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2"/>
  </bookViews>
  <sheets>
    <sheet name="ABC" sheetId="5" r:id="rId1"/>
    <sheet name="DEF" sheetId="6" r:id="rId2"/>
    <sheet name="CLASSES" sheetId="1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49" i="6" l="1"/>
  <c r="Y149" i="6"/>
  <c r="J149" i="6"/>
  <c r="I149" i="6"/>
  <c r="DR138" i="6"/>
  <c r="DQ138" i="6"/>
  <c r="DB138" i="6"/>
  <c r="DA138" i="6"/>
  <c r="CL138" i="6"/>
  <c r="CK138" i="6"/>
  <c r="BV138" i="6"/>
  <c r="BU138" i="6"/>
  <c r="BF138" i="6"/>
  <c r="BE138" i="6"/>
  <c r="AP138" i="6"/>
  <c r="AO138" i="6"/>
  <c r="Z138" i="6"/>
  <c r="Y138" i="6"/>
  <c r="J138" i="6"/>
  <c r="I138" i="6"/>
  <c r="EC47" i="6"/>
  <c r="EC46" i="6"/>
  <c r="EC45" i="6"/>
  <c r="DT44" i="6"/>
  <c r="DS44" i="6"/>
  <c r="DP44" i="6"/>
  <c r="DD44" i="6"/>
  <c r="DC44" i="6"/>
  <c r="CZ44" i="6"/>
  <c r="CW44" i="6"/>
  <c r="DM44" i="6" s="1"/>
  <c r="EC44" i="6" s="1"/>
  <c r="CN44" i="6"/>
  <c r="CM44" i="6"/>
  <c r="CJ44" i="6"/>
  <c r="BA44" i="6"/>
  <c r="DT43" i="6"/>
  <c r="DS43" i="6"/>
  <c r="DP43" i="6"/>
  <c r="DD43" i="6"/>
  <c r="DC43" i="6"/>
  <c r="CZ43" i="6"/>
  <c r="CN43" i="6"/>
  <c r="CM43" i="6"/>
  <c r="CJ43" i="6"/>
  <c r="BX43" i="6"/>
  <c r="BW43" i="6"/>
  <c r="BT43" i="6"/>
  <c r="BH43" i="6"/>
  <c r="BG43" i="6"/>
  <c r="BD43" i="6"/>
  <c r="BA43" i="6"/>
  <c r="BQ43" i="6" s="1"/>
  <c r="CG43" i="6" s="1"/>
  <c r="CW43" i="6" s="1"/>
  <c r="DM43" i="6" s="1"/>
  <c r="EC43" i="6" s="1"/>
  <c r="U43" i="6"/>
  <c r="DT42" i="6"/>
  <c r="DS42" i="6"/>
  <c r="DP42" i="6"/>
  <c r="DD42" i="6"/>
  <c r="DC42" i="6"/>
  <c r="CZ42" i="6"/>
  <c r="CN42" i="6"/>
  <c r="CM42" i="6"/>
  <c r="CJ42" i="6"/>
  <c r="BX42" i="6"/>
  <c r="BW42" i="6"/>
  <c r="BT42" i="6"/>
  <c r="BH42" i="6"/>
  <c r="BG42" i="6"/>
  <c r="BD42" i="6"/>
  <c r="AR42" i="6"/>
  <c r="AQ42" i="6"/>
  <c r="AN42" i="6"/>
  <c r="AB42" i="6"/>
  <c r="AA42" i="6"/>
  <c r="X42" i="6"/>
  <c r="U42" i="6"/>
  <c r="AK42" i="6" s="1"/>
  <c r="BA42" i="6" s="1"/>
  <c r="BQ42" i="6" s="1"/>
  <c r="CG42" i="6" s="1"/>
  <c r="CW42" i="6" s="1"/>
  <c r="DM42" i="6" s="1"/>
  <c r="EC42" i="6" s="1"/>
  <c r="DT41" i="6"/>
  <c r="DS41" i="6"/>
  <c r="DP41" i="6"/>
  <c r="DD41" i="6"/>
  <c r="DC41" i="6"/>
  <c r="CZ41" i="6"/>
  <c r="CN41" i="6"/>
  <c r="CM41" i="6"/>
  <c r="CJ41" i="6"/>
  <c r="BX41" i="6"/>
  <c r="BW41" i="6"/>
  <c r="BT41" i="6"/>
  <c r="BH41" i="6"/>
  <c r="BG41" i="6"/>
  <c r="BD41" i="6"/>
  <c r="AR41" i="6"/>
  <c r="AQ41" i="6"/>
  <c r="AN41" i="6"/>
  <c r="AB41" i="6"/>
  <c r="AA41" i="6"/>
  <c r="X41" i="6"/>
  <c r="U41" i="6"/>
  <c r="AK41" i="6" s="1"/>
  <c r="BA41" i="6" s="1"/>
  <c r="BQ41" i="6" s="1"/>
  <c r="CG41" i="6" s="1"/>
  <c r="CW41" i="6" s="1"/>
  <c r="DM41" i="6" s="1"/>
  <c r="EC41" i="6" s="1"/>
  <c r="DT40" i="6"/>
  <c r="DS40" i="6"/>
  <c r="DP40" i="6"/>
  <c r="DD40" i="6"/>
  <c r="DC40" i="6"/>
  <c r="CZ40" i="6"/>
  <c r="CN40" i="6"/>
  <c r="CM40" i="6"/>
  <c r="CJ40" i="6"/>
  <c r="BX40" i="6"/>
  <c r="BW40" i="6"/>
  <c r="BT40" i="6"/>
  <c r="BH40" i="6"/>
  <c r="BG40" i="6"/>
  <c r="BD40" i="6"/>
  <c r="AR40" i="6"/>
  <c r="AQ40" i="6"/>
  <c r="AN40" i="6"/>
  <c r="AB40" i="6"/>
  <c r="AA40" i="6"/>
  <c r="X40" i="6"/>
  <c r="U40" i="6"/>
  <c r="AK40" i="6" s="1"/>
  <c r="BA40" i="6" s="1"/>
  <c r="BQ40" i="6" s="1"/>
  <c r="CG40" i="6" s="1"/>
  <c r="CW40" i="6" s="1"/>
  <c r="DM40" i="6" s="1"/>
  <c r="EC40" i="6" s="1"/>
  <c r="L40" i="6"/>
  <c r="K40" i="6"/>
  <c r="H40" i="6"/>
  <c r="DT38" i="6"/>
  <c r="DS38" i="6"/>
  <c r="DP38" i="6"/>
  <c r="DV38" i="6" s="1"/>
  <c r="DD38" i="6"/>
  <c r="DC38" i="6"/>
  <c r="CZ38" i="6"/>
  <c r="CN38" i="6"/>
  <c r="CM38" i="6"/>
  <c r="CJ38" i="6"/>
  <c r="BX38" i="6"/>
  <c r="BW38" i="6"/>
  <c r="BT38" i="6"/>
  <c r="BH38" i="6"/>
  <c r="BG38" i="6"/>
  <c r="BD38" i="6"/>
  <c r="AR38" i="6"/>
  <c r="AQ38" i="6"/>
  <c r="AN38" i="6"/>
  <c r="AB38" i="6"/>
  <c r="AA38" i="6"/>
  <c r="X38" i="6"/>
  <c r="U38" i="6"/>
  <c r="AK38" i="6" s="1"/>
  <c r="BA38" i="6" s="1"/>
  <c r="BQ38" i="6" s="1"/>
  <c r="CG38" i="6" s="1"/>
  <c r="CW38" i="6" s="1"/>
  <c r="DM38" i="6" s="1"/>
  <c r="EC38" i="6" s="1"/>
  <c r="L38" i="6"/>
  <c r="K38" i="6"/>
  <c r="H38" i="6"/>
  <c r="DT37" i="6"/>
  <c r="DS37" i="6"/>
  <c r="DP37" i="6"/>
  <c r="DD37" i="6"/>
  <c r="DC37" i="6"/>
  <c r="CZ37" i="6"/>
  <c r="CN37" i="6"/>
  <c r="CM37" i="6"/>
  <c r="CJ37" i="6"/>
  <c r="BX37" i="6"/>
  <c r="BW37" i="6"/>
  <c r="BT37" i="6"/>
  <c r="BH37" i="6"/>
  <c r="BG37" i="6"/>
  <c r="BD37" i="6"/>
  <c r="BA37" i="6"/>
  <c r="BQ37" i="6" s="1"/>
  <c r="CG37" i="6" s="1"/>
  <c r="CW37" i="6" s="1"/>
  <c r="DM37" i="6" s="1"/>
  <c r="EC37" i="6" s="1"/>
  <c r="U37" i="6"/>
  <c r="DT36" i="6"/>
  <c r="DS36" i="6"/>
  <c r="DP36" i="6"/>
  <c r="DD36" i="6"/>
  <c r="DC36" i="6"/>
  <c r="CZ36" i="6"/>
  <c r="CN36" i="6"/>
  <c r="CM36" i="6"/>
  <c r="CJ36" i="6"/>
  <c r="CG36" i="6"/>
  <c r="CW36" i="6" s="1"/>
  <c r="DM36" i="6" s="1"/>
  <c r="EC36" i="6" s="1"/>
  <c r="BX36" i="6"/>
  <c r="BW36" i="6"/>
  <c r="BT36" i="6"/>
  <c r="BA36" i="6"/>
  <c r="DT35" i="6"/>
  <c r="DS35" i="6"/>
  <c r="DP35" i="6"/>
  <c r="DD35" i="6"/>
  <c r="DC35" i="6"/>
  <c r="CZ35" i="6"/>
  <c r="CN35" i="6"/>
  <c r="CM35" i="6"/>
  <c r="CJ35" i="6"/>
  <c r="BX35" i="6"/>
  <c r="BW35" i="6"/>
  <c r="BT35" i="6"/>
  <c r="BH35" i="6"/>
  <c r="BG35" i="6"/>
  <c r="BD35" i="6"/>
  <c r="AR35" i="6"/>
  <c r="AQ35" i="6"/>
  <c r="AN35" i="6"/>
  <c r="AB35" i="6"/>
  <c r="AA35" i="6"/>
  <c r="X35" i="6"/>
  <c r="U35" i="6"/>
  <c r="AK35" i="6" s="1"/>
  <c r="BA35" i="6" s="1"/>
  <c r="BQ35" i="6" s="1"/>
  <c r="CG35" i="6" s="1"/>
  <c r="CW35" i="6" s="1"/>
  <c r="DM35" i="6" s="1"/>
  <c r="EC35" i="6" s="1"/>
  <c r="L35" i="6"/>
  <c r="K35" i="6"/>
  <c r="H35" i="6"/>
  <c r="DT30" i="6"/>
  <c r="DS30" i="6"/>
  <c r="DP30" i="6"/>
  <c r="DD30" i="6"/>
  <c r="DC30" i="6"/>
  <c r="CZ30" i="6"/>
  <c r="CW30" i="6"/>
  <c r="DM30" i="6" s="1"/>
  <c r="EC30" i="6" s="1"/>
  <c r="CN30" i="6"/>
  <c r="CM30" i="6"/>
  <c r="CJ30" i="6"/>
  <c r="DT29" i="6"/>
  <c r="DS29" i="6"/>
  <c r="DP29" i="6"/>
  <c r="DD29" i="6"/>
  <c r="DC29" i="6"/>
  <c r="CZ29" i="6"/>
  <c r="CN29" i="6"/>
  <c r="CM29" i="6"/>
  <c r="CJ29" i="6"/>
  <c r="BX29" i="6"/>
  <c r="BW29" i="6"/>
  <c r="BT29" i="6"/>
  <c r="BH29" i="6"/>
  <c r="BG29" i="6"/>
  <c r="BD29" i="6"/>
  <c r="AR29" i="6"/>
  <c r="AQ29" i="6"/>
  <c r="AN29" i="6"/>
  <c r="AB29" i="6"/>
  <c r="AA29" i="6"/>
  <c r="X29" i="6"/>
  <c r="U29" i="6"/>
  <c r="AK29" i="6" s="1"/>
  <c r="BA29" i="6" s="1"/>
  <c r="BQ29" i="6" s="1"/>
  <c r="CG29" i="6" s="1"/>
  <c r="CW29" i="6" s="1"/>
  <c r="DM29" i="6" s="1"/>
  <c r="EC29" i="6" s="1"/>
  <c r="L29" i="6"/>
  <c r="K29" i="6"/>
  <c r="H29" i="6"/>
  <c r="DT26" i="6"/>
  <c r="DS26" i="6"/>
  <c r="DP26" i="6"/>
  <c r="DD26" i="6"/>
  <c r="DC26" i="6"/>
  <c r="CZ26" i="6"/>
  <c r="CN26" i="6"/>
  <c r="CM26" i="6"/>
  <c r="CJ26" i="6"/>
  <c r="BX26" i="6"/>
  <c r="BW26" i="6"/>
  <c r="BT26" i="6"/>
  <c r="BH26" i="6"/>
  <c r="BG26" i="6"/>
  <c r="BD26" i="6"/>
  <c r="BA26" i="6"/>
  <c r="BQ26" i="6" s="1"/>
  <c r="CG26" i="6" s="1"/>
  <c r="CW26" i="6" s="1"/>
  <c r="DM26" i="6" s="1"/>
  <c r="EC26" i="6" s="1"/>
  <c r="AR26" i="6"/>
  <c r="AQ26" i="6"/>
  <c r="AN26" i="6"/>
  <c r="DT25" i="6"/>
  <c r="DS25" i="6"/>
  <c r="DP25" i="6"/>
  <c r="DD25" i="6"/>
  <c r="DC25" i="6"/>
  <c r="CZ25" i="6"/>
  <c r="CN25" i="6"/>
  <c r="CM25" i="6"/>
  <c r="CJ25" i="6"/>
  <c r="BX25" i="6"/>
  <c r="BW25" i="6"/>
  <c r="BT25" i="6"/>
  <c r="BH25" i="6"/>
  <c r="BG25" i="6"/>
  <c r="BD25" i="6"/>
  <c r="AR25" i="6"/>
  <c r="AQ25" i="6"/>
  <c r="AN25" i="6"/>
  <c r="AB25" i="6"/>
  <c r="AA25" i="6"/>
  <c r="X25" i="6"/>
  <c r="U25" i="6"/>
  <c r="AK25" i="6" s="1"/>
  <c r="BA25" i="6" s="1"/>
  <c r="BQ25" i="6" s="1"/>
  <c r="CG25" i="6" s="1"/>
  <c r="CW25" i="6" s="1"/>
  <c r="DM25" i="6" s="1"/>
  <c r="EC25" i="6" s="1"/>
  <c r="L25" i="6"/>
  <c r="K25" i="6"/>
  <c r="H25" i="6"/>
  <c r="DT21" i="6"/>
  <c r="DS21" i="6"/>
  <c r="DP21" i="6"/>
  <c r="DD21" i="6"/>
  <c r="DC21" i="6"/>
  <c r="CZ21" i="6"/>
  <c r="CN21" i="6"/>
  <c r="CM21" i="6"/>
  <c r="CJ21" i="6"/>
  <c r="BX21" i="6"/>
  <c r="BW21" i="6"/>
  <c r="BT21" i="6"/>
  <c r="BH21" i="6"/>
  <c r="BG21" i="6"/>
  <c r="BD21" i="6"/>
  <c r="BA21" i="6"/>
  <c r="BQ21" i="6" s="1"/>
  <c r="CG21" i="6" s="1"/>
  <c r="CW21" i="6" s="1"/>
  <c r="DM21" i="6" s="1"/>
  <c r="EC21" i="6" s="1"/>
  <c r="U21" i="6"/>
  <c r="DT20" i="6"/>
  <c r="DS20" i="6"/>
  <c r="DP20" i="6"/>
  <c r="DD20" i="6"/>
  <c r="DC20" i="6"/>
  <c r="CZ20" i="6"/>
  <c r="CN20" i="6"/>
  <c r="CM20" i="6"/>
  <c r="CJ20" i="6"/>
  <c r="BX20" i="6"/>
  <c r="BW20" i="6"/>
  <c r="BT20" i="6"/>
  <c r="BH20" i="6"/>
  <c r="BG20" i="6"/>
  <c r="BD20" i="6"/>
  <c r="AR20" i="6"/>
  <c r="AQ20" i="6"/>
  <c r="AN20" i="6"/>
  <c r="AB20" i="6"/>
  <c r="AA20" i="6"/>
  <c r="X20" i="6"/>
  <c r="U20" i="6"/>
  <c r="AK20" i="6" s="1"/>
  <c r="BA20" i="6" s="1"/>
  <c r="BQ20" i="6" s="1"/>
  <c r="CG20" i="6" s="1"/>
  <c r="CW20" i="6" s="1"/>
  <c r="DM20" i="6" s="1"/>
  <c r="EC20" i="6" s="1"/>
  <c r="DT17" i="6"/>
  <c r="DS17" i="6"/>
  <c r="DP17" i="6"/>
  <c r="DD17" i="6"/>
  <c r="DC17" i="6"/>
  <c r="CZ17" i="6"/>
  <c r="CN17" i="6"/>
  <c r="CM17" i="6"/>
  <c r="CJ17" i="6"/>
  <c r="BX17" i="6"/>
  <c r="BW17" i="6"/>
  <c r="BT17" i="6"/>
  <c r="BH17" i="6"/>
  <c r="BG17" i="6"/>
  <c r="BD17" i="6"/>
  <c r="BA17" i="6"/>
  <c r="BQ17" i="6" s="1"/>
  <c r="CG17" i="6" s="1"/>
  <c r="CW17" i="6" s="1"/>
  <c r="DM17" i="6" s="1"/>
  <c r="EC17" i="6" s="1"/>
  <c r="U17" i="6"/>
  <c r="DT34" i="6"/>
  <c r="DS34" i="6"/>
  <c r="DP34" i="6"/>
  <c r="DD34" i="6"/>
  <c r="DC34" i="6"/>
  <c r="CZ34" i="6"/>
  <c r="CN34" i="6"/>
  <c r="CM34" i="6"/>
  <c r="CJ34" i="6"/>
  <c r="BX34" i="6"/>
  <c r="BW34" i="6"/>
  <c r="BT34" i="6"/>
  <c r="BA34" i="6"/>
  <c r="DT28" i="6"/>
  <c r="DS28" i="6"/>
  <c r="DP28" i="6"/>
  <c r="DD28" i="6"/>
  <c r="DC28" i="6"/>
  <c r="CZ28" i="6"/>
  <c r="CN28" i="6"/>
  <c r="CM28" i="6"/>
  <c r="CJ28" i="6"/>
  <c r="BX28" i="6"/>
  <c r="BW28" i="6"/>
  <c r="BT28" i="6"/>
  <c r="BH28" i="6"/>
  <c r="BG28" i="6"/>
  <c r="BD28" i="6"/>
  <c r="AR28" i="6"/>
  <c r="AQ28" i="6"/>
  <c r="AN28" i="6"/>
  <c r="AB28" i="6"/>
  <c r="AA28" i="6"/>
  <c r="X28" i="6"/>
  <c r="U28" i="6"/>
  <c r="AK28" i="6" s="1"/>
  <c r="BA28" i="6" s="1"/>
  <c r="BQ28" i="6" s="1"/>
  <c r="CG28" i="6" s="1"/>
  <c r="CW28" i="6" s="1"/>
  <c r="DM28" i="6" s="1"/>
  <c r="EC28" i="6" s="1"/>
  <c r="DT23" i="6"/>
  <c r="DS23" i="6"/>
  <c r="DP23" i="6"/>
  <c r="DD23" i="6"/>
  <c r="DC23" i="6"/>
  <c r="CZ23" i="6"/>
  <c r="CW23" i="6"/>
  <c r="DM23" i="6" s="1"/>
  <c r="EC23" i="6" s="1"/>
  <c r="CN23" i="6"/>
  <c r="CM23" i="6"/>
  <c r="CJ23" i="6"/>
  <c r="DT22" i="6"/>
  <c r="DS22" i="6"/>
  <c r="DP22" i="6"/>
  <c r="DD22" i="6"/>
  <c r="DC22" i="6"/>
  <c r="CZ22" i="6"/>
  <c r="CN22" i="6"/>
  <c r="CM22" i="6"/>
  <c r="CJ22" i="6"/>
  <c r="BX22" i="6"/>
  <c r="BW22" i="6"/>
  <c r="BT22" i="6"/>
  <c r="BH22" i="6"/>
  <c r="BG22" i="6"/>
  <c r="BD22" i="6"/>
  <c r="AR22" i="6"/>
  <c r="AQ22" i="6"/>
  <c r="AN22" i="6"/>
  <c r="AB22" i="6"/>
  <c r="AA22" i="6"/>
  <c r="X22" i="6"/>
  <c r="U22" i="6"/>
  <c r="AK22" i="6" s="1"/>
  <c r="BA22" i="6" s="1"/>
  <c r="BQ22" i="6" s="1"/>
  <c r="CG22" i="6" s="1"/>
  <c r="CW22" i="6" s="1"/>
  <c r="DM22" i="6" s="1"/>
  <c r="EC22" i="6" s="1"/>
  <c r="L22" i="6"/>
  <c r="K22" i="6"/>
  <c r="H22" i="6"/>
  <c r="DT19" i="6"/>
  <c r="DS19" i="6"/>
  <c r="DP19" i="6"/>
  <c r="DD19" i="6"/>
  <c r="DC19" i="6"/>
  <c r="CZ19" i="6"/>
  <c r="CN19" i="6"/>
  <c r="CM19" i="6"/>
  <c r="CJ19" i="6"/>
  <c r="BX19" i="6"/>
  <c r="BW19" i="6"/>
  <c r="BT19" i="6"/>
  <c r="BH19" i="6"/>
  <c r="BG19" i="6"/>
  <c r="BD19" i="6"/>
  <c r="AR19" i="6"/>
  <c r="AQ19" i="6"/>
  <c r="AN19" i="6"/>
  <c r="AK19" i="6"/>
  <c r="BA19" i="6" s="1"/>
  <c r="BQ19" i="6" s="1"/>
  <c r="CG19" i="6" s="1"/>
  <c r="CW19" i="6" s="1"/>
  <c r="DM19" i="6" s="1"/>
  <c r="EC19" i="6" s="1"/>
  <c r="DT15" i="6"/>
  <c r="DS15" i="6"/>
  <c r="DP15" i="6"/>
  <c r="DD15" i="6"/>
  <c r="DC15" i="6"/>
  <c r="CZ15" i="6"/>
  <c r="CN15" i="6"/>
  <c r="CM15" i="6"/>
  <c r="CJ15" i="6"/>
  <c r="BX15" i="6"/>
  <c r="BW15" i="6"/>
  <c r="BT15" i="6"/>
  <c r="BH15" i="6"/>
  <c r="BG15" i="6"/>
  <c r="BD15" i="6"/>
  <c r="AR15" i="6"/>
  <c r="AQ15" i="6"/>
  <c r="AN15" i="6"/>
  <c r="AB15" i="6"/>
  <c r="AA15" i="6"/>
  <c r="X15" i="6"/>
  <c r="U15" i="6"/>
  <c r="AK15" i="6" s="1"/>
  <c r="BA15" i="6" s="1"/>
  <c r="BQ15" i="6" s="1"/>
  <c r="CG15" i="6" s="1"/>
  <c r="CW15" i="6" s="1"/>
  <c r="DM15" i="6" s="1"/>
  <c r="EC15" i="6" s="1"/>
  <c r="L15" i="6"/>
  <c r="K15" i="6"/>
  <c r="H15" i="6"/>
  <c r="DT9" i="6"/>
  <c r="DS9" i="6"/>
  <c r="DP9" i="6"/>
  <c r="DD9" i="6"/>
  <c r="DC9" i="6"/>
  <c r="CZ9" i="6"/>
  <c r="CN9" i="6"/>
  <c r="CM9" i="6"/>
  <c r="CJ9" i="6"/>
  <c r="BX9" i="6"/>
  <c r="BW9" i="6"/>
  <c r="BT9" i="6"/>
  <c r="BH9" i="6"/>
  <c r="BG9" i="6"/>
  <c r="BD9" i="6"/>
  <c r="AR9" i="6"/>
  <c r="AQ9" i="6"/>
  <c r="AN9" i="6"/>
  <c r="AB9" i="6"/>
  <c r="AA9" i="6"/>
  <c r="X9" i="6"/>
  <c r="U9" i="6"/>
  <c r="AK9" i="6" s="1"/>
  <c r="BA9" i="6" s="1"/>
  <c r="BQ9" i="6" s="1"/>
  <c r="CG9" i="6" s="1"/>
  <c r="CW9" i="6" s="1"/>
  <c r="DM9" i="6" s="1"/>
  <c r="EC9" i="6" s="1"/>
  <c r="L9" i="6"/>
  <c r="K9" i="6"/>
  <c r="H9" i="6"/>
  <c r="DT8" i="6"/>
  <c r="DS8" i="6"/>
  <c r="DP8" i="6"/>
  <c r="DD8" i="6"/>
  <c r="DC8" i="6"/>
  <c r="CZ8" i="6"/>
  <c r="CN8" i="6"/>
  <c r="CM8" i="6"/>
  <c r="CJ8" i="6"/>
  <c r="BX8" i="6"/>
  <c r="BW8" i="6"/>
  <c r="BT8" i="6"/>
  <c r="BH8" i="6"/>
  <c r="BG8" i="6"/>
  <c r="BD8" i="6"/>
  <c r="AR8" i="6"/>
  <c r="AQ8" i="6"/>
  <c r="AN8" i="6"/>
  <c r="AB8" i="6"/>
  <c r="AA8" i="6"/>
  <c r="X8" i="6"/>
  <c r="U8" i="6"/>
  <c r="AK8" i="6" s="1"/>
  <c r="BA8" i="6" s="1"/>
  <c r="BQ8" i="6" s="1"/>
  <c r="CG8" i="6" s="1"/>
  <c r="CW8" i="6" s="1"/>
  <c r="DM8" i="6" s="1"/>
  <c r="EC8" i="6" s="1"/>
  <c r="L8" i="6"/>
  <c r="K8" i="6"/>
  <c r="H8" i="6"/>
  <c r="DT7" i="6"/>
  <c r="DS7" i="6"/>
  <c r="DP7" i="6"/>
  <c r="DD7" i="6"/>
  <c r="DC7" i="6"/>
  <c r="CZ7" i="6"/>
  <c r="CN7" i="6"/>
  <c r="CM7" i="6"/>
  <c r="CJ7" i="6"/>
  <c r="BX7" i="6"/>
  <c r="BW7" i="6"/>
  <c r="BT7" i="6"/>
  <c r="BH7" i="6"/>
  <c r="BG7" i="6"/>
  <c r="BD7" i="6"/>
  <c r="AR7" i="6"/>
  <c r="AQ7" i="6"/>
  <c r="AN7" i="6"/>
  <c r="AB7" i="6"/>
  <c r="AA7" i="6"/>
  <c r="X7" i="6"/>
  <c r="U7" i="6"/>
  <c r="AK7" i="6" s="1"/>
  <c r="BA7" i="6" s="1"/>
  <c r="BQ7" i="6" s="1"/>
  <c r="CG7" i="6" s="1"/>
  <c r="CW7" i="6" s="1"/>
  <c r="DM7" i="6" s="1"/>
  <c r="EC7" i="6" s="1"/>
  <c r="DT39" i="6"/>
  <c r="DS39" i="6"/>
  <c r="DP39" i="6"/>
  <c r="DD39" i="6"/>
  <c r="DC39" i="6"/>
  <c r="CZ39" i="6"/>
  <c r="CN39" i="6"/>
  <c r="CM39" i="6"/>
  <c r="CJ39" i="6"/>
  <c r="BX39" i="6"/>
  <c r="BW39" i="6"/>
  <c r="BT39" i="6"/>
  <c r="BH39" i="6"/>
  <c r="BG39" i="6"/>
  <c r="BD39" i="6"/>
  <c r="AR39" i="6"/>
  <c r="AQ39" i="6"/>
  <c r="AN39" i="6"/>
  <c r="AB39" i="6"/>
  <c r="AA39" i="6"/>
  <c r="X39" i="6"/>
  <c r="U39" i="6"/>
  <c r="AK39" i="6" s="1"/>
  <c r="BA39" i="6" s="1"/>
  <c r="BQ39" i="6" s="1"/>
  <c r="CG39" i="6" s="1"/>
  <c r="CW39" i="6" s="1"/>
  <c r="DM39" i="6" s="1"/>
  <c r="EC39" i="6" s="1"/>
  <c r="DT33" i="6"/>
  <c r="DS33" i="6"/>
  <c r="DP33" i="6"/>
  <c r="DD33" i="6"/>
  <c r="DC33" i="6"/>
  <c r="CZ33" i="6"/>
  <c r="CN33" i="6"/>
  <c r="CM33" i="6"/>
  <c r="CJ33" i="6"/>
  <c r="BX33" i="6"/>
  <c r="BW33" i="6"/>
  <c r="BT33" i="6"/>
  <c r="BH33" i="6"/>
  <c r="BG33" i="6"/>
  <c r="BD33" i="6"/>
  <c r="AR33" i="6"/>
  <c r="AQ33" i="6"/>
  <c r="AN33" i="6"/>
  <c r="AB33" i="6"/>
  <c r="AA33" i="6"/>
  <c r="X33" i="6"/>
  <c r="U33" i="6"/>
  <c r="AK33" i="6" s="1"/>
  <c r="BA33" i="6" s="1"/>
  <c r="BQ33" i="6" s="1"/>
  <c r="CG33" i="6" s="1"/>
  <c r="CW33" i="6" s="1"/>
  <c r="DM33" i="6" s="1"/>
  <c r="EC33" i="6" s="1"/>
  <c r="L33" i="6"/>
  <c r="K33" i="6"/>
  <c r="H33" i="6"/>
  <c r="DT32" i="6"/>
  <c r="DS32" i="6"/>
  <c r="DP32" i="6"/>
  <c r="DD32" i="6"/>
  <c r="DC32" i="6"/>
  <c r="CZ32" i="6"/>
  <c r="CN32" i="6"/>
  <c r="CM32" i="6"/>
  <c r="CJ32" i="6"/>
  <c r="BX32" i="6"/>
  <c r="BW32" i="6"/>
  <c r="BT32" i="6"/>
  <c r="BH32" i="6"/>
  <c r="BG32" i="6"/>
  <c r="BD32" i="6"/>
  <c r="AR32" i="6"/>
  <c r="AQ32" i="6"/>
  <c r="AN32" i="6"/>
  <c r="AB32" i="6"/>
  <c r="AA32" i="6"/>
  <c r="X32" i="6"/>
  <c r="U32" i="6"/>
  <c r="AK32" i="6" s="1"/>
  <c r="BA32" i="6" s="1"/>
  <c r="BQ32" i="6" s="1"/>
  <c r="CG32" i="6" s="1"/>
  <c r="CW32" i="6" s="1"/>
  <c r="DM32" i="6" s="1"/>
  <c r="EC32" i="6" s="1"/>
  <c r="L32" i="6"/>
  <c r="K32" i="6"/>
  <c r="H32" i="6"/>
  <c r="DT31" i="6"/>
  <c r="DS31" i="6"/>
  <c r="DP31" i="6"/>
  <c r="DD31" i="6"/>
  <c r="DC31" i="6"/>
  <c r="CZ31" i="6"/>
  <c r="CN31" i="6"/>
  <c r="CM31" i="6"/>
  <c r="CJ31" i="6"/>
  <c r="BX31" i="6"/>
  <c r="BW31" i="6"/>
  <c r="BT31" i="6"/>
  <c r="BH31" i="6"/>
  <c r="BG31" i="6"/>
  <c r="BD31" i="6"/>
  <c r="AR31" i="6"/>
  <c r="AQ31" i="6"/>
  <c r="AN31" i="6"/>
  <c r="AB31" i="6"/>
  <c r="AA31" i="6"/>
  <c r="X31" i="6"/>
  <c r="U31" i="6"/>
  <c r="AK31" i="6" s="1"/>
  <c r="BA31" i="6" s="1"/>
  <c r="BQ31" i="6" s="1"/>
  <c r="CG31" i="6" s="1"/>
  <c r="CW31" i="6" s="1"/>
  <c r="DM31" i="6" s="1"/>
  <c r="EC31" i="6" s="1"/>
  <c r="L31" i="6"/>
  <c r="K31" i="6"/>
  <c r="H31" i="6"/>
  <c r="DT27" i="6"/>
  <c r="DS27" i="6"/>
  <c r="DP27" i="6"/>
  <c r="DD27" i="6"/>
  <c r="DC27" i="6"/>
  <c r="CZ27" i="6"/>
  <c r="CN27" i="6"/>
  <c r="CM27" i="6"/>
  <c r="CJ27" i="6"/>
  <c r="BX27" i="6"/>
  <c r="BW27" i="6"/>
  <c r="BT27" i="6"/>
  <c r="BH27" i="6"/>
  <c r="BG27" i="6"/>
  <c r="BD27" i="6"/>
  <c r="BA27" i="6"/>
  <c r="BQ27" i="6" s="1"/>
  <c r="CG27" i="6" s="1"/>
  <c r="CW27" i="6" s="1"/>
  <c r="DM27" i="6" s="1"/>
  <c r="EC27" i="6" s="1"/>
  <c r="AR27" i="6"/>
  <c r="AQ27" i="6"/>
  <c r="AN27" i="6"/>
  <c r="DT24" i="6"/>
  <c r="DS24" i="6"/>
  <c r="DP24" i="6"/>
  <c r="DD24" i="6"/>
  <c r="DC24" i="6"/>
  <c r="CZ24" i="6"/>
  <c r="CN24" i="6"/>
  <c r="CM24" i="6"/>
  <c r="CJ24" i="6"/>
  <c r="BX24" i="6"/>
  <c r="BW24" i="6"/>
  <c r="BT24" i="6"/>
  <c r="BH24" i="6"/>
  <c r="BG24" i="6"/>
  <c r="BD24" i="6"/>
  <c r="AR24" i="6"/>
  <c r="AQ24" i="6"/>
  <c r="AN24" i="6"/>
  <c r="AK24" i="6"/>
  <c r="BA24" i="6" s="1"/>
  <c r="BQ24" i="6" s="1"/>
  <c r="CG24" i="6" s="1"/>
  <c r="CW24" i="6" s="1"/>
  <c r="DM24" i="6" s="1"/>
  <c r="EC24" i="6" s="1"/>
  <c r="DT18" i="6"/>
  <c r="DS18" i="6"/>
  <c r="DP18" i="6"/>
  <c r="DD18" i="6"/>
  <c r="DC18" i="6"/>
  <c r="CZ18" i="6"/>
  <c r="CN18" i="6"/>
  <c r="CM18" i="6"/>
  <c r="CJ18" i="6"/>
  <c r="BX18" i="6"/>
  <c r="BW18" i="6"/>
  <c r="BT18" i="6"/>
  <c r="BH18" i="6"/>
  <c r="BG18" i="6"/>
  <c r="BD18" i="6"/>
  <c r="AR18" i="6"/>
  <c r="AQ18" i="6"/>
  <c r="AN18" i="6"/>
  <c r="AT18" i="6" s="1"/>
  <c r="AB18" i="6"/>
  <c r="AA18" i="6"/>
  <c r="X18" i="6"/>
  <c r="U18" i="6"/>
  <c r="AK18" i="6" s="1"/>
  <c r="BA18" i="6" s="1"/>
  <c r="BQ18" i="6" s="1"/>
  <c r="CG18" i="6" s="1"/>
  <c r="CW18" i="6" s="1"/>
  <c r="DM18" i="6" s="1"/>
  <c r="EC18" i="6" s="1"/>
  <c r="L18" i="6"/>
  <c r="K18" i="6"/>
  <c r="H18" i="6"/>
  <c r="DT16" i="6"/>
  <c r="DS16" i="6"/>
  <c r="DP16" i="6"/>
  <c r="DD16" i="6"/>
  <c r="DC16" i="6"/>
  <c r="CZ16" i="6"/>
  <c r="CN16" i="6"/>
  <c r="CM16" i="6"/>
  <c r="CJ16" i="6"/>
  <c r="BX16" i="6"/>
  <c r="BW16" i="6"/>
  <c r="BT16" i="6"/>
  <c r="BH16" i="6"/>
  <c r="BG16" i="6"/>
  <c r="BD16" i="6"/>
  <c r="AR16" i="6"/>
  <c r="AQ16" i="6"/>
  <c r="AN16" i="6"/>
  <c r="AB16" i="6"/>
  <c r="AA16" i="6"/>
  <c r="X16" i="6"/>
  <c r="U16" i="6"/>
  <c r="AK16" i="6" s="1"/>
  <c r="BA16" i="6" s="1"/>
  <c r="BQ16" i="6" s="1"/>
  <c r="CG16" i="6" s="1"/>
  <c r="CW16" i="6" s="1"/>
  <c r="DM16" i="6" s="1"/>
  <c r="EC16" i="6" s="1"/>
  <c r="DT14" i="6"/>
  <c r="DS14" i="6"/>
  <c r="DP14" i="6"/>
  <c r="DD14" i="6"/>
  <c r="DC14" i="6"/>
  <c r="CZ14" i="6"/>
  <c r="CN14" i="6"/>
  <c r="CM14" i="6"/>
  <c r="CJ14" i="6"/>
  <c r="BX14" i="6"/>
  <c r="BW14" i="6"/>
  <c r="BT14" i="6"/>
  <c r="BH14" i="6"/>
  <c r="BG14" i="6"/>
  <c r="BD14" i="6"/>
  <c r="AR14" i="6"/>
  <c r="AQ14" i="6"/>
  <c r="AN14" i="6"/>
  <c r="AB14" i="6"/>
  <c r="AA14" i="6"/>
  <c r="X14" i="6"/>
  <c r="U14" i="6"/>
  <c r="AK14" i="6" s="1"/>
  <c r="BA14" i="6" s="1"/>
  <c r="BQ14" i="6" s="1"/>
  <c r="CG14" i="6" s="1"/>
  <c r="CW14" i="6" s="1"/>
  <c r="DM14" i="6" s="1"/>
  <c r="EC14" i="6" s="1"/>
  <c r="L14" i="6"/>
  <c r="K14" i="6"/>
  <c r="H14" i="6"/>
  <c r="DT13" i="6"/>
  <c r="DS13" i="6"/>
  <c r="DP13" i="6"/>
  <c r="DD13" i="6"/>
  <c r="DC13" i="6"/>
  <c r="CZ13" i="6"/>
  <c r="CN13" i="6"/>
  <c r="CM13" i="6"/>
  <c r="CJ13" i="6"/>
  <c r="BX13" i="6"/>
  <c r="BW13" i="6"/>
  <c r="BT13" i="6"/>
  <c r="BQ13" i="6"/>
  <c r="CG13" i="6" s="1"/>
  <c r="CW13" i="6" s="1"/>
  <c r="DM13" i="6" s="1"/>
  <c r="EC13" i="6" s="1"/>
  <c r="BH13" i="6"/>
  <c r="BG13" i="6"/>
  <c r="BD13" i="6"/>
  <c r="DT12" i="6"/>
  <c r="DS12" i="6"/>
  <c r="DP12" i="6"/>
  <c r="DD12" i="6"/>
  <c r="DC12" i="6"/>
  <c r="CZ12" i="6"/>
  <c r="CN12" i="6"/>
  <c r="CM12" i="6"/>
  <c r="CJ12" i="6"/>
  <c r="BX12" i="6"/>
  <c r="BW12" i="6"/>
  <c r="BT12" i="6"/>
  <c r="BH12" i="6"/>
  <c r="BG12" i="6"/>
  <c r="BD12" i="6"/>
  <c r="BA12" i="6"/>
  <c r="BQ12" i="6" s="1"/>
  <c r="CG12" i="6" s="1"/>
  <c r="CW12" i="6" s="1"/>
  <c r="DM12" i="6" s="1"/>
  <c r="EC12" i="6" s="1"/>
  <c r="U12" i="6"/>
  <c r="DT11" i="6"/>
  <c r="DS11" i="6"/>
  <c r="DP11" i="6"/>
  <c r="DD11" i="6"/>
  <c r="DC11" i="6"/>
  <c r="CZ11" i="6"/>
  <c r="CN11" i="6"/>
  <c r="CM11" i="6"/>
  <c r="CJ11" i="6"/>
  <c r="BX11" i="6"/>
  <c r="BW11" i="6"/>
  <c r="BT11" i="6"/>
  <c r="BH11" i="6"/>
  <c r="BG11" i="6"/>
  <c r="BD11" i="6"/>
  <c r="AR11" i="6"/>
  <c r="AQ11" i="6"/>
  <c r="AN11" i="6"/>
  <c r="AB11" i="6"/>
  <c r="AA11" i="6"/>
  <c r="X11" i="6"/>
  <c r="U11" i="6"/>
  <c r="AK11" i="6" s="1"/>
  <c r="BA11" i="6" s="1"/>
  <c r="BQ11" i="6" s="1"/>
  <c r="CG11" i="6" s="1"/>
  <c r="CW11" i="6" s="1"/>
  <c r="DM11" i="6" s="1"/>
  <c r="EC11" i="6" s="1"/>
  <c r="L11" i="6"/>
  <c r="K11" i="6"/>
  <c r="H11" i="6"/>
  <c r="DT10" i="6"/>
  <c r="DS10" i="6"/>
  <c r="DP10" i="6"/>
  <c r="DD10" i="6"/>
  <c r="DC10" i="6"/>
  <c r="CZ10" i="6"/>
  <c r="CN10" i="6"/>
  <c r="CM10" i="6"/>
  <c r="CJ10" i="6"/>
  <c r="BX10" i="6"/>
  <c r="BW10" i="6"/>
  <c r="BT10" i="6"/>
  <c r="BH10" i="6"/>
  <c r="BG10" i="6"/>
  <c r="BD10" i="6"/>
  <c r="AR10" i="6"/>
  <c r="AQ10" i="6"/>
  <c r="AN10" i="6"/>
  <c r="AB10" i="6"/>
  <c r="AA10" i="6"/>
  <c r="X10" i="6"/>
  <c r="U10" i="6"/>
  <c r="AK10" i="6" s="1"/>
  <c r="BA10" i="6" s="1"/>
  <c r="BQ10" i="6" s="1"/>
  <c r="CG10" i="6" s="1"/>
  <c r="CW10" i="6" s="1"/>
  <c r="DM10" i="6" s="1"/>
  <c r="EC10" i="6" s="1"/>
  <c r="L10" i="6"/>
  <c r="K10" i="6"/>
  <c r="H10" i="6"/>
  <c r="DT6" i="6"/>
  <c r="DS6" i="6"/>
  <c r="DP6" i="6"/>
  <c r="DD6" i="6"/>
  <c r="DC6" i="6"/>
  <c r="CZ6" i="6"/>
  <c r="CN6" i="6"/>
  <c r="CM6" i="6"/>
  <c r="CJ6" i="6"/>
  <c r="BX6" i="6"/>
  <c r="BW6" i="6"/>
  <c r="BT6" i="6"/>
  <c r="BH6" i="6"/>
  <c r="BG6" i="6"/>
  <c r="BD6" i="6"/>
  <c r="AR6" i="6"/>
  <c r="AQ6" i="6"/>
  <c r="AN6" i="6"/>
  <c r="AB6" i="6"/>
  <c r="AA6" i="6"/>
  <c r="X6" i="6"/>
  <c r="U6" i="6"/>
  <c r="AK6" i="6" s="1"/>
  <c r="BA6" i="6" s="1"/>
  <c r="BQ6" i="6" s="1"/>
  <c r="CG6" i="6" s="1"/>
  <c r="CW6" i="6" s="1"/>
  <c r="DM6" i="6" s="1"/>
  <c r="EC6" i="6" s="1"/>
  <c r="L6" i="6"/>
  <c r="K6" i="6"/>
  <c r="H6" i="6"/>
  <c r="Z82" i="5"/>
  <c r="Y82" i="5"/>
  <c r="J82" i="5"/>
  <c r="I82" i="5"/>
  <c r="DR71" i="5"/>
  <c r="DQ71" i="5"/>
  <c r="DB71" i="5"/>
  <c r="DA71" i="5"/>
  <c r="CL71" i="5"/>
  <c r="CK71" i="5"/>
  <c r="BV71" i="5"/>
  <c r="BU71" i="5"/>
  <c r="BF71" i="5"/>
  <c r="BE71" i="5"/>
  <c r="AP71" i="5"/>
  <c r="AO71" i="5"/>
  <c r="Z71" i="5"/>
  <c r="Y71" i="5"/>
  <c r="J71" i="5"/>
  <c r="I71" i="5"/>
  <c r="DT42" i="5"/>
  <c r="DS42" i="5"/>
  <c r="DP42" i="5"/>
  <c r="DT40" i="5"/>
  <c r="DS40" i="5"/>
  <c r="DP40" i="5"/>
  <c r="DD40" i="5"/>
  <c r="DC40" i="5"/>
  <c r="CZ40" i="5"/>
  <c r="CN40" i="5"/>
  <c r="CM40" i="5"/>
  <c r="CJ40" i="5"/>
  <c r="BX40" i="5"/>
  <c r="BW40" i="5"/>
  <c r="BT40" i="5"/>
  <c r="BH40" i="5"/>
  <c r="BG40" i="5"/>
  <c r="BD40" i="5"/>
  <c r="AR40" i="5"/>
  <c r="AQ40" i="5"/>
  <c r="AN40" i="5"/>
  <c r="AB40" i="5"/>
  <c r="AA40" i="5"/>
  <c r="X40" i="5"/>
  <c r="U40" i="5"/>
  <c r="AK40" i="5" s="1"/>
  <c r="BA40" i="5" s="1"/>
  <c r="BQ40" i="5" s="1"/>
  <c r="CG40" i="5" s="1"/>
  <c r="CW40" i="5" s="1"/>
  <c r="DM40" i="5" s="1"/>
  <c r="EC40" i="5" s="1"/>
  <c r="L40" i="5"/>
  <c r="K40" i="5"/>
  <c r="H40" i="5"/>
  <c r="DT34" i="5"/>
  <c r="DS34" i="5"/>
  <c r="DP34" i="5"/>
  <c r="DD34" i="5"/>
  <c r="DC34" i="5"/>
  <c r="CZ34" i="5"/>
  <c r="CN34" i="5"/>
  <c r="CM34" i="5"/>
  <c r="CJ34" i="5"/>
  <c r="BX34" i="5"/>
  <c r="BW34" i="5"/>
  <c r="BT34" i="5"/>
  <c r="BH34" i="5"/>
  <c r="BG34" i="5"/>
  <c r="BD34" i="5"/>
  <c r="AR34" i="5"/>
  <c r="AQ34" i="5"/>
  <c r="AN34" i="5"/>
  <c r="AB34" i="5"/>
  <c r="AA34" i="5"/>
  <c r="X34" i="5"/>
  <c r="U34" i="5"/>
  <c r="AK34" i="5" s="1"/>
  <c r="BA34" i="5" s="1"/>
  <c r="BQ34" i="5" s="1"/>
  <c r="CG34" i="5" s="1"/>
  <c r="CW34" i="5" s="1"/>
  <c r="DM34" i="5" s="1"/>
  <c r="EC34" i="5" s="1"/>
  <c r="DT33" i="5"/>
  <c r="DS33" i="5"/>
  <c r="DP33" i="5"/>
  <c r="DM33" i="5"/>
  <c r="EC33" i="5" s="1"/>
  <c r="DD33" i="5"/>
  <c r="DC33" i="5"/>
  <c r="CZ33" i="5"/>
  <c r="DT32" i="5"/>
  <c r="DS32" i="5"/>
  <c r="DP32" i="5"/>
  <c r="DD32" i="5"/>
  <c r="DC32" i="5"/>
  <c r="CZ32" i="5"/>
  <c r="CN32" i="5"/>
  <c r="CM32" i="5"/>
  <c r="CJ32" i="5"/>
  <c r="BX32" i="5"/>
  <c r="BW32" i="5"/>
  <c r="BT32" i="5"/>
  <c r="BH32" i="5"/>
  <c r="BG32" i="5"/>
  <c r="BD32" i="5"/>
  <c r="AR32" i="5"/>
  <c r="AQ32" i="5"/>
  <c r="AN32" i="5"/>
  <c r="AB32" i="5"/>
  <c r="AA32" i="5"/>
  <c r="X32" i="5"/>
  <c r="U32" i="5"/>
  <c r="AK32" i="5" s="1"/>
  <c r="BA32" i="5" s="1"/>
  <c r="BQ32" i="5" s="1"/>
  <c r="CG32" i="5" s="1"/>
  <c r="CW32" i="5" s="1"/>
  <c r="DM32" i="5" s="1"/>
  <c r="EC32" i="5" s="1"/>
  <c r="L32" i="5"/>
  <c r="K32" i="5"/>
  <c r="H32" i="5"/>
  <c r="DT29" i="5"/>
  <c r="DS29" i="5"/>
  <c r="DP29" i="5"/>
  <c r="DD29" i="5"/>
  <c r="DC29" i="5"/>
  <c r="CZ29" i="5"/>
  <c r="CN29" i="5"/>
  <c r="CM29" i="5"/>
  <c r="CJ29" i="5"/>
  <c r="BX29" i="5"/>
  <c r="BW29" i="5"/>
  <c r="BT29" i="5"/>
  <c r="BH29" i="5"/>
  <c r="BG29" i="5"/>
  <c r="BD29" i="5"/>
  <c r="AR29" i="5"/>
  <c r="AQ29" i="5"/>
  <c r="AN29" i="5"/>
  <c r="DT27" i="5"/>
  <c r="DS27" i="5"/>
  <c r="DP27" i="5"/>
  <c r="DD27" i="5"/>
  <c r="DC27" i="5"/>
  <c r="CZ27" i="5"/>
  <c r="CN27" i="5"/>
  <c r="CM27" i="5"/>
  <c r="CJ27" i="5"/>
  <c r="BX27" i="5"/>
  <c r="BW27" i="5"/>
  <c r="BT27" i="5"/>
  <c r="BH27" i="5"/>
  <c r="BG27" i="5"/>
  <c r="BD27" i="5"/>
  <c r="BA27" i="5"/>
  <c r="BQ27" i="5" s="1"/>
  <c r="CG27" i="5" s="1"/>
  <c r="CW27" i="5" s="1"/>
  <c r="DM27" i="5" s="1"/>
  <c r="EC27" i="5" s="1"/>
  <c r="AR27" i="5"/>
  <c r="AQ27" i="5"/>
  <c r="AN27" i="5"/>
  <c r="DT24" i="5"/>
  <c r="DS24" i="5"/>
  <c r="DP24" i="5"/>
  <c r="DD24" i="5"/>
  <c r="DC24" i="5"/>
  <c r="CZ24" i="5"/>
  <c r="CN24" i="5"/>
  <c r="CM24" i="5"/>
  <c r="CJ24" i="5"/>
  <c r="BX24" i="5"/>
  <c r="BW24" i="5"/>
  <c r="BT24" i="5"/>
  <c r="BH24" i="5"/>
  <c r="BG24" i="5"/>
  <c r="BD24" i="5"/>
  <c r="AR24" i="5"/>
  <c r="AQ24" i="5"/>
  <c r="AN24" i="5"/>
  <c r="AB24" i="5"/>
  <c r="AA24" i="5"/>
  <c r="X24" i="5"/>
  <c r="U24" i="5"/>
  <c r="AK24" i="5" s="1"/>
  <c r="BA24" i="5" s="1"/>
  <c r="BQ24" i="5" s="1"/>
  <c r="CG24" i="5" s="1"/>
  <c r="CW24" i="5" s="1"/>
  <c r="DM24" i="5" s="1"/>
  <c r="EC24" i="5" s="1"/>
  <c r="L24" i="5"/>
  <c r="K24" i="5"/>
  <c r="H24" i="5"/>
  <c r="DT22" i="5"/>
  <c r="DS22" i="5"/>
  <c r="DP22" i="5"/>
  <c r="DD22" i="5"/>
  <c r="DC22" i="5"/>
  <c r="CZ22" i="5"/>
  <c r="CN22" i="5"/>
  <c r="CM22" i="5"/>
  <c r="CJ22" i="5"/>
  <c r="BX22" i="5"/>
  <c r="BW22" i="5"/>
  <c r="BT22" i="5"/>
  <c r="BH22" i="5"/>
  <c r="BG22" i="5"/>
  <c r="BD22" i="5"/>
  <c r="AR22" i="5"/>
  <c r="AQ22" i="5"/>
  <c r="AN22" i="5"/>
  <c r="AB22" i="5"/>
  <c r="AA22" i="5"/>
  <c r="X22" i="5"/>
  <c r="U22" i="5"/>
  <c r="AK22" i="5" s="1"/>
  <c r="BA22" i="5" s="1"/>
  <c r="BQ22" i="5" s="1"/>
  <c r="CG22" i="5" s="1"/>
  <c r="CW22" i="5" s="1"/>
  <c r="DM22" i="5" s="1"/>
  <c r="EC22" i="5" s="1"/>
  <c r="L22" i="5"/>
  <c r="K22" i="5"/>
  <c r="H22" i="5"/>
  <c r="DT18" i="5"/>
  <c r="DS18" i="5"/>
  <c r="DP18" i="5"/>
  <c r="DD18" i="5"/>
  <c r="DC18" i="5"/>
  <c r="CZ18" i="5"/>
  <c r="CN18" i="5"/>
  <c r="CM18" i="5"/>
  <c r="CJ18" i="5"/>
  <c r="BX18" i="5"/>
  <c r="BW18" i="5"/>
  <c r="BT18" i="5"/>
  <c r="BH18" i="5"/>
  <c r="BG18" i="5"/>
  <c r="BD18" i="5"/>
  <c r="AR18" i="5"/>
  <c r="AQ18" i="5"/>
  <c r="AN18" i="5"/>
  <c r="AB18" i="5"/>
  <c r="AA18" i="5"/>
  <c r="X18" i="5"/>
  <c r="U18" i="5"/>
  <c r="AK18" i="5" s="1"/>
  <c r="BA18" i="5" s="1"/>
  <c r="BQ18" i="5" s="1"/>
  <c r="CG18" i="5" s="1"/>
  <c r="CW18" i="5" s="1"/>
  <c r="DM18" i="5" s="1"/>
  <c r="EC18" i="5" s="1"/>
  <c r="L18" i="5"/>
  <c r="K18" i="5"/>
  <c r="H18" i="5"/>
  <c r="DT17" i="5"/>
  <c r="DS17" i="5"/>
  <c r="DP17" i="5"/>
  <c r="DD17" i="5"/>
  <c r="DC17" i="5"/>
  <c r="CZ17" i="5"/>
  <c r="CN17" i="5"/>
  <c r="CM17" i="5"/>
  <c r="CJ17" i="5"/>
  <c r="BX17" i="5"/>
  <c r="BW17" i="5"/>
  <c r="BT17" i="5"/>
  <c r="BH17" i="5"/>
  <c r="BG17" i="5"/>
  <c r="BD17" i="5"/>
  <c r="AR17" i="5"/>
  <c r="AQ17" i="5"/>
  <c r="AN17" i="5"/>
  <c r="AB17" i="5"/>
  <c r="AA17" i="5"/>
  <c r="X17" i="5"/>
  <c r="U17" i="5"/>
  <c r="AK17" i="5" s="1"/>
  <c r="BA17" i="5" s="1"/>
  <c r="BQ17" i="5" s="1"/>
  <c r="CG17" i="5" s="1"/>
  <c r="CW17" i="5" s="1"/>
  <c r="DM17" i="5" s="1"/>
  <c r="EC17" i="5" s="1"/>
  <c r="L17" i="5"/>
  <c r="K17" i="5"/>
  <c r="H17" i="5"/>
  <c r="DT15" i="5"/>
  <c r="DS15" i="5"/>
  <c r="DP15" i="5"/>
  <c r="DD15" i="5"/>
  <c r="DC15" i="5"/>
  <c r="CZ15" i="5"/>
  <c r="CN15" i="5"/>
  <c r="CM15" i="5"/>
  <c r="CJ15" i="5"/>
  <c r="BX15" i="5"/>
  <c r="BW15" i="5"/>
  <c r="BT15" i="5"/>
  <c r="BH15" i="5"/>
  <c r="BG15" i="5"/>
  <c r="BD15" i="5"/>
  <c r="AR15" i="5"/>
  <c r="AQ15" i="5"/>
  <c r="AN15" i="5"/>
  <c r="AB15" i="5"/>
  <c r="AA15" i="5"/>
  <c r="X15" i="5"/>
  <c r="U15" i="5"/>
  <c r="AK15" i="5" s="1"/>
  <c r="BA15" i="5" s="1"/>
  <c r="BQ15" i="5" s="1"/>
  <c r="CG15" i="5" s="1"/>
  <c r="CW15" i="5" s="1"/>
  <c r="DM15" i="5" s="1"/>
  <c r="EC15" i="5" s="1"/>
  <c r="L15" i="5"/>
  <c r="K15" i="5"/>
  <c r="H15" i="5"/>
  <c r="DT14" i="5"/>
  <c r="DS14" i="5"/>
  <c r="DP14" i="5"/>
  <c r="DD14" i="5"/>
  <c r="DC14" i="5"/>
  <c r="CZ14" i="5"/>
  <c r="CN14" i="5"/>
  <c r="CM14" i="5"/>
  <c r="CJ14" i="5"/>
  <c r="BX14" i="5"/>
  <c r="BW14" i="5"/>
  <c r="BT14" i="5"/>
  <c r="BH14" i="5"/>
  <c r="BG14" i="5"/>
  <c r="BD14" i="5"/>
  <c r="AR14" i="5"/>
  <c r="AQ14" i="5"/>
  <c r="AN14" i="5"/>
  <c r="AB14" i="5"/>
  <c r="AA14" i="5"/>
  <c r="X14" i="5"/>
  <c r="U14" i="5"/>
  <c r="AK14" i="5" s="1"/>
  <c r="BA14" i="5" s="1"/>
  <c r="BQ14" i="5" s="1"/>
  <c r="CG14" i="5" s="1"/>
  <c r="CW14" i="5" s="1"/>
  <c r="DM14" i="5" s="1"/>
  <c r="EC14" i="5" s="1"/>
  <c r="DT6" i="5"/>
  <c r="DS6" i="5"/>
  <c r="DP6" i="5"/>
  <c r="DD6" i="5"/>
  <c r="DC6" i="5"/>
  <c r="CZ6" i="5"/>
  <c r="CN6" i="5"/>
  <c r="CM6" i="5"/>
  <c r="CJ6" i="5"/>
  <c r="BX6" i="5"/>
  <c r="BW6" i="5"/>
  <c r="BT6" i="5"/>
  <c r="BH6" i="5"/>
  <c r="BG6" i="5"/>
  <c r="BD6" i="5"/>
  <c r="AR6" i="5"/>
  <c r="AQ6" i="5"/>
  <c r="AN6" i="5"/>
  <c r="AB6" i="5"/>
  <c r="AA6" i="5"/>
  <c r="X6" i="5"/>
  <c r="U6" i="5"/>
  <c r="AK6" i="5" s="1"/>
  <c r="BA6" i="5" s="1"/>
  <c r="BQ6" i="5" s="1"/>
  <c r="CG6" i="5" s="1"/>
  <c r="CW6" i="5" s="1"/>
  <c r="DM6" i="5" s="1"/>
  <c r="EC6" i="5" s="1"/>
  <c r="L6" i="5"/>
  <c r="K6" i="5"/>
  <c r="H6" i="5"/>
  <c r="DT41" i="5"/>
  <c r="DS41" i="5"/>
  <c r="DP41" i="5"/>
  <c r="DD41" i="5"/>
  <c r="DC41" i="5"/>
  <c r="CZ41" i="5"/>
  <c r="CN41" i="5"/>
  <c r="CM41" i="5"/>
  <c r="CJ41" i="5"/>
  <c r="BX41" i="5"/>
  <c r="BW41" i="5"/>
  <c r="BT41" i="5"/>
  <c r="U41" i="5"/>
  <c r="AK41" i="5" s="1"/>
  <c r="BA41" i="5" s="1"/>
  <c r="DT38" i="5"/>
  <c r="DS38" i="5"/>
  <c r="DP38" i="5"/>
  <c r="DD38" i="5"/>
  <c r="DC38" i="5"/>
  <c r="CZ38" i="5"/>
  <c r="CN38" i="5"/>
  <c r="CM38" i="5"/>
  <c r="CJ38" i="5"/>
  <c r="BX38" i="5"/>
  <c r="BW38" i="5"/>
  <c r="BT38" i="5"/>
  <c r="DT36" i="5"/>
  <c r="DS36" i="5"/>
  <c r="DP36" i="5"/>
  <c r="DD36" i="5"/>
  <c r="DC36" i="5"/>
  <c r="CZ36" i="5"/>
  <c r="CN36" i="5"/>
  <c r="CM36" i="5"/>
  <c r="CJ36" i="5"/>
  <c r="BX36" i="5"/>
  <c r="BW36" i="5"/>
  <c r="BT36" i="5"/>
  <c r="BH36" i="5"/>
  <c r="BG36" i="5"/>
  <c r="BD36" i="5"/>
  <c r="AR36" i="5"/>
  <c r="AQ36" i="5"/>
  <c r="AN36" i="5"/>
  <c r="AB36" i="5"/>
  <c r="AA36" i="5"/>
  <c r="X36" i="5"/>
  <c r="U36" i="5"/>
  <c r="AK36" i="5" s="1"/>
  <c r="BA36" i="5" s="1"/>
  <c r="BQ36" i="5" s="1"/>
  <c r="CG36" i="5" s="1"/>
  <c r="CW36" i="5" s="1"/>
  <c r="DM36" i="5" s="1"/>
  <c r="EC36" i="5" s="1"/>
  <c r="L36" i="5"/>
  <c r="K36" i="5"/>
  <c r="H36" i="5"/>
  <c r="DT31" i="5"/>
  <c r="DS31" i="5"/>
  <c r="DP31" i="5"/>
  <c r="DD31" i="5"/>
  <c r="DC31" i="5"/>
  <c r="CZ31" i="5"/>
  <c r="CN31" i="5"/>
  <c r="CM31" i="5"/>
  <c r="CJ31" i="5"/>
  <c r="BX31" i="5"/>
  <c r="BW31" i="5"/>
  <c r="BT31" i="5"/>
  <c r="BH31" i="5"/>
  <c r="BG31" i="5"/>
  <c r="BD31" i="5"/>
  <c r="AR31" i="5"/>
  <c r="AQ31" i="5"/>
  <c r="AN31" i="5"/>
  <c r="AB31" i="5"/>
  <c r="AA31" i="5"/>
  <c r="X31" i="5"/>
  <c r="U31" i="5"/>
  <c r="AK31" i="5" s="1"/>
  <c r="BA31" i="5" s="1"/>
  <c r="BQ31" i="5" s="1"/>
  <c r="CG31" i="5" s="1"/>
  <c r="CW31" i="5" s="1"/>
  <c r="DM31" i="5" s="1"/>
  <c r="EC31" i="5" s="1"/>
  <c r="L31" i="5"/>
  <c r="K31" i="5"/>
  <c r="H31" i="5"/>
  <c r="DT30" i="5"/>
  <c r="DS30" i="5"/>
  <c r="DP30" i="5"/>
  <c r="DD30" i="5"/>
  <c r="DC30" i="5"/>
  <c r="CZ30" i="5"/>
  <c r="CN30" i="5"/>
  <c r="CM30" i="5"/>
  <c r="CJ30" i="5"/>
  <c r="BX30" i="5"/>
  <c r="BW30" i="5"/>
  <c r="BT30" i="5"/>
  <c r="BH30" i="5"/>
  <c r="BG30" i="5"/>
  <c r="BD30" i="5"/>
  <c r="AR30" i="5"/>
  <c r="AQ30" i="5"/>
  <c r="AN30" i="5"/>
  <c r="AK30" i="5"/>
  <c r="BA30" i="5" s="1"/>
  <c r="BQ30" i="5" s="1"/>
  <c r="CG30" i="5" s="1"/>
  <c r="CW30" i="5" s="1"/>
  <c r="DM30" i="5" s="1"/>
  <c r="EC30" i="5" s="1"/>
  <c r="DT23" i="5"/>
  <c r="DS23" i="5"/>
  <c r="DP23" i="5"/>
  <c r="DD23" i="5"/>
  <c r="DC23" i="5"/>
  <c r="CZ23" i="5"/>
  <c r="CN23" i="5"/>
  <c r="CM23" i="5"/>
  <c r="CJ23" i="5"/>
  <c r="BX23" i="5"/>
  <c r="BW23" i="5"/>
  <c r="BT23" i="5"/>
  <c r="BH23" i="5"/>
  <c r="BG23" i="5"/>
  <c r="BD23" i="5"/>
  <c r="AR23" i="5"/>
  <c r="AQ23" i="5"/>
  <c r="AN23" i="5"/>
  <c r="AB23" i="5"/>
  <c r="AA23" i="5"/>
  <c r="X23" i="5"/>
  <c r="U23" i="5"/>
  <c r="AK23" i="5" s="1"/>
  <c r="BA23" i="5" s="1"/>
  <c r="BQ23" i="5" s="1"/>
  <c r="CG23" i="5" s="1"/>
  <c r="CW23" i="5" s="1"/>
  <c r="DM23" i="5" s="1"/>
  <c r="EC23" i="5" s="1"/>
  <c r="L23" i="5"/>
  <c r="K23" i="5"/>
  <c r="H23" i="5"/>
  <c r="DT21" i="5"/>
  <c r="DS21" i="5"/>
  <c r="DP21" i="5"/>
  <c r="DD21" i="5"/>
  <c r="DC21" i="5"/>
  <c r="CZ21" i="5"/>
  <c r="CN21" i="5"/>
  <c r="CM21" i="5"/>
  <c r="CJ21" i="5"/>
  <c r="BX21" i="5"/>
  <c r="BW21" i="5"/>
  <c r="BT21" i="5"/>
  <c r="BH21" i="5"/>
  <c r="BG21" i="5"/>
  <c r="BD21" i="5"/>
  <c r="AR21" i="5"/>
  <c r="AQ21" i="5"/>
  <c r="AN21" i="5"/>
  <c r="AB21" i="5"/>
  <c r="AA21" i="5"/>
  <c r="X21" i="5"/>
  <c r="U21" i="5"/>
  <c r="AK21" i="5" s="1"/>
  <c r="BA21" i="5" s="1"/>
  <c r="BQ21" i="5" s="1"/>
  <c r="CG21" i="5" s="1"/>
  <c r="CW21" i="5" s="1"/>
  <c r="DM21" i="5" s="1"/>
  <c r="EC21" i="5" s="1"/>
  <c r="L21" i="5"/>
  <c r="K21" i="5"/>
  <c r="H21" i="5"/>
  <c r="DT19" i="5"/>
  <c r="DS19" i="5"/>
  <c r="DP19" i="5"/>
  <c r="DD19" i="5"/>
  <c r="DC19" i="5"/>
  <c r="CZ19" i="5"/>
  <c r="CW19" i="5"/>
  <c r="DM19" i="5" s="1"/>
  <c r="EC19" i="5" s="1"/>
  <c r="CN19" i="5"/>
  <c r="CM19" i="5"/>
  <c r="CJ19" i="5"/>
  <c r="U19" i="5"/>
  <c r="AK19" i="5" s="1"/>
  <c r="BA19" i="5" s="1"/>
  <c r="BQ19" i="5" s="1"/>
  <c r="DT16" i="5"/>
  <c r="DS16" i="5"/>
  <c r="DP16" i="5"/>
  <c r="DD16" i="5"/>
  <c r="DC16" i="5"/>
  <c r="CZ16" i="5"/>
  <c r="CN16" i="5"/>
  <c r="CM16" i="5"/>
  <c r="CJ16" i="5"/>
  <c r="BX16" i="5"/>
  <c r="BW16" i="5"/>
  <c r="BT16" i="5"/>
  <c r="BH16" i="5"/>
  <c r="BG16" i="5"/>
  <c r="BD16" i="5"/>
  <c r="AR16" i="5"/>
  <c r="AQ16" i="5"/>
  <c r="AN16" i="5"/>
  <c r="AB16" i="5"/>
  <c r="AA16" i="5"/>
  <c r="X16" i="5"/>
  <c r="U16" i="5"/>
  <c r="AK16" i="5" s="1"/>
  <c r="BA16" i="5" s="1"/>
  <c r="BQ16" i="5" s="1"/>
  <c r="CG16" i="5" s="1"/>
  <c r="CW16" i="5" s="1"/>
  <c r="DM16" i="5" s="1"/>
  <c r="EC16" i="5" s="1"/>
  <c r="L16" i="5"/>
  <c r="K16" i="5"/>
  <c r="H16" i="5"/>
  <c r="DT13" i="5"/>
  <c r="DS13" i="5"/>
  <c r="DP13" i="5"/>
  <c r="DD13" i="5"/>
  <c r="DC13" i="5"/>
  <c r="CZ13" i="5"/>
  <c r="CN13" i="5"/>
  <c r="CM13" i="5"/>
  <c r="CJ13" i="5"/>
  <c r="BX13" i="5"/>
  <c r="BW13" i="5"/>
  <c r="BT13" i="5"/>
  <c r="BH13" i="5"/>
  <c r="BG13" i="5"/>
  <c r="BD13" i="5"/>
  <c r="AR13" i="5"/>
  <c r="AQ13" i="5"/>
  <c r="AN13" i="5"/>
  <c r="AB13" i="5"/>
  <c r="AA13" i="5"/>
  <c r="X13" i="5"/>
  <c r="U13" i="5"/>
  <c r="AK13" i="5" s="1"/>
  <c r="BA13" i="5" s="1"/>
  <c r="BQ13" i="5" s="1"/>
  <c r="CG13" i="5" s="1"/>
  <c r="CW13" i="5" s="1"/>
  <c r="DM13" i="5" s="1"/>
  <c r="EC13" i="5" s="1"/>
  <c r="L13" i="5"/>
  <c r="K13" i="5"/>
  <c r="H13" i="5"/>
  <c r="DT12" i="5"/>
  <c r="DS12" i="5"/>
  <c r="DP12" i="5"/>
  <c r="DD12" i="5"/>
  <c r="DC12" i="5"/>
  <c r="CZ12" i="5"/>
  <c r="CN12" i="5"/>
  <c r="CM12" i="5"/>
  <c r="CJ12" i="5"/>
  <c r="BX12" i="5"/>
  <c r="BW12" i="5"/>
  <c r="BT12" i="5"/>
  <c r="BH12" i="5"/>
  <c r="BG12" i="5"/>
  <c r="BD12" i="5"/>
  <c r="AR12" i="5"/>
  <c r="AQ12" i="5"/>
  <c r="AN12" i="5"/>
  <c r="AB12" i="5"/>
  <c r="AA12" i="5"/>
  <c r="X12" i="5"/>
  <c r="U12" i="5"/>
  <c r="AK12" i="5" s="1"/>
  <c r="BA12" i="5" s="1"/>
  <c r="BQ12" i="5" s="1"/>
  <c r="CG12" i="5" s="1"/>
  <c r="CW12" i="5" s="1"/>
  <c r="DM12" i="5" s="1"/>
  <c r="EC12" i="5" s="1"/>
  <c r="L12" i="5"/>
  <c r="K12" i="5"/>
  <c r="H12" i="5"/>
  <c r="DT39" i="5"/>
  <c r="DS39" i="5"/>
  <c r="DP39" i="5"/>
  <c r="DD39" i="5"/>
  <c r="DC39" i="5"/>
  <c r="CZ39" i="5"/>
  <c r="CN39" i="5"/>
  <c r="CM39" i="5"/>
  <c r="CJ39" i="5"/>
  <c r="BX39" i="5"/>
  <c r="BW39" i="5"/>
  <c r="BT39" i="5"/>
  <c r="BH39" i="5"/>
  <c r="BG39" i="5"/>
  <c r="BD39" i="5"/>
  <c r="AR39" i="5"/>
  <c r="AQ39" i="5"/>
  <c r="AN39" i="5"/>
  <c r="AB39" i="5"/>
  <c r="AA39" i="5"/>
  <c r="X39" i="5"/>
  <c r="U39" i="5"/>
  <c r="AK39" i="5" s="1"/>
  <c r="BA39" i="5" s="1"/>
  <c r="BQ39" i="5" s="1"/>
  <c r="CG39" i="5" s="1"/>
  <c r="CW39" i="5" s="1"/>
  <c r="DM39" i="5" s="1"/>
  <c r="EC39" i="5" s="1"/>
  <c r="L39" i="5"/>
  <c r="K39" i="5"/>
  <c r="H39" i="5"/>
  <c r="DT37" i="5"/>
  <c r="DS37" i="5"/>
  <c r="DP37" i="5"/>
  <c r="DD37" i="5"/>
  <c r="DC37" i="5"/>
  <c r="CZ37" i="5"/>
  <c r="CN37" i="5"/>
  <c r="CM37" i="5"/>
  <c r="CJ37" i="5"/>
  <c r="DT35" i="5"/>
  <c r="DS35" i="5"/>
  <c r="DP35" i="5"/>
  <c r="DD35" i="5"/>
  <c r="DC35" i="5"/>
  <c r="CZ35" i="5"/>
  <c r="CN35" i="5"/>
  <c r="CM35" i="5"/>
  <c r="CJ35" i="5"/>
  <c r="BX35" i="5"/>
  <c r="BW35" i="5"/>
  <c r="BT35" i="5"/>
  <c r="BH35" i="5"/>
  <c r="BG35" i="5"/>
  <c r="BD35" i="5"/>
  <c r="AR35" i="5"/>
  <c r="AQ35" i="5"/>
  <c r="AN35" i="5"/>
  <c r="AB35" i="5"/>
  <c r="AA35" i="5"/>
  <c r="X35" i="5"/>
  <c r="U35" i="5"/>
  <c r="AK35" i="5" s="1"/>
  <c r="BA35" i="5" s="1"/>
  <c r="BQ35" i="5" s="1"/>
  <c r="CG35" i="5" s="1"/>
  <c r="CW35" i="5" s="1"/>
  <c r="DM35" i="5" s="1"/>
  <c r="EC35" i="5" s="1"/>
  <c r="DT28" i="5"/>
  <c r="DS28" i="5"/>
  <c r="DP28" i="5"/>
  <c r="DD28" i="5"/>
  <c r="DC28" i="5"/>
  <c r="CZ28" i="5"/>
  <c r="CN28" i="5"/>
  <c r="CM28" i="5"/>
  <c r="CJ28" i="5"/>
  <c r="BX28" i="5"/>
  <c r="BW28" i="5"/>
  <c r="BT28" i="5"/>
  <c r="BQ28" i="5"/>
  <c r="CG28" i="5" s="1"/>
  <c r="CW28" i="5" s="1"/>
  <c r="DM28" i="5" s="1"/>
  <c r="EC28" i="5" s="1"/>
  <c r="BH28" i="5"/>
  <c r="BG28" i="5"/>
  <c r="BD28" i="5"/>
  <c r="DT26" i="5"/>
  <c r="DS26" i="5"/>
  <c r="DP26" i="5"/>
  <c r="DD26" i="5"/>
  <c r="DC26" i="5"/>
  <c r="CZ26" i="5"/>
  <c r="CW26" i="5"/>
  <c r="DM26" i="5" s="1"/>
  <c r="EC26" i="5" s="1"/>
  <c r="CN26" i="5"/>
  <c r="CM26" i="5"/>
  <c r="CJ26" i="5"/>
  <c r="U26" i="5"/>
  <c r="AK26" i="5" s="1"/>
  <c r="BA26" i="5" s="1"/>
  <c r="BQ26" i="5" s="1"/>
  <c r="DT25" i="5"/>
  <c r="DS25" i="5"/>
  <c r="DP25" i="5"/>
  <c r="DD25" i="5"/>
  <c r="DC25" i="5"/>
  <c r="CZ25" i="5"/>
  <c r="CN25" i="5"/>
  <c r="CM25" i="5"/>
  <c r="CJ25" i="5"/>
  <c r="BX25" i="5"/>
  <c r="BW25" i="5"/>
  <c r="BT25" i="5"/>
  <c r="BH25" i="5"/>
  <c r="BG25" i="5"/>
  <c r="BD25" i="5"/>
  <c r="AR25" i="5"/>
  <c r="AQ25" i="5"/>
  <c r="AN25" i="5"/>
  <c r="AK25" i="5"/>
  <c r="BA25" i="5" s="1"/>
  <c r="BQ25" i="5" s="1"/>
  <c r="CG25" i="5" s="1"/>
  <c r="CW25" i="5" s="1"/>
  <c r="DM25" i="5" s="1"/>
  <c r="EC25" i="5" s="1"/>
  <c r="AB25" i="5"/>
  <c r="AA25" i="5"/>
  <c r="X25" i="5"/>
  <c r="DT20" i="5"/>
  <c r="DS20" i="5"/>
  <c r="DP20" i="5"/>
  <c r="DD20" i="5"/>
  <c r="DC20" i="5"/>
  <c r="CZ20" i="5"/>
  <c r="CN20" i="5"/>
  <c r="CM20" i="5"/>
  <c r="CJ20" i="5"/>
  <c r="BX20" i="5"/>
  <c r="BW20" i="5"/>
  <c r="BT20" i="5"/>
  <c r="BH20" i="5"/>
  <c r="BG20" i="5"/>
  <c r="BD20" i="5"/>
  <c r="AR20" i="5"/>
  <c r="AQ20" i="5"/>
  <c r="AN20" i="5"/>
  <c r="AB20" i="5"/>
  <c r="AA20" i="5"/>
  <c r="X20" i="5"/>
  <c r="U20" i="5"/>
  <c r="AK20" i="5" s="1"/>
  <c r="BA20" i="5" s="1"/>
  <c r="BQ20" i="5" s="1"/>
  <c r="CG20" i="5" s="1"/>
  <c r="CW20" i="5" s="1"/>
  <c r="DM20" i="5" s="1"/>
  <c r="EC20" i="5" s="1"/>
  <c r="L20" i="5"/>
  <c r="K20" i="5"/>
  <c r="H20" i="5"/>
  <c r="DT11" i="5"/>
  <c r="DS11" i="5"/>
  <c r="DP11" i="5"/>
  <c r="DD11" i="5"/>
  <c r="DC11" i="5"/>
  <c r="CZ11" i="5"/>
  <c r="CN11" i="5"/>
  <c r="CM11" i="5"/>
  <c r="CJ11" i="5"/>
  <c r="BX11" i="5"/>
  <c r="BW11" i="5"/>
  <c r="BT11" i="5"/>
  <c r="BH11" i="5"/>
  <c r="BG11" i="5"/>
  <c r="BD11" i="5"/>
  <c r="AR11" i="5"/>
  <c r="AQ11" i="5"/>
  <c r="AN11" i="5"/>
  <c r="AB11" i="5"/>
  <c r="AA11" i="5"/>
  <c r="X11" i="5"/>
  <c r="U11" i="5"/>
  <c r="AK11" i="5" s="1"/>
  <c r="BA11" i="5" s="1"/>
  <c r="BQ11" i="5" s="1"/>
  <c r="CG11" i="5" s="1"/>
  <c r="CW11" i="5" s="1"/>
  <c r="DM11" i="5" s="1"/>
  <c r="EC11" i="5" s="1"/>
  <c r="L11" i="5"/>
  <c r="K11" i="5"/>
  <c r="H11" i="5"/>
  <c r="DT10" i="5"/>
  <c r="DS10" i="5"/>
  <c r="DP10" i="5"/>
  <c r="DD10" i="5"/>
  <c r="DC10" i="5"/>
  <c r="CZ10" i="5"/>
  <c r="CN10" i="5"/>
  <c r="CM10" i="5"/>
  <c r="CJ10" i="5"/>
  <c r="BX10" i="5"/>
  <c r="BW10" i="5"/>
  <c r="BT10" i="5"/>
  <c r="BH10" i="5"/>
  <c r="BG10" i="5"/>
  <c r="BD10" i="5"/>
  <c r="AR10" i="5"/>
  <c r="AQ10" i="5"/>
  <c r="AN10" i="5"/>
  <c r="AB10" i="5"/>
  <c r="AA10" i="5"/>
  <c r="X10" i="5"/>
  <c r="U10" i="5"/>
  <c r="AK10" i="5" s="1"/>
  <c r="BA10" i="5" s="1"/>
  <c r="BQ10" i="5" s="1"/>
  <c r="CG10" i="5" s="1"/>
  <c r="CW10" i="5" s="1"/>
  <c r="DM10" i="5" s="1"/>
  <c r="EC10" i="5" s="1"/>
  <c r="DT9" i="5"/>
  <c r="DS9" i="5"/>
  <c r="DP9" i="5"/>
  <c r="DD9" i="5"/>
  <c r="DC9" i="5"/>
  <c r="CZ9" i="5"/>
  <c r="CN9" i="5"/>
  <c r="CM9" i="5"/>
  <c r="CJ9" i="5"/>
  <c r="BX9" i="5"/>
  <c r="BW9" i="5"/>
  <c r="BT9" i="5"/>
  <c r="BH9" i="5"/>
  <c r="BG9" i="5"/>
  <c r="BD9" i="5"/>
  <c r="AR9" i="5"/>
  <c r="AQ9" i="5"/>
  <c r="AN9" i="5"/>
  <c r="AB9" i="5"/>
  <c r="AA9" i="5"/>
  <c r="X9" i="5"/>
  <c r="U9" i="5"/>
  <c r="AK9" i="5" s="1"/>
  <c r="BA9" i="5" s="1"/>
  <c r="BQ9" i="5" s="1"/>
  <c r="CG9" i="5" s="1"/>
  <c r="CW9" i="5" s="1"/>
  <c r="DM9" i="5" s="1"/>
  <c r="EC9" i="5" s="1"/>
  <c r="L9" i="5"/>
  <c r="K9" i="5"/>
  <c r="H9" i="5"/>
  <c r="DT8" i="5"/>
  <c r="DS8" i="5"/>
  <c r="DP8" i="5"/>
  <c r="DD8" i="5"/>
  <c r="DC8" i="5"/>
  <c r="CZ8" i="5"/>
  <c r="CN8" i="5"/>
  <c r="CM8" i="5"/>
  <c r="CJ8" i="5"/>
  <c r="BX8" i="5"/>
  <c r="BW8" i="5"/>
  <c r="BT8" i="5"/>
  <c r="BH8" i="5"/>
  <c r="BG8" i="5"/>
  <c r="BD8" i="5"/>
  <c r="AR8" i="5"/>
  <c r="AQ8" i="5"/>
  <c r="AN8" i="5"/>
  <c r="AB8" i="5"/>
  <c r="AA8" i="5"/>
  <c r="X8" i="5"/>
  <c r="U8" i="5"/>
  <c r="AK8" i="5" s="1"/>
  <c r="BA8" i="5" s="1"/>
  <c r="BQ8" i="5" s="1"/>
  <c r="CG8" i="5" s="1"/>
  <c r="CW8" i="5" s="1"/>
  <c r="DM8" i="5" s="1"/>
  <c r="EC8" i="5" s="1"/>
  <c r="L8" i="5"/>
  <c r="K8" i="5"/>
  <c r="H8" i="5"/>
  <c r="DT7" i="5"/>
  <c r="DS7" i="5"/>
  <c r="DP7" i="5"/>
  <c r="DD7" i="5"/>
  <c r="DC7" i="5"/>
  <c r="CZ7" i="5"/>
  <c r="CN7" i="5"/>
  <c r="CM7" i="5"/>
  <c r="CJ7" i="5"/>
  <c r="BX7" i="5"/>
  <c r="BW7" i="5"/>
  <c r="BT7" i="5"/>
  <c r="BH7" i="5"/>
  <c r="BG7" i="5"/>
  <c r="BD7" i="5"/>
  <c r="AR7" i="5"/>
  <c r="AQ7" i="5"/>
  <c r="AN7" i="5"/>
  <c r="AB7" i="5"/>
  <c r="AA7" i="5"/>
  <c r="X7" i="5"/>
  <c r="U7" i="5"/>
  <c r="AK7" i="5" s="1"/>
  <c r="BA7" i="5" s="1"/>
  <c r="BQ7" i="5" s="1"/>
  <c r="CG7" i="5" s="1"/>
  <c r="CW7" i="5" s="1"/>
  <c r="DM7" i="5" s="1"/>
  <c r="EC7" i="5" s="1"/>
  <c r="L7" i="5"/>
  <c r="K7" i="5"/>
  <c r="H7" i="5"/>
  <c r="EC110" i="1"/>
  <c r="EC109" i="1"/>
  <c r="EC108" i="1"/>
  <c r="DP77" i="1"/>
  <c r="DS77" i="1"/>
  <c r="DT77" i="1"/>
  <c r="DP76" i="1"/>
  <c r="DS76" i="1"/>
  <c r="DT76" i="1"/>
  <c r="DP78" i="1"/>
  <c r="DS78" i="1"/>
  <c r="DT78" i="1"/>
  <c r="DP79" i="1"/>
  <c r="DS79" i="1"/>
  <c r="DT79" i="1"/>
  <c r="DP80" i="1"/>
  <c r="DS80" i="1"/>
  <c r="DT80" i="1"/>
  <c r="DP82" i="1"/>
  <c r="DS82" i="1"/>
  <c r="DT82" i="1"/>
  <c r="DP81" i="1"/>
  <c r="DS81" i="1"/>
  <c r="DT81" i="1"/>
  <c r="DP83" i="1"/>
  <c r="DS83" i="1"/>
  <c r="DT83" i="1"/>
  <c r="DT69" i="1"/>
  <c r="DS69" i="1"/>
  <c r="DP69" i="1"/>
  <c r="DT64" i="1"/>
  <c r="DS64" i="1"/>
  <c r="DP64" i="1"/>
  <c r="DT68" i="1"/>
  <c r="DS68" i="1"/>
  <c r="DP68" i="1"/>
  <c r="DT67" i="1"/>
  <c r="DS67" i="1"/>
  <c r="DP67" i="1"/>
  <c r="DV67" i="1" s="1"/>
  <c r="DT66" i="1"/>
  <c r="DS66" i="1"/>
  <c r="DP66" i="1"/>
  <c r="DT65" i="1"/>
  <c r="DS65" i="1"/>
  <c r="DP65" i="1"/>
  <c r="DT63" i="1"/>
  <c r="DS63" i="1"/>
  <c r="DP63" i="1"/>
  <c r="DT62" i="1"/>
  <c r="DS62" i="1"/>
  <c r="DP62" i="1"/>
  <c r="DT59" i="1"/>
  <c r="DS59" i="1"/>
  <c r="DP59" i="1"/>
  <c r="DT61" i="1"/>
  <c r="DS61" i="1"/>
  <c r="DP61" i="1"/>
  <c r="DT60" i="1"/>
  <c r="DS60" i="1"/>
  <c r="DP60" i="1"/>
  <c r="DT58" i="1"/>
  <c r="DS58" i="1"/>
  <c r="DP58" i="1"/>
  <c r="DT74" i="1"/>
  <c r="DS74" i="1"/>
  <c r="DP74" i="1"/>
  <c r="DP41" i="1"/>
  <c r="DS41" i="1"/>
  <c r="DT41" i="1"/>
  <c r="DP43" i="1"/>
  <c r="DS43" i="1"/>
  <c r="DT43" i="1"/>
  <c r="DP42" i="1"/>
  <c r="DS42" i="1"/>
  <c r="DT42" i="1"/>
  <c r="DP40" i="1"/>
  <c r="DS40" i="1"/>
  <c r="DT40" i="1"/>
  <c r="DP44" i="1"/>
  <c r="DS44" i="1"/>
  <c r="DT44" i="1"/>
  <c r="DP45" i="1"/>
  <c r="DS45" i="1"/>
  <c r="DT45" i="1"/>
  <c r="DP47" i="1"/>
  <c r="DS47" i="1"/>
  <c r="DT47" i="1"/>
  <c r="DP46" i="1"/>
  <c r="DS46" i="1"/>
  <c r="DT46" i="1"/>
  <c r="DP48" i="1"/>
  <c r="DS48" i="1"/>
  <c r="DT48" i="1"/>
  <c r="DP50" i="1"/>
  <c r="DS50" i="1"/>
  <c r="DT50" i="1"/>
  <c r="DP51" i="1"/>
  <c r="DS51" i="1"/>
  <c r="DT51" i="1"/>
  <c r="DP49" i="1"/>
  <c r="DS49" i="1"/>
  <c r="DT49" i="1"/>
  <c r="DP52" i="1"/>
  <c r="DS52" i="1"/>
  <c r="DT52" i="1"/>
  <c r="DP25" i="1"/>
  <c r="DS25" i="1"/>
  <c r="DT25" i="1"/>
  <c r="DP26" i="1"/>
  <c r="DS26" i="1"/>
  <c r="DT26" i="1"/>
  <c r="DP27" i="1"/>
  <c r="DS27" i="1"/>
  <c r="DT27" i="1"/>
  <c r="DP28" i="1"/>
  <c r="DS28" i="1"/>
  <c r="DT28" i="1"/>
  <c r="DP29" i="1"/>
  <c r="DS29" i="1"/>
  <c r="DT29" i="1"/>
  <c r="DP30" i="1"/>
  <c r="DS30" i="1"/>
  <c r="DT30" i="1"/>
  <c r="DP31" i="1"/>
  <c r="DS31" i="1"/>
  <c r="DT31" i="1"/>
  <c r="DP32" i="1"/>
  <c r="DS32" i="1"/>
  <c r="DT32" i="1"/>
  <c r="DP33" i="1"/>
  <c r="DS33" i="1"/>
  <c r="DT33" i="1"/>
  <c r="DP34" i="1"/>
  <c r="DS34" i="1"/>
  <c r="DT34" i="1"/>
  <c r="DP10" i="1"/>
  <c r="DS10" i="1"/>
  <c r="DT10" i="1"/>
  <c r="DP11" i="1"/>
  <c r="DS11" i="1"/>
  <c r="DT11" i="1"/>
  <c r="DP12" i="1"/>
  <c r="DS12" i="1"/>
  <c r="DT12" i="1"/>
  <c r="DP13" i="1"/>
  <c r="DS13" i="1"/>
  <c r="DT13" i="1"/>
  <c r="DP14" i="1"/>
  <c r="DS14" i="1"/>
  <c r="DT14" i="1"/>
  <c r="DP15" i="1"/>
  <c r="DS15" i="1"/>
  <c r="DT15" i="1"/>
  <c r="DP16" i="1"/>
  <c r="DS16" i="1"/>
  <c r="DT16" i="1"/>
  <c r="DP17" i="1"/>
  <c r="DS17" i="1"/>
  <c r="DT17" i="1"/>
  <c r="DP18" i="1"/>
  <c r="DS18" i="1"/>
  <c r="DT18" i="1"/>
  <c r="DP19" i="1"/>
  <c r="DS19" i="1"/>
  <c r="DT19" i="1"/>
  <c r="DR201" i="1"/>
  <c r="DQ201" i="1"/>
  <c r="DT94" i="1"/>
  <c r="DS94" i="1"/>
  <c r="DP94" i="1"/>
  <c r="DT103" i="1"/>
  <c r="DS103" i="1"/>
  <c r="DP103" i="1"/>
  <c r="DT102" i="1"/>
  <c r="DS102" i="1"/>
  <c r="DP102" i="1"/>
  <c r="DT101" i="1"/>
  <c r="DS101" i="1"/>
  <c r="DP101" i="1"/>
  <c r="DT100" i="1"/>
  <c r="DS100" i="1"/>
  <c r="DP100" i="1"/>
  <c r="DT99" i="1"/>
  <c r="DS99" i="1"/>
  <c r="DP99" i="1"/>
  <c r="DT98" i="1"/>
  <c r="DS98" i="1"/>
  <c r="DP98" i="1"/>
  <c r="DT97" i="1"/>
  <c r="DS97" i="1"/>
  <c r="DP97" i="1"/>
  <c r="DT96" i="1"/>
  <c r="DS96" i="1"/>
  <c r="DP96" i="1"/>
  <c r="DT95" i="1"/>
  <c r="DS95" i="1"/>
  <c r="DP95" i="1"/>
  <c r="DT93" i="1"/>
  <c r="DS93" i="1"/>
  <c r="DP93" i="1"/>
  <c r="DT92" i="1"/>
  <c r="DS92" i="1"/>
  <c r="DP92" i="1"/>
  <c r="DT91" i="1"/>
  <c r="DS91" i="1"/>
  <c r="DP91" i="1"/>
  <c r="DT90" i="1"/>
  <c r="DS90" i="1"/>
  <c r="DP90" i="1"/>
  <c r="DT89" i="1"/>
  <c r="DS89" i="1"/>
  <c r="DP89" i="1"/>
  <c r="DT88" i="1"/>
  <c r="DS88" i="1"/>
  <c r="DP88" i="1"/>
  <c r="DT75" i="1"/>
  <c r="DS75" i="1"/>
  <c r="DP75" i="1"/>
  <c r="DT57" i="1"/>
  <c r="DS57" i="1"/>
  <c r="DP57" i="1"/>
  <c r="DT39" i="1"/>
  <c r="DS39" i="1"/>
  <c r="DP39" i="1"/>
  <c r="DT24" i="1"/>
  <c r="DS24" i="1"/>
  <c r="DP24" i="1"/>
  <c r="DT9" i="1"/>
  <c r="DS9" i="1"/>
  <c r="DP9" i="1"/>
  <c r="DT8" i="1"/>
  <c r="DS8" i="1"/>
  <c r="DP8" i="1"/>
  <c r="DV102" i="1" l="1"/>
  <c r="DV44" i="1"/>
  <c r="DV52" i="1"/>
  <c r="DW52" i="1" s="1"/>
  <c r="DV48" i="1"/>
  <c r="DV17" i="1"/>
  <c r="DV95" i="1"/>
  <c r="DV92" i="1"/>
  <c r="DV32" i="1"/>
  <c r="DV40" i="1"/>
  <c r="DV13" i="1"/>
  <c r="DV50" i="1"/>
  <c r="DV14" i="1"/>
  <c r="DV80" i="1"/>
  <c r="BJ31" i="5"/>
  <c r="AT6" i="5"/>
  <c r="BZ6" i="5"/>
  <c r="AT24" i="6"/>
  <c r="AU24" i="6" s="1"/>
  <c r="AT39" i="6"/>
  <c r="DF9" i="6"/>
  <c r="DV11" i="6"/>
  <c r="DF11" i="6"/>
  <c r="BZ17" i="6"/>
  <c r="BJ24" i="6"/>
  <c r="BK24" i="6" s="1"/>
  <c r="AT15" i="6"/>
  <c r="BZ15" i="6"/>
  <c r="BJ19" i="6"/>
  <c r="BJ14" i="6"/>
  <c r="CP17" i="6"/>
  <c r="CP30" i="6"/>
  <c r="CQ30" i="6" s="1"/>
  <c r="BJ35" i="6"/>
  <c r="BJ38" i="6"/>
  <c r="AD42" i="6"/>
  <c r="AE42" i="6" s="1"/>
  <c r="CP42" i="6"/>
  <c r="N6" i="6"/>
  <c r="O6" i="6" s="1"/>
  <c r="AT10" i="6"/>
  <c r="AT22" i="6"/>
  <c r="DV23" i="6"/>
  <c r="BZ13" i="6"/>
  <c r="BZ14" i="6"/>
  <c r="AT16" i="6"/>
  <c r="N18" i="6"/>
  <c r="O18" i="6" s="1"/>
  <c r="DF18" i="6"/>
  <c r="CP33" i="6"/>
  <c r="DV33" i="6"/>
  <c r="CP9" i="6"/>
  <c r="AT19" i="6"/>
  <c r="AU19" i="6" s="1"/>
  <c r="BZ35" i="6"/>
  <c r="BZ37" i="6"/>
  <c r="BZ38" i="6"/>
  <c r="CP38" i="6"/>
  <c r="DF40" i="6"/>
  <c r="AT6" i="6"/>
  <c r="DV10" i="6"/>
  <c r="BJ12" i="6"/>
  <c r="BK12" i="6" s="1"/>
  <c r="CP11" i="6"/>
  <c r="BJ13" i="6"/>
  <c r="BK13" i="6" s="1"/>
  <c r="BJ33" i="6"/>
  <c r="DF25" i="6"/>
  <c r="AT29" i="6"/>
  <c r="N10" i="6"/>
  <c r="O10" i="6" s="1"/>
  <c r="AT11" i="6"/>
  <c r="AT32" i="6"/>
  <c r="DF7" i="6"/>
  <c r="BZ9" i="6"/>
  <c r="DV17" i="6"/>
  <c r="AD20" i="6"/>
  <c r="AE20" i="6" s="1"/>
  <c r="BZ42" i="6"/>
  <c r="DV27" i="6"/>
  <c r="DV32" i="6"/>
  <c r="CP7" i="6"/>
  <c r="AT8" i="6"/>
  <c r="BJ22" i="6"/>
  <c r="DV34" i="6"/>
  <c r="AD41" i="6"/>
  <c r="AE41" i="6" s="1"/>
  <c r="BJ41" i="6"/>
  <c r="CP41" i="6"/>
  <c r="DF10" i="6"/>
  <c r="BJ11" i="6"/>
  <c r="DV12" i="6"/>
  <c r="DF16" i="6"/>
  <c r="CP27" i="6"/>
  <c r="DV31" i="6"/>
  <c r="N33" i="6"/>
  <c r="O33" i="6" s="1"/>
  <c r="DF39" i="6"/>
  <c r="DF22" i="6"/>
  <c r="BZ28" i="6"/>
  <c r="DF20" i="6"/>
  <c r="N29" i="6"/>
  <c r="O29" i="6" s="1"/>
  <c r="DV36" i="6"/>
  <c r="BJ37" i="6"/>
  <c r="BK37" i="6" s="1"/>
  <c r="DV40" i="6"/>
  <c r="DV6" i="6"/>
  <c r="BZ12" i="6"/>
  <c r="CP12" i="6"/>
  <c r="BZ16" i="6"/>
  <c r="DV24" i="6"/>
  <c r="BJ27" i="6"/>
  <c r="CP31" i="6"/>
  <c r="AT7" i="6"/>
  <c r="BJ7" i="6"/>
  <c r="N8" i="6"/>
  <c r="O8" i="6" s="1"/>
  <c r="DF8" i="6"/>
  <c r="N15" i="6"/>
  <c r="O15" i="6" s="1"/>
  <c r="DF15" i="6"/>
  <c r="CP28" i="6"/>
  <c r="DF34" i="6"/>
  <c r="AT20" i="6"/>
  <c r="AT25" i="6"/>
  <c r="DF26" i="6"/>
  <c r="DV30" i="6"/>
  <c r="AT35" i="6"/>
  <c r="CP36" i="6"/>
  <c r="BJ42" i="6"/>
  <c r="DF43" i="6"/>
  <c r="DV44" i="6"/>
  <c r="DF6" i="6"/>
  <c r="CP10" i="6"/>
  <c r="N11" i="6"/>
  <c r="O11" i="6" s="1"/>
  <c r="AD11" i="6"/>
  <c r="CP13" i="6"/>
  <c r="CP14" i="6"/>
  <c r="DF24" i="6"/>
  <c r="AT31" i="6"/>
  <c r="CP32" i="6"/>
  <c r="CP8" i="6"/>
  <c r="AT9" i="6"/>
  <c r="CP15" i="6"/>
  <c r="BZ19" i="6"/>
  <c r="DF19" i="6"/>
  <c r="N22" i="6"/>
  <c r="O22" i="6" s="1"/>
  <c r="BZ21" i="6"/>
  <c r="AD25" i="6"/>
  <c r="BZ26" i="6"/>
  <c r="AD35" i="6"/>
  <c r="CP35" i="6"/>
  <c r="DV35" i="6"/>
  <c r="AT38" i="6"/>
  <c r="AD40" i="6"/>
  <c r="BZ40" i="6"/>
  <c r="DF41" i="6"/>
  <c r="DV41" i="6"/>
  <c r="BJ43" i="6"/>
  <c r="BK43" i="6" s="1"/>
  <c r="AD6" i="6"/>
  <c r="AE6" i="6" s="1"/>
  <c r="BJ6" i="6"/>
  <c r="DF13" i="6"/>
  <c r="DV14" i="6"/>
  <c r="BJ16" i="6"/>
  <c r="CP16" i="6"/>
  <c r="CP18" i="6"/>
  <c r="BZ27" i="6"/>
  <c r="N32" i="6"/>
  <c r="O32" i="6" s="1"/>
  <c r="AD33" i="6"/>
  <c r="BZ33" i="6"/>
  <c r="BZ8" i="6"/>
  <c r="DV8" i="6"/>
  <c r="BJ9" i="6"/>
  <c r="DV22" i="6"/>
  <c r="DF28" i="6"/>
  <c r="BZ34" i="6"/>
  <c r="CA34" i="6" s="1"/>
  <c r="BZ20" i="6"/>
  <c r="BJ21" i="6"/>
  <c r="BK21" i="6" s="1"/>
  <c r="CP21" i="6"/>
  <c r="AT26" i="6"/>
  <c r="AU26" i="6" s="1"/>
  <c r="BJ26" i="6"/>
  <c r="CP37" i="6"/>
  <c r="N38" i="6"/>
  <c r="O38" i="6" s="1"/>
  <c r="DF38" i="6"/>
  <c r="DV42" i="6"/>
  <c r="AD10" i="6"/>
  <c r="AE10" i="6" s="1"/>
  <c r="BJ10" i="6"/>
  <c r="DF14" i="6"/>
  <c r="CP24" i="6"/>
  <c r="AT27" i="6"/>
  <c r="AU27" i="6" s="1"/>
  <c r="BZ32" i="6"/>
  <c r="AD39" i="6"/>
  <c r="AE39" i="6" s="1"/>
  <c r="AU39" i="6" s="1"/>
  <c r="BJ8" i="6"/>
  <c r="N9" i="6"/>
  <c r="O9" i="6" s="1"/>
  <c r="DV15" i="6"/>
  <c r="BZ22" i="6"/>
  <c r="CP23" i="6"/>
  <c r="CQ23" i="6" s="1"/>
  <c r="BJ17" i="6"/>
  <c r="BK17" i="6" s="1"/>
  <c r="AD29" i="6"/>
  <c r="DF37" i="6"/>
  <c r="N40" i="6"/>
  <c r="O40" i="6" s="1"/>
  <c r="BJ40" i="6"/>
  <c r="DF42" i="6"/>
  <c r="BZ43" i="6"/>
  <c r="DV43" i="6"/>
  <c r="DF44" i="6"/>
  <c r="DV13" i="6"/>
  <c r="AD18" i="6"/>
  <c r="AD31" i="6"/>
  <c r="BZ31" i="6"/>
  <c r="CP6" i="6"/>
  <c r="N14" i="6"/>
  <c r="O14" i="6" s="1"/>
  <c r="AT14" i="6"/>
  <c r="BZ24" i="6"/>
  <c r="N31" i="6"/>
  <c r="O31" i="6" s="1"/>
  <c r="BJ31" i="6"/>
  <c r="AD32" i="6"/>
  <c r="BJ32" i="6"/>
  <c r="AT33" i="6"/>
  <c r="BZ39" i="6"/>
  <c r="DV39" i="6"/>
  <c r="BZ7" i="6"/>
  <c r="DV7" i="6"/>
  <c r="DV9" i="6"/>
  <c r="BJ15" i="6"/>
  <c r="CP22" i="6"/>
  <c r="AD28" i="6"/>
  <c r="AE28" i="6" s="1"/>
  <c r="AT28" i="6"/>
  <c r="DV28" i="6"/>
  <c r="DF17" i="6"/>
  <c r="CP20" i="6"/>
  <c r="DF21" i="6"/>
  <c r="N25" i="6"/>
  <c r="O25" i="6" s="1"/>
  <c r="CP25" i="6"/>
  <c r="DF29" i="6"/>
  <c r="BZ36" i="6"/>
  <c r="CA36" i="6" s="1"/>
  <c r="DF36" i="6"/>
  <c r="DV37" i="6"/>
  <c r="AD38" i="6"/>
  <c r="AE38" i="6" s="1"/>
  <c r="AT40" i="6"/>
  <c r="AT42" i="6"/>
  <c r="AU42" i="6" s="1"/>
  <c r="BZ7" i="5"/>
  <c r="N8" i="5"/>
  <c r="O8" i="5" s="1"/>
  <c r="AD8" i="5"/>
  <c r="DF8" i="5"/>
  <c r="BZ23" i="5"/>
  <c r="BZ9" i="5"/>
  <c r="AD20" i="5"/>
  <c r="CP28" i="5"/>
  <c r="DV35" i="5"/>
  <c r="CP6" i="5"/>
  <c r="CP14" i="5"/>
  <c r="DV14" i="5"/>
  <c r="CP40" i="5"/>
  <c r="CP37" i="5"/>
  <c r="CQ37" i="5" s="1"/>
  <c r="DV26" i="5"/>
  <c r="BZ35" i="5"/>
  <c r="N21" i="5"/>
  <c r="O21" i="5" s="1"/>
  <c r="DF36" i="5"/>
  <c r="DF38" i="5"/>
  <c r="AD11" i="5"/>
  <c r="DV11" i="5"/>
  <c r="CP26" i="5"/>
  <c r="CQ26" i="5" s="1"/>
  <c r="BZ28" i="5"/>
  <c r="AT35" i="5"/>
  <c r="AD13" i="5"/>
  <c r="BJ13" i="5"/>
  <c r="CP16" i="5"/>
  <c r="CP31" i="5"/>
  <c r="N17" i="5"/>
  <c r="O17" i="5" s="1"/>
  <c r="CP17" i="5"/>
  <c r="N22" i="5"/>
  <c r="O22" i="5" s="1"/>
  <c r="AD22" i="5"/>
  <c r="CP22" i="5"/>
  <c r="AT27" i="5"/>
  <c r="AU27" i="5" s="1"/>
  <c r="CP27" i="5"/>
  <c r="BZ29" i="5"/>
  <c r="AT7" i="5"/>
  <c r="BJ8" i="5"/>
  <c r="N9" i="5"/>
  <c r="O9" i="5" s="1"/>
  <c r="AD10" i="5"/>
  <c r="AE10" i="5" s="1"/>
  <c r="BZ11" i="5"/>
  <c r="CP12" i="5"/>
  <c r="BZ31" i="5"/>
  <c r="N15" i="5"/>
  <c r="O15" i="5" s="1"/>
  <c r="CP36" i="5"/>
  <c r="BJ6" i="5"/>
  <c r="BJ15" i="5"/>
  <c r="DF15" i="5"/>
  <c r="DV15" i="5"/>
  <c r="BJ17" i="5"/>
  <c r="CP18" i="5"/>
  <c r="DV18" i="5"/>
  <c r="BJ24" i="5"/>
  <c r="AD32" i="5"/>
  <c r="CP32" i="5"/>
  <c r="DF32" i="5"/>
  <c r="DF33" i="5"/>
  <c r="DG33" i="5" s="1"/>
  <c r="BJ9" i="5"/>
  <c r="BJ16" i="5"/>
  <c r="AT23" i="5"/>
  <c r="BJ30" i="5"/>
  <c r="DF29" i="5"/>
  <c r="N32" i="5"/>
  <c r="O32" i="5" s="1"/>
  <c r="BJ34" i="5"/>
  <c r="CP34" i="5"/>
  <c r="DV40" i="5"/>
  <c r="CP9" i="5"/>
  <c r="CP11" i="5"/>
  <c r="AD9" i="5"/>
  <c r="AE9" i="5" s="1"/>
  <c r="CP20" i="5"/>
  <c r="AD12" i="5"/>
  <c r="BJ12" i="5"/>
  <c r="AD16" i="5"/>
  <c r="BZ15" i="5"/>
  <c r="AT24" i="5"/>
  <c r="AD25" i="5"/>
  <c r="AE25" i="5" s="1"/>
  <c r="CP35" i="5"/>
  <c r="DV37" i="5"/>
  <c r="BZ39" i="5"/>
  <c r="CP39" i="5"/>
  <c r="CP13" i="5"/>
  <c r="DF30" i="5"/>
  <c r="DV41" i="5"/>
  <c r="DF6" i="5"/>
  <c r="AD17" i="5"/>
  <c r="AE17" i="5" s="1"/>
  <c r="AD18" i="5"/>
  <c r="AT18" i="5"/>
  <c r="N24" i="5"/>
  <c r="O24" i="5" s="1"/>
  <c r="AD24" i="5"/>
  <c r="BJ27" i="5"/>
  <c r="BK27" i="5" s="1"/>
  <c r="DV27" i="5"/>
  <c r="AT29" i="5"/>
  <c r="AU29" i="5" s="1"/>
  <c r="CP29" i="5"/>
  <c r="CP7" i="5"/>
  <c r="AT36" i="5"/>
  <c r="AD14" i="5"/>
  <c r="AE14" i="5" s="1"/>
  <c r="AT22" i="5"/>
  <c r="DF27" i="5"/>
  <c r="BZ32" i="5"/>
  <c r="AD7" i="5"/>
  <c r="BJ7" i="5"/>
  <c r="AT8" i="5"/>
  <c r="DV8" i="5"/>
  <c r="DF9" i="5"/>
  <c r="DV9" i="5"/>
  <c r="BJ10" i="5"/>
  <c r="CP10" i="5"/>
  <c r="DV10" i="5"/>
  <c r="N20" i="5"/>
  <c r="O20" i="5" s="1"/>
  <c r="CP25" i="5"/>
  <c r="DF25" i="5"/>
  <c r="DF26" i="5"/>
  <c r="DG26" i="5" s="1"/>
  <c r="DF35" i="5"/>
  <c r="DF19" i="5"/>
  <c r="CP21" i="5"/>
  <c r="AT30" i="5"/>
  <c r="AU30" i="5" s="1"/>
  <c r="CP30" i="5"/>
  <c r="N36" i="5"/>
  <c r="O36" i="5" s="1"/>
  <c r="BZ36" i="5"/>
  <c r="BZ41" i="5"/>
  <c r="CA41" i="5" s="1"/>
  <c r="CP41" i="5"/>
  <c r="N6" i="5"/>
  <c r="O6" i="5" s="1"/>
  <c r="BJ18" i="5"/>
  <c r="N7" i="5"/>
  <c r="O7" i="5" s="1"/>
  <c r="BZ8" i="5"/>
  <c r="CP8" i="5"/>
  <c r="BZ10" i="5"/>
  <c r="N11" i="5"/>
  <c r="O11" i="5" s="1"/>
  <c r="BJ20" i="5"/>
  <c r="DF28" i="5"/>
  <c r="AD35" i="5"/>
  <c r="AE35" i="5" s="1"/>
  <c r="N39" i="5"/>
  <c r="O39" i="5" s="1"/>
  <c r="BZ13" i="5"/>
  <c r="BZ16" i="5"/>
  <c r="BZ21" i="5"/>
  <c r="DF21" i="5"/>
  <c r="AD23" i="5"/>
  <c r="BJ23" i="5"/>
  <c r="DF23" i="5"/>
  <c r="BZ30" i="5"/>
  <c r="BJ36" i="5"/>
  <c r="AT14" i="5"/>
  <c r="DV42" i="5"/>
  <c r="DW42" i="5" s="1"/>
  <c r="DV30" i="5"/>
  <c r="DF31" i="5"/>
  <c r="DV36" i="5"/>
  <c r="DF41" i="5"/>
  <c r="BZ27" i="5"/>
  <c r="N40" i="5"/>
  <c r="O40" i="5" s="1"/>
  <c r="AD40" i="5"/>
  <c r="BJ40" i="5"/>
  <c r="DF7" i="5"/>
  <c r="DV7" i="5"/>
  <c r="AT9" i="5"/>
  <c r="BJ11" i="5"/>
  <c r="BZ20" i="5"/>
  <c r="AT25" i="5"/>
  <c r="BZ25" i="5"/>
  <c r="AD39" i="5"/>
  <c r="BJ39" i="5"/>
  <c r="N12" i="5"/>
  <c r="O12" i="5" s="1"/>
  <c r="N13" i="5"/>
  <c r="O13" i="5" s="1"/>
  <c r="N16" i="5"/>
  <c r="O16" i="5" s="1"/>
  <c r="DV19" i="5"/>
  <c r="AT21" i="5"/>
  <c r="N31" i="5"/>
  <c r="O31" i="5" s="1"/>
  <c r="AT31" i="5"/>
  <c r="BZ38" i="5"/>
  <c r="CA38" i="5" s="1"/>
  <c r="BJ14" i="5"/>
  <c r="DF14" i="5"/>
  <c r="AT15" i="5"/>
  <c r="CP15" i="5"/>
  <c r="N18" i="5"/>
  <c r="O18" i="5" s="1"/>
  <c r="BJ22" i="5"/>
  <c r="BZ22" i="5"/>
  <c r="BZ24" i="5"/>
  <c r="DV24" i="5"/>
  <c r="DV29" i="5"/>
  <c r="BJ32" i="5"/>
  <c r="DV34" i="5"/>
  <c r="BZ14" i="5"/>
  <c r="AD15" i="5"/>
  <c r="AT17" i="5"/>
  <c r="DF17" i="5"/>
  <c r="DF18" i="5"/>
  <c r="DF22" i="5"/>
  <c r="DF24" i="5"/>
  <c r="AD34" i="5"/>
  <c r="AE34" i="5" s="1"/>
  <c r="AT34" i="5"/>
  <c r="BK19" i="6"/>
  <c r="DV16" i="6"/>
  <c r="BZ18" i="6"/>
  <c r="BJ39" i="6"/>
  <c r="CP19" i="6"/>
  <c r="BK42" i="6"/>
  <c r="BZ6" i="6"/>
  <c r="BZ10" i="6"/>
  <c r="BZ11" i="6"/>
  <c r="DF12" i="6"/>
  <c r="AD14" i="6"/>
  <c r="AD16" i="6"/>
  <c r="AE16" i="6" s="1"/>
  <c r="DF27" i="6"/>
  <c r="DF31" i="6"/>
  <c r="DF32" i="6"/>
  <c r="DF33" i="6"/>
  <c r="CP39" i="6"/>
  <c r="AD7" i="6"/>
  <c r="AE7" i="6" s="1"/>
  <c r="AD8" i="6"/>
  <c r="AD9" i="6"/>
  <c r="AD15" i="6"/>
  <c r="DV19" i="6"/>
  <c r="DF23" i="6"/>
  <c r="CP43" i="6"/>
  <c r="CP34" i="6"/>
  <c r="DV21" i="6"/>
  <c r="BZ25" i="6"/>
  <c r="CP26" i="6"/>
  <c r="DF30" i="6"/>
  <c r="DF35" i="6"/>
  <c r="AT41" i="6"/>
  <c r="BJ18" i="6"/>
  <c r="DV18" i="6"/>
  <c r="AD22" i="6"/>
  <c r="BJ28" i="6"/>
  <c r="DV26" i="6"/>
  <c r="BZ29" i="6"/>
  <c r="CP29" i="6"/>
  <c r="N35" i="6"/>
  <c r="O35" i="6" s="1"/>
  <c r="CP40" i="6"/>
  <c r="BZ41" i="6"/>
  <c r="BJ20" i="6"/>
  <c r="DV20" i="6"/>
  <c r="BJ25" i="6"/>
  <c r="DV25" i="6"/>
  <c r="BJ29" i="6"/>
  <c r="DV29" i="6"/>
  <c r="CP44" i="6"/>
  <c r="CQ44" i="6" s="1"/>
  <c r="BZ12" i="5"/>
  <c r="CP19" i="5"/>
  <c r="CQ19" i="5" s="1"/>
  <c r="DV31" i="5"/>
  <c r="AT10" i="5"/>
  <c r="DF10" i="5"/>
  <c r="AT11" i="5"/>
  <c r="DF11" i="5"/>
  <c r="AT20" i="5"/>
  <c r="DF20" i="5"/>
  <c r="DV20" i="5"/>
  <c r="DF37" i="5"/>
  <c r="DG37" i="5" s="1"/>
  <c r="DV39" i="5"/>
  <c r="DV12" i="5"/>
  <c r="DV13" i="5"/>
  <c r="DV16" i="5"/>
  <c r="CP23" i="5"/>
  <c r="DV38" i="5"/>
  <c r="DV6" i="5"/>
  <c r="DF40" i="5"/>
  <c r="BJ35" i="5"/>
  <c r="AD21" i="5"/>
  <c r="N23" i="5"/>
  <c r="O23" i="5" s="1"/>
  <c r="DV23" i="5"/>
  <c r="AD31" i="5"/>
  <c r="AD36" i="5"/>
  <c r="AE36" i="5" s="1"/>
  <c r="AD6" i="5"/>
  <c r="BZ17" i="5"/>
  <c r="DV17" i="5"/>
  <c r="CP24" i="5"/>
  <c r="DV33" i="5"/>
  <c r="DF34" i="5"/>
  <c r="BJ25" i="5"/>
  <c r="DV25" i="5"/>
  <c r="BJ28" i="5"/>
  <c r="BK28" i="5" s="1"/>
  <c r="CA28" i="5" s="1"/>
  <c r="CQ28" i="5" s="1"/>
  <c r="DV28" i="5"/>
  <c r="AT39" i="5"/>
  <c r="DF39" i="5"/>
  <c r="AT12" i="5"/>
  <c r="DF12" i="5"/>
  <c r="AT13" i="5"/>
  <c r="DF13" i="5"/>
  <c r="AT16" i="5"/>
  <c r="DF16" i="5"/>
  <c r="BJ21" i="5"/>
  <c r="DV21" i="5"/>
  <c r="CP38" i="5"/>
  <c r="BZ18" i="5"/>
  <c r="DV22" i="5"/>
  <c r="AT32" i="5"/>
  <c r="AT40" i="5"/>
  <c r="DV32" i="5"/>
  <c r="BZ34" i="5"/>
  <c r="BZ40" i="5"/>
  <c r="BJ29" i="5"/>
  <c r="BK29" i="5" s="1"/>
  <c r="CA29" i="5" s="1"/>
  <c r="DV101" i="1"/>
  <c r="DV103" i="1"/>
  <c r="DV97" i="1"/>
  <c r="DV90" i="1"/>
  <c r="DV75" i="1"/>
  <c r="DV83" i="1"/>
  <c r="DV94" i="1"/>
  <c r="DV62" i="1"/>
  <c r="DV58" i="1"/>
  <c r="DV45" i="1"/>
  <c r="DV47" i="1"/>
  <c r="DV43" i="1"/>
  <c r="DV51" i="1"/>
  <c r="DV29" i="1"/>
  <c r="DV16" i="1"/>
  <c r="DV9" i="1"/>
  <c r="DV19" i="1"/>
  <c r="DV18" i="1"/>
  <c r="DV77" i="1"/>
  <c r="DV78" i="1"/>
  <c r="DV46" i="1"/>
  <c r="DV41" i="1"/>
  <c r="DV42" i="1"/>
  <c r="DV49" i="1"/>
  <c r="DV27" i="1"/>
  <c r="DV10" i="1"/>
  <c r="DV8" i="1"/>
  <c r="DV12" i="1"/>
  <c r="DV88" i="1"/>
  <c r="DV82" i="1"/>
  <c r="DV79" i="1"/>
  <c r="DV81" i="1"/>
  <c r="DV76" i="1"/>
  <c r="DV61" i="1"/>
  <c r="DV65" i="1"/>
  <c r="DV64" i="1"/>
  <c r="DV74" i="1"/>
  <c r="DV59" i="1"/>
  <c r="DV66" i="1"/>
  <c r="DV69" i="1"/>
  <c r="DV60" i="1"/>
  <c r="DV63" i="1"/>
  <c r="DV68" i="1"/>
  <c r="DV31" i="1"/>
  <c r="DV26" i="1"/>
  <c r="DV33" i="1"/>
  <c r="DV28" i="1"/>
  <c r="DV34" i="1"/>
  <c r="DV30" i="1"/>
  <c r="DV25" i="1"/>
  <c r="DV11" i="1"/>
  <c r="DV15" i="1"/>
  <c r="DV57" i="1"/>
  <c r="DV96" i="1"/>
  <c r="DV98" i="1"/>
  <c r="DV99" i="1"/>
  <c r="DV100" i="1"/>
  <c r="DV89" i="1"/>
  <c r="DV39" i="1"/>
  <c r="DV91" i="1"/>
  <c r="DV24" i="1"/>
  <c r="DV93" i="1"/>
  <c r="DM49" i="1"/>
  <c r="EC49" i="1" s="1"/>
  <c r="DD49" i="1"/>
  <c r="DC49" i="1"/>
  <c r="CZ49" i="1"/>
  <c r="DG19" i="5" l="1"/>
  <c r="DW19" i="5" s="1"/>
  <c r="AE32" i="5"/>
  <c r="AE8" i="5"/>
  <c r="AE21" i="5"/>
  <c r="AU21" i="5" s="1"/>
  <c r="BK21" i="5" s="1"/>
  <c r="CA21" i="5" s="1"/>
  <c r="CQ21" i="5" s="1"/>
  <c r="DG21" i="5" s="1"/>
  <c r="DW21" i="5" s="1"/>
  <c r="AE15" i="6"/>
  <c r="AU15" i="6" s="1"/>
  <c r="BK15" i="6" s="1"/>
  <c r="CA15" i="6" s="1"/>
  <c r="CQ15" i="6" s="1"/>
  <c r="DG15" i="6" s="1"/>
  <c r="DW15" i="6" s="1"/>
  <c r="AE11" i="6"/>
  <c r="CA17" i="6"/>
  <c r="CQ17" i="6" s="1"/>
  <c r="AU10" i="6"/>
  <c r="CA21" i="6"/>
  <c r="CQ21" i="6" s="1"/>
  <c r="DG21" i="6" s="1"/>
  <c r="DW21" i="6" s="1"/>
  <c r="AE22" i="6"/>
  <c r="AU22" i="6" s="1"/>
  <c r="BK22" i="6" s="1"/>
  <c r="AU7" i="6"/>
  <c r="CA42" i="6"/>
  <c r="CQ42" i="6" s="1"/>
  <c r="DG42" i="6" s="1"/>
  <c r="DW42" i="6" s="1"/>
  <c r="AE33" i="6"/>
  <c r="AU33" i="6" s="1"/>
  <c r="BK33" i="6" s="1"/>
  <c r="CA33" i="6" s="1"/>
  <c r="CQ33" i="6" s="1"/>
  <c r="DG33" i="6" s="1"/>
  <c r="DW33" i="6" s="1"/>
  <c r="CA13" i="6"/>
  <c r="CQ13" i="6" s="1"/>
  <c r="DG13" i="6" s="1"/>
  <c r="DW13" i="6" s="1"/>
  <c r="DG30" i="6"/>
  <c r="AU38" i="6"/>
  <c r="BK38" i="6" s="1"/>
  <c r="CA38" i="6" s="1"/>
  <c r="CQ38" i="6" s="1"/>
  <c r="DG38" i="6" s="1"/>
  <c r="DW38" i="6" s="1"/>
  <c r="AU11" i="6"/>
  <c r="BK11" i="6" s="1"/>
  <c r="CA11" i="6" s="1"/>
  <c r="CQ11" i="6" s="1"/>
  <c r="DG11" i="6" s="1"/>
  <c r="DW11" i="6" s="1"/>
  <c r="CA37" i="6"/>
  <c r="CQ37" i="6" s="1"/>
  <c r="DG37" i="6" s="1"/>
  <c r="DW37" i="6" s="1"/>
  <c r="AU16" i="6"/>
  <c r="BK16" i="6" s="1"/>
  <c r="CA16" i="6" s="1"/>
  <c r="CQ16" i="6" s="1"/>
  <c r="DG16" i="6" s="1"/>
  <c r="DW16" i="6" s="1"/>
  <c r="AE18" i="6"/>
  <c r="AU18" i="6" s="1"/>
  <c r="BK18" i="6" s="1"/>
  <c r="CA18" i="6" s="1"/>
  <c r="CQ18" i="6" s="1"/>
  <c r="DG18" i="6" s="1"/>
  <c r="DW18" i="6" s="1"/>
  <c r="AE32" i="6"/>
  <c r="AU6" i="6"/>
  <c r="BK6" i="6" s="1"/>
  <c r="CA6" i="6" s="1"/>
  <c r="CQ6" i="6" s="1"/>
  <c r="DG6" i="6" s="1"/>
  <c r="DW6" i="6" s="1"/>
  <c r="CA24" i="6"/>
  <c r="CQ24" i="6" s="1"/>
  <c r="DG24" i="6" s="1"/>
  <c r="CA43" i="6"/>
  <c r="CQ43" i="6" s="1"/>
  <c r="DG43" i="6" s="1"/>
  <c r="DW43" i="6" s="1"/>
  <c r="AU32" i="6"/>
  <c r="BK32" i="6" s="1"/>
  <c r="CA32" i="6" s="1"/>
  <c r="CQ32" i="6" s="1"/>
  <c r="DG32" i="6" s="1"/>
  <c r="DW32" i="6" s="1"/>
  <c r="CQ36" i="6"/>
  <c r="DG36" i="6" s="1"/>
  <c r="DW36" i="6" s="1"/>
  <c r="AE35" i="6"/>
  <c r="AU35" i="6" s="1"/>
  <c r="BK35" i="6" s="1"/>
  <c r="CA35" i="6" s="1"/>
  <c r="CQ35" i="6" s="1"/>
  <c r="AU41" i="6"/>
  <c r="BK41" i="6" s="1"/>
  <c r="CA41" i="6" s="1"/>
  <c r="CQ41" i="6" s="1"/>
  <c r="DG41" i="6" s="1"/>
  <c r="DW41" i="6" s="1"/>
  <c r="AU20" i="6"/>
  <c r="DW30" i="6"/>
  <c r="AE40" i="6"/>
  <c r="AU40" i="6" s="1"/>
  <c r="BK40" i="6" s="1"/>
  <c r="CA40" i="6" s="1"/>
  <c r="CQ40" i="6" s="1"/>
  <c r="DG40" i="6" s="1"/>
  <c r="DW40" i="6" s="1"/>
  <c r="CA12" i="6"/>
  <c r="CQ12" i="6" s="1"/>
  <c r="DG12" i="6" s="1"/>
  <c r="DW12" i="6" s="1"/>
  <c r="BK39" i="6"/>
  <c r="CA39" i="6" s="1"/>
  <c r="CQ39" i="6" s="1"/>
  <c r="DG39" i="6" s="1"/>
  <c r="DW39" i="6" s="1"/>
  <c r="BK20" i="6"/>
  <c r="CA20" i="6" s="1"/>
  <c r="CQ20" i="6" s="1"/>
  <c r="DG20" i="6" s="1"/>
  <c r="DW20" i="6" s="1"/>
  <c r="CA22" i="6"/>
  <c r="CQ22" i="6" s="1"/>
  <c r="DG22" i="6" s="1"/>
  <c r="DW22" i="6" s="1"/>
  <c r="CA19" i="6"/>
  <c r="CQ19" i="6" s="1"/>
  <c r="DG19" i="6" s="1"/>
  <c r="DW19" i="6" s="1"/>
  <c r="DW24" i="6"/>
  <c r="AE29" i="6"/>
  <c r="AU29" i="6" s="1"/>
  <c r="BK29" i="6" s="1"/>
  <c r="CA29" i="6" s="1"/>
  <c r="CQ29" i="6" s="1"/>
  <c r="DG29" i="6" s="1"/>
  <c r="DW29" i="6" s="1"/>
  <c r="AE8" i="6"/>
  <c r="AU8" i="6" s="1"/>
  <c r="BK8" i="6" s="1"/>
  <c r="CA8" i="6" s="1"/>
  <c r="CQ8" i="6" s="1"/>
  <c r="DG8" i="6" s="1"/>
  <c r="DW8" i="6" s="1"/>
  <c r="AE14" i="6"/>
  <c r="AU14" i="6" s="1"/>
  <c r="BK14" i="6" s="1"/>
  <c r="CA14" i="6" s="1"/>
  <c r="CQ14" i="6" s="1"/>
  <c r="DG14" i="6" s="1"/>
  <c r="DW14" i="6" s="1"/>
  <c r="AE25" i="6"/>
  <c r="AU25" i="6" s="1"/>
  <c r="BK25" i="6" s="1"/>
  <c r="CA25" i="6" s="1"/>
  <c r="CQ25" i="6" s="1"/>
  <c r="DG25" i="6" s="1"/>
  <c r="DW25" i="6" s="1"/>
  <c r="DG17" i="6"/>
  <c r="DW17" i="6" s="1"/>
  <c r="BK27" i="6"/>
  <c r="CA27" i="6" s="1"/>
  <c r="CQ27" i="6" s="1"/>
  <c r="DG27" i="6" s="1"/>
  <c r="DW27" i="6" s="1"/>
  <c r="BK10" i="6"/>
  <c r="CA10" i="6" s="1"/>
  <c r="CQ10" i="6" s="1"/>
  <c r="DG10" i="6" s="1"/>
  <c r="DW10" i="6" s="1"/>
  <c r="BK7" i="6"/>
  <c r="CA7" i="6" s="1"/>
  <c r="CQ7" i="6" s="1"/>
  <c r="DG7" i="6" s="1"/>
  <c r="DW7" i="6" s="1"/>
  <c r="AU28" i="6"/>
  <c r="BK28" i="6" s="1"/>
  <c r="CA28" i="6" s="1"/>
  <c r="CQ28" i="6" s="1"/>
  <c r="DG28" i="6" s="1"/>
  <c r="DW28" i="6" s="1"/>
  <c r="BK26" i="6"/>
  <c r="CA26" i="6" s="1"/>
  <c r="CQ26" i="6" s="1"/>
  <c r="DG26" i="6" s="1"/>
  <c r="DW26" i="6" s="1"/>
  <c r="CQ34" i="6"/>
  <c r="DG34" i="6" s="1"/>
  <c r="DW34" i="6" s="1"/>
  <c r="AE9" i="6"/>
  <c r="AU9" i="6" s="1"/>
  <c r="BK9" i="6" s="1"/>
  <c r="CA9" i="6" s="1"/>
  <c r="CQ9" i="6" s="1"/>
  <c r="DG9" i="6" s="1"/>
  <c r="DW9" i="6" s="1"/>
  <c r="DG44" i="6"/>
  <c r="DW44" i="6" s="1"/>
  <c r="DG23" i="6"/>
  <c r="DW23" i="6" s="1"/>
  <c r="AE31" i="6"/>
  <c r="AU31" i="6" s="1"/>
  <c r="BK31" i="6" s="1"/>
  <c r="CA31" i="6" s="1"/>
  <c r="CQ31" i="6" s="1"/>
  <c r="DG31" i="6" s="1"/>
  <c r="DW31" i="6" s="1"/>
  <c r="AE20" i="5"/>
  <c r="AU20" i="5" s="1"/>
  <c r="BK20" i="5" s="1"/>
  <c r="CA20" i="5" s="1"/>
  <c r="CQ20" i="5" s="1"/>
  <c r="DG20" i="5" s="1"/>
  <c r="DW20" i="5" s="1"/>
  <c r="BK30" i="5"/>
  <c r="AE24" i="5"/>
  <c r="AU25" i="5"/>
  <c r="AE22" i="5"/>
  <c r="AU22" i="5" s="1"/>
  <c r="BK22" i="5" s="1"/>
  <c r="CA22" i="5" s="1"/>
  <c r="CQ22" i="5" s="1"/>
  <c r="DG22" i="5" s="1"/>
  <c r="DW22" i="5" s="1"/>
  <c r="AE11" i="5"/>
  <c r="AE16" i="5"/>
  <c r="AE15" i="5"/>
  <c r="AU15" i="5" s="1"/>
  <c r="BK15" i="5" s="1"/>
  <c r="CA15" i="5" s="1"/>
  <c r="AU8" i="5"/>
  <c r="BK8" i="5" s="1"/>
  <c r="CA8" i="5" s="1"/>
  <c r="CQ8" i="5" s="1"/>
  <c r="DG8" i="5" s="1"/>
  <c r="DW8" i="5" s="1"/>
  <c r="CQ29" i="5"/>
  <c r="DG29" i="5" s="1"/>
  <c r="DW29" i="5" s="1"/>
  <c r="AE6" i="5"/>
  <c r="AU6" i="5" s="1"/>
  <c r="BK6" i="5" s="1"/>
  <c r="CA6" i="5" s="1"/>
  <c r="CQ6" i="5" s="1"/>
  <c r="DG6" i="5" s="1"/>
  <c r="DW6" i="5" s="1"/>
  <c r="AU10" i="5"/>
  <c r="BK10" i="5" s="1"/>
  <c r="CA10" i="5" s="1"/>
  <c r="CQ10" i="5" s="1"/>
  <c r="DG10" i="5" s="1"/>
  <c r="DW10" i="5" s="1"/>
  <c r="AU35" i="5"/>
  <c r="BK35" i="5" s="1"/>
  <c r="CA35" i="5" s="1"/>
  <c r="CQ35" i="5" s="1"/>
  <c r="DG35" i="5" s="1"/>
  <c r="DW35" i="5" s="1"/>
  <c r="CQ41" i="5"/>
  <c r="DG41" i="5" s="1"/>
  <c r="DW41" i="5" s="1"/>
  <c r="DW26" i="5"/>
  <c r="AE13" i="5"/>
  <c r="AU13" i="5" s="1"/>
  <c r="BK13" i="5" s="1"/>
  <c r="CA13" i="5" s="1"/>
  <c r="CQ13" i="5" s="1"/>
  <c r="DG13" i="5" s="1"/>
  <c r="DW13" i="5" s="1"/>
  <c r="AU32" i="5"/>
  <c r="BK32" i="5" s="1"/>
  <c r="CA32" i="5" s="1"/>
  <c r="CQ32" i="5" s="1"/>
  <c r="DG32" i="5" s="1"/>
  <c r="DW32" i="5" s="1"/>
  <c r="DW33" i="5"/>
  <c r="AE7" i="5"/>
  <c r="AU7" i="5" s="1"/>
  <c r="BK7" i="5" s="1"/>
  <c r="CA7" i="5" s="1"/>
  <c r="CQ7" i="5" s="1"/>
  <c r="DG7" i="5" s="1"/>
  <c r="DW7" i="5" s="1"/>
  <c r="CQ15" i="5"/>
  <c r="DG15" i="5" s="1"/>
  <c r="DW15" i="5" s="1"/>
  <c r="DW37" i="5"/>
  <c r="AU17" i="5"/>
  <c r="BK17" i="5" s="1"/>
  <c r="AU9" i="5"/>
  <c r="BK9" i="5" s="1"/>
  <c r="CA9" i="5" s="1"/>
  <c r="CQ9" i="5" s="1"/>
  <c r="DG9" i="5" s="1"/>
  <c r="DW9" i="5" s="1"/>
  <c r="BK25" i="5"/>
  <c r="CA25" i="5" s="1"/>
  <c r="CQ25" i="5" s="1"/>
  <c r="DG25" i="5" s="1"/>
  <c r="DW25" i="5" s="1"/>
  <c r="AU36" i="5"/>
  <c r="BK36" i="5" s="1"/>
  <c r="CA36" i="5" s="1"/>
  <c r="CQ36" i="5" s="1"/>
  <c r="DG36" i="5" s="1"/>
  <c r="DW36" i="5" s="1"/>
  <c r="CQ38" i="5"/>
  <c r="DG38" i="5" s="1"/>
  <c r="DW38" i="5" s="1"/>
  <c r="DG28" i="5"/>
  <c r="DW28" i="5" s="1"/>
  <c r="AU24" i="5"/>
  <c r="BK24" i="5" s="1"/>
  <c r="CA24" i="5" s="1"/>
  <c r="CQ24" i="5" s="1"/>
  <c r="DG24" i="5" s="1"/>
  <c r="DW24" i="5" s="1"/>
  <c r="AE18" i="5"/>
  <c r="AU18" i="5" s="1"/>
  <c r="BK18" i="5" s="1"/>
  <c r="AE12" i="5"/>
  <c r="AU12" i="5" s="1"/>
  <c r="BK12" i="5" s="1"/>
  <c r="CA12" i="5" s="1"/>
  <c r="CQ12" i="5" s="1"/>
  <c r="DG12" i="5" s="1"/>
  <c r="DW12" i="5" s="1"/>
  <c r="CA30" i="5"/>
  <c r="CQ30" i="5" s="1"/>
  <c r="DG30" i="5" s="1"/>
  <c r="DW30" i="5" s="1"/>
  <c r="AE39" i="5"/>
  <c r="AU39" i="5" s="1"/>
  <c r="BK39" i="5" s="1"/>
  <c r="CA39" i="5" s="1"/>
  <c r="CQ39" i="5" s="1"/>
  <c r="DG39" i="5" s="1"/>
  <c r="DW39" i="5" s="1"/>
  <c r="AU11" i="5"/>
  <c r="BK11" i="5" s="1"/>
  <c r="CA11" i="5" s="1"/>
  <c r="CQ11" i="5" s="1"/>
  <c r="DG11" i="5" s="1"/>
  <c r="DW11" i="5" s="1"/>
  <c r="CA27" i="5"/>
  <c r="CQ27" i="5" s="1"/>
  <c r="DG27" i="5" s="1"/>
  <c r="DW27" i="5" s="1"/>
  <c r="AE23" i="5"/>
  <c r="AU23" i="5" s="1"/>
  <c r="BK23" i="5" s="1"/>
  <c r="CA23" i="5" s="1"/>
  <c r="CQ23" i="5" s="1"/>
  <c r="DG23" i="5" s="1"/>
  <c r="DW23" i="5" s="1"/>
  <c r="AU34" i="5"/>
  <c r="BK34" i="5" s="1"/>
  <c r="CA34" i="5" s="1"/>
  <c r="CQ34" i="5" s="1"/>
  <c r="DG34" i="5" s="1"/>
  <c r="DW34" i="5" s="1"/>
  <c r="AE40" i="5"/>
  <c r="AU40" i="5" s="1"/>
  <c r="BK40" i="5" s="1"/>
  <c r="CA40" i="5" s="1"/>
  <c r="CQ40" i="5" s="1"/>
  <c r="DG40" i="5" s="1"/>
  <c r="DW40" i="5" s="1"/>
  <c r="AU14" i="5"/>
  <c r="BK14" i="5" s="1"/>
  <c r="CA14" i="5" s="1"/>
  <c r="CQ14" i="5" s="1"/>
  <c r="DG14" i="5" s="1"/>
  <c r="DW14" i="5" s="1"/>
  <c r="AE31" i="5"/>
  <c r="AU31" i="5" s="1"/>
  <c r="BK31" i="5" s="1"/>
  <c r="CA31" i="5" s="1"/>
  <c r="CQ31" i="5" s="1"/>
  <c r="DG31" i="5" s="1"/>
  <c r="DW31" i="5" s="1"/>
  <c r="CA18" i="5"/>
  <c r="CQ18" i="5" s="1"/>
  <c r="DG18" i="5" s="1"/>
  <c r="DW18" i="5" s="1"/>
  <c r="DG35" i="6"/>
  <c r="DW35" i="6" s="1"/>
  <c r="AU16" i="5"/>
  <c r="BK16" i="5" s="1"/>
  <c r="CA16" i="5" s="1"/>
  <c r="CQ16" i="5" s="1"/>
  <c r="DG16" i="5" s="1"/>
  <c r="DW16" i="5" s="1"/>
  <c r="CA17" i="5"/>
  <c r="CQ17" i="5" s="1"/>
  <c r="DG17" i="5" s="1"/>
  <c r="DW17" i="5" s="1"/>
  <c r="DF49" i="1"/>
  <c r="DG49" i="1" s="1"/>
  <c r="DW49" i="1" s="1"/>
  <c r="DD51" i="1" l="1"/>
  <c r="DC51" i="1"/>
  <c r="CZ51" i="1"/>
  <c r="DD50" i="1"/>
  <c r="DC50" i="1"/>
  <c r="CZ50" i="1"/>
  <c r="DD48" i="1"/>
  <c r="DC48" i="1"/>
  <c r="CZ48" i="1"/>
  <c r="DD27" i="1"/>
  <c r="DC27" i="1"/>
  <c r="CZ27" i="1"/>
  <c r="DD47" i="1"/>
  <c r="DC47" i="1"/>
  <c r="CZ47" i="1"/>
  <c r="DD46" i="1"/>
  <c r="DC46" i="1"/>
  <c r="CZ46" i="1"/>
  <c r="DD45" i="1"/>
  <c r="DC45" i="1"/>
  <c r="CZ45" i="1"/>
  <c r="DD44" i="1"/>
  <c r="DC44" i="1"/>
  <c r="CZ44" i="1"/>
  <c r="DD40" i="1"/>
  <c r="DC40" i="1"/>
  <c r="CZ40" i="1"/>
  <c r="DD42" i="1"/>
  <c r="DC42" i="1"/>
  <c r="CZ42" i="1"/>
  <c r="DD41" i="1"/>
  <c r="DC41" i="1"/>
  <c r="CZ41" i="1"/>
  <c r="DD43" i="1"/>
  <c r="DC43" i="1"/>
  <c r="CZ43" i="1"/>
  <c r="DD34" i="1"/>
  <c r="DC34" i="1"/>
  <c r="CZ34" i="1"/>
  <c r="DD33" i="1"/>
  <c r="DC33" i="1"/>
  <c r="CZ33" i="1"/>
  <c r="DD32" i="1"/>
  <c r="DC32" i="1"/>
  <c r="CZ32" i="1"/>
  <c r="DD31" i="1"/>
  <c r="DC31" i="1"/>
  <c r="CZ31" i="1"/>
  <c r="DD30" i="1"/>
  <c r="DC30" i="1"/>
  <c r="CZ30" i="1"/>
  <c r="DD29" i="1"/>
  <c r="DC29" i="1"/>
  <c r="CZ29" i="1"/>
  <c r="DD15" i="1"/>
  <c r="DC15" i="1"/>
  <c r="CZ15" i="1"/>
  <c r="DD28" i="1"/>
  <c r="DC28" i="1"/>
  <c r="CZ28" i="1"/>
  <c r="DD26" i="1"/>
  <c r="DC26" i="1"/>
  <c r="CZ26" i="1"/>
  <c r="DD25" i="1"/>
  <c r="DC25" i="1"/>
  <c r="CZ25" i="1"/>
  <c r="DD19" i="1"/>
  <c r="DC19" i="1"/>
  <c r="DD18" i="1"/>
  <c r="DC18" i="1"/>
  <c r="DD17" i="1"/>
  <c r="DC17" i="1"/>
  <c r="DD16" i="1"/>
  <c r="DC16" i="1"/>
  <c r="DD14" i="1"/>
  <c r="DC14" i="1"/>
  <c r="DD12" i="1"/>
  <c r="DC12" i="1"/>
  <c r="DD13" i="1"/>
  <c r="DC13" i="1"/>
  <c r="DD10" i="1"/>
  <c r="DC10" i="1"/>
  <c r="DD11" i="1"/>
  <c r="DC11" i="1"/>
  <c r="DD9" i="1"/>
  <c r="DC9" i="1"/>
  <c r="CZ19" i="1"/>
  <c r="CZ18" i="1"/>
  <c r="CZ17" i="1"/>
  <c r="CZ16" i="1"/>
  <c r="CZ14" i="1"/>
  <c r="CZ12" i="1"/>
  <c r="CZ13" i="1"/>
  <c r="CZ10" i="1"/>
  <c r="CZ11" i="1"/>
  <c r="CZ8" i="1"/>
  <c r="DB201" i="1"/>
  <c r="DA201" i="1"/>
  <c r="DD81" i="1"/>
  <c r="DC81" i="1"/>
  <c r="CZ81" i="1"/>
  <c r="DD94" i="1"/>
  <c r="DC94" i="1"/>
  <c r="CZ94" i="1"/>
  <c r="DD103" i="1"/>
  <c r="DC103" i="1"/>
  <c r="CZ103" i="1"/>
  <c r="DD102" i="1"/>
  <c r="DC102" i="1"/>
  <c r="CZ102" i="1"/>
  <c r="DD101" i="1"/>
  <c r="DC101" i="1"/>
  <c r="CZ101" i="1"/>
  <c r="DD100" i="1"/>
  <c r="DC100" i="1"/>
  <c r="CZ100" i="1"/>
  <c r="DD99" i="1"/>
  <c r="DC99" i="1"/>
  <c r="CZ99" i="1"/>
  <c r="DD98" i="1"/>
  <c r="DC98" i="1"/>
  <c r="CZ98" i="1"/>
  <c r="DD97" i="1"/>
  <c r="DC97" i="1"/>
  <c r="CZ97" i="1"/>
  <c r="DD96" i="1"/>
  <c r="DC96" i="1"/>
  <c r="CZ96" i="1"/>
  <c r="DD95" i="1"/>
  <c r="DC95" i="1"/>
  <c r="CZ95" i="1"/>
  <c r="DD93" i="1"/>
  <c r="DC93" i="1"/>
  <c r="CZ93" i="1"/>
  <c r="DD92" i="1"/>
  <c r="DC92" i="1"/>
  <c r="CZ92" i="1"/>
  <c r="DD91" i="1"/>
  <c r="DC91" i="1"/>
  <c r="CZ91" i="1"/>
  <c r="DD88" i="1"/>
  <c r="DC88" i="1"/>
  <c r="CZ88" i="1"/>
  <c r="DD89" i="1"/>
  <c r="DC89" i="1"/>
  <c r="CZ89" i="1"/>
  <c r="DD90" i="1"/>
  <c r="DC90" i="1"/>
  <c r="CZ90" i="1"/>
  <c r="DD83" i="1"/>
  <c r="DC83" i="1"/>
  <c r="CZ83" i="1"/>
  <c r="DD82" i="1"/>
  <c r="DC82" i="1"/>
  <c r="CZ82" i="1"/>
  <c r="DD80" i="1"/>
  <c r="DC80" i="1"/>
  <c r="CZ80" i="1"/>
  <c r="DD79" i="1"/>
  <c r="DC79" i="1"/>
  <c r="CZ79" i="1"/>
  <c r="DD76" i="1"/>
  <c r="DC76" i="1"/>
  <c r="CZ76" i="1"/>
  <c r="DD78" i="1"/>
  <c r="DC78" i="1"/>
  <c r="CZ78" i="1"/>
  <c r="DD75" i="1"/>
  <c r="DC75" i="1"/>
  <c r="CZ75" i="1"/>
  <c r="DD77" i="1"/>
  <c r="DC77" i="1"/>
  <c r="CZ77" i="1"/>
  <c r="DD74" i="1"/>
  <c r="DC74" i="1"/>
  <c r="CZ74" i="1"/>
  <c r="DD69" i="1"/>
  <c r="DC69" i="1"/>
  <c r="CZ69" i="1"/>
  <c r="DD64" i="1"/>
  <c r="DC64" i="1"/>
  <c r="CZ64" i="1"/>
  <c r="DD68" i="1"/>
  <c r="DC68" i="1"/>
  <c r="CZ68" i="1"/>
  <c r="DD67" i="1"/>
  <c r="DC67" i="1"/>
  <c r="CZ67" i="1"/>
  <c r="DD66" i="1"/>
  <c r="DC66" i="1"/>
  <c r="CZ66" i="1"/>
  <c r="DD65" i="1"/>
  <c r="DC65" i="1"/>
  <c r="CZ65" i="1"/>
  <c r="DD60" i="1"/>
  <c r="DC60" i="1"/>
  <c r="CZ60" i="1"/>
  <c r="DD62" i="1"/>
  <c r="DC62" i="1"/>
  <c r="CZ62" i="1"/>
  <c r="DD61" i="1"/>
  <c r="DC61" i="1"/>
  <c r="CZ61" i="1"/>
  <c r="DD63" i="1"/>
  <c r="DC63" i="1"/>
  <c r="CZ63" i="1"/>
  <c r="DD59" i="1"/>
  <c r="DC59" i="1"/>
  <c r="CZ59" i="1"/>
  <c r="DD58" i="1"/>
  <c r="DC58" i="1"/>
  <c r="CZ58" i="1"/>
  <c r="DD57" i="1"/>
  <c r="DC57" i="1"/>
  <c r="CZ57" i="1"/>
  <c r="DD39" i="1"/>
  <c r="DC39" i="1"/>
  <c r="CZ39" i="1"/>
  <c r="DD24" i="1"/>
  <c r="DC24" i="1"/>
  <c r="CZ24" i="1"/>
  <c r="CZ9" i="1"/>
  <c r="DD8" i="1"/>
  <c r="DC8" i="1"/>
  <c r="DF45" i="1" l="1"/>
  <c r="DF40" i="1"/>
  <c r="DF44" i="1"/>
  <c r="DF46" i="1"/>
  <c r="DF47" i="1"/>
  <c r="DF41" i="1"/>
  <c r="DF42" i="1"/>
  <c r="DF33" i="1"/>
  <c r="DF26" i="1"/>
  <c r="DF30" i="1"/>
  <c r="DF29" i="1"/>
  <c r="DF92" i="1"/>
  <c r="DF95" i="1"/>
  <c r="DF97" i="1"/>
  <c r="DF99" i="1"/>
  <c r="DF101" i="1"/>
  <c r="DF103" i="1"/>
  <c r="DF25" i="1"/>
  <c r="DF15" i="1"/>
  <c r="DF32" i="1"/>
  <c r="DF34" i="1"/>
  <c r="DF24" i="1"/>
  <c r="DF28" i="1"/>
  <c r="DF31" i="1"/>
  <c r="DF11" i="1"/>
  <c r="DF8" i="1"/>
  <c r="DF14" i="1"/>
  <c r="DF13" i="1"/>
  <c r="DF17" i="1"/>
  <c r="DF16" i="1"/>
  <c r="DF18" i="1"/>
  <c r="DF90" i="1"/>
  <c r="DF89" i="1"/>
  <c r="DF88" i="1"/>
  <c r="DF91" i="1"/>
  <c r="DF93" i="1"/>
  <c r="DF96" i="1"/>
  <c r="DF98" i="1"/>
  <c r="DF100" i="1"/>
  <c r="DF102" i="1"/>
  <c r="DF94" i="1"/>
  <c r="DF81" i="1"/>
  <c r="DF9" i="1"/>
  <c r="DF10" i="1"/>
  <c r="DF12" i="1"/>
  <c r="DF19" i="1"/>
  <c r="DF39" i="1"/>
  <c r="DF43" i="1"/>
  <c r="DF48" i="1"/>
  <c r="DF51" i="1"/>
  <c r="DF58" i="1"/>
  <c r="DF63" i="1"/>
  <c r="DF62" i="1"/>
  <c r="DF65" i="1"/>
  <c r="DF67" i="1"/>
  <c r="DF64" i="1"/>
  <c r="DF74" i="1"/>
  <c r="DF75" i="1"/>
  <c r="DF76" i="1"/>
  <c r="DF80" i="1"/>
  <c r="DF83" i="1"/>
  <c r="DF27" i="1"/>
  <c r="DF50" i="1"/>
  <c r="DF57" i="1"/>
  <c r="DF59" i="1"/>
  <c r="DF61" i="1"/>
  <c r="DF60" i="1"/>
  <c r="DF66" i="1"/>
  <c r="DF68" i="1"/>
  <c r="DF69" i="1"/>
  <c r="DF77" i="1"/>
  <c r="DF78" i="1"/>
  <c r="DF79" i="1"/>
  <c r="DF82" i="1"/>
  <c r="CW81" i="1"/>
  <c r="DM81" i="1" s="1"/>
  <c r="EC81" i="1" s="1"/>
  <c r="CW94" i="1"/>
  <c r="DM94" i="1" s="1"/>
  <c r="EC94" i="1" s="1"/>
  <c r="CW103" i="1"/>
  <c r="DM103" i="1" s="1"/>
  <c r="EC103" i="1" s="1"/>
  <c r="CW27" i="1"/>
  <c r="DM27" i="1" s="1"/>
  <c r="EC27" i="1" s="1"/>
  <c r="CW15" i="1"/>
  <c r="DM15" i="1" s="1"/>
  <c r="EC15" i="1" s="1"/>
  <c r="CN18" i="1"/>
  <c r="CM18" i="1"/>
  <c r="CJ18" i="1"/>
  <c r="CP18" i="1" l="1"/>
  <c r="CQ18" i="1" s="1"/>
  <c r="DG18" i="1" s="1"/>
  <c r="DW18" i="1" s="1"/>
  <c r="CN81" i="1" l="1"/>
  <c r="CM81" i="1"/>
  <c r="CJ81" i="1"/>
  <c r="CN94" i="1"/>
  <c r="CM94" i="1"/>
  <c r="CJ94" i="1"/>
  <c r="CN103" i="1"/>
  <c r="CM103" i="1"/>
  <c r="CJ103" i="1"/>
  <c r="CN27" i="1"/>
  <c r="CM27" i="1"/>
  <c r="CJ27" i="1"/>
  <c r="CN15" i="1"/>
  <c r="CM15" i="1"/>
  <c r="CJ15" i="1"/>
  <c r="CN102" i="1"/>
  <c r="CM102" i="1"/>
  <c r="CJ102" i="1"/>
  <c r="CN101" i="1"/>
  <c r="CM101" i="1"/>
  <c r="CJ101" i="1"/>
  <c r="CN100" i="1"/>
  <c r="CM100" i="1"/>
  <c r="CJ100" i="1"/>
  <c r="CN99" i="1"/>
  <c r="CM99" i="1"/>
  <c r="CJ99" i="1"/>
  <c r="CN98" i="1"/>
  <c r="CM98" i="1"/>
  <c r="CJ98" i="1"/>
  <c r="CN96" i="1"/>
  <c r="CM96" i="1"/>
  <c r="CJ96" i="1"/>
  <c r="CN97" i="1"/>
  <c r="CM97" i="1"/>
  <c r="CJ97" i="1"/>
  <c r="CN95" i="1"/>
  <c r="CM95" i="1"/>
  <c r="CJ95" i="1"/>
  <c r="CN93" i="1"/>
  <c r="CM93" i="1"/>
  <c r="CJ93" i="1"/>
  <c r="CN92" i="1"/>
  <c r="CM92" i="1"/>
  <c r="CJ92" i="1"/>
  <c r="CN91" i="1"/>
  <c r="CM91" i="1"/>
  <c r="CJ91" i="1"/>
  <c r="CN88" i="1"/>
  <c r="CM88" i="1"/>
  <c r="CJ88" i="1"/>
  <c r="CN89" i="1"/>
  <c r="CM89" i="1"/>
  <c r="CJ89" i="1"/>
  <c r="CN69" i="1"/>
  <c r="CM69" i="1"/>
  <c r="CJ69" i="1"/>
  <c r="CN64" i="1"/>
  <c r="CM64" i="1"/>
  <c r="CJ64" i="1"/>
  <c r="CN68" i="1"/>
  <c r="CM68" i="1"/>
  <c r="CJ68" i="1"/>
  <c r="CN65" i="1"/>
  <c r="CM65" i="1"/>
  <c r="CJ65" i="1"/>
  <c r="CN67" i="1"/>
  <c r="CM67" i="1"/>
  <c r="CJ67" i="1"/>
  <c r="CN66" i="1"/>
  <c r="CM66" i="1"/>
  <c r="CJ66" i="1"/>
  <c r="CN60" i="1"/>
  <c r="CM60" i="1"/>
  <c r="CJ60" i="1"/>
  <c r="CN62" i="1"/>
  <c r="CM62" i="1"/>
  <c r="CJ62" i="1"/>
  <c r="CN59" i="1"/>
  <c r="CM59" i="1"/>
  <c r="CJ59" i="1"/>
  <c r="CN61" i="1"/>
  <c r="CM61" i="1"/>
  <c r="CJ61" i="1"/>
  <c r="CN58" i="1"/>
  <c r="CM58" i="1"/>
  <c r="CJ58" i="1"/>
  <c r="CN63" i="1"/>
  <c r="CM63" i="1"/>
  <c r="CJ63" i="1"/>
  <c r="CN34" i="1"/>
  <c r="CM34" i="1"/>
  <c r="CJ34" i="1"/>
  <c r="CN33" i="1"/>
  <c r="CM33" i="1"/>
  <c r="CJ33" i="1"/>
  <c r="CN32" i="1"/>
  <c r="CM32" i="1"/>
  <c r="CJ32" i="1"/>
  <c r="CN31" i="1"/>
  <c r="CM31" i="1"/>
  <c r="CJ31" i="1"/>
  <c r="CN30" i="1"/>
  <c r="CM30" i="1"/>
  <c r="CJ30" i="1"/>
  <c r="CN29" i="1"/>
  <c r="CM29" i="1"/>
  <c r="CJ29" i="1"/>
  <c r="CN26" i="1"/>
  <c r="CM26" i="1"/>
  <c r="CJ26" i="1"/>
  <c r="CN28" i="1"/>
  <c r="CM28" i="1"/>
  <c r="CJ28" i="1"/>
  <c r="CN25" i="1"/>
  <c r="CM25" i="1"/>
  <c r="CJ25" i="1"/>
  <c r="CN24" i="1"/>
  <c r="CM24" i="1"/>
  <c r="CJ24" i="1"/>
  <c r="CN19" i="1"/>
  <c r="CM19" i="1"/>
  <c r="CN17" i="1"/>
  <c r="CM17" i="1"/>
  <c r="CN16" i="1"/>
  <c r="CM16" i="1"/>
  <c r="CN14" i="1"/>
  <c r="CM14" i="1"/>
  <c r="CN12" i="1"/>
  <c r="CM12" i="1"/>
  <c r="CN13" i="1"/>
  <c r="CM13" i="1"/>
  <c r="CN10" i="1"/>
  <c r="CM10" i="1"/>
  <c r="CN8" i="1"/>
  <c r="CM8" i="1"/>
  <c r="CJ19" i="1"/>
  <c r="CJ17" i="1"/>
  <c r="CJ16" i="1"/>
  <c r="CJ14" i="1"/>
  <c r="CJ12" i="1"/>
  <c r="CJ13" i="1"/>
  <c r="CJ10" i="1"/>
  <c r="CJ8" i="1"/>
  <c r="CL201" i="1"/>
  <c r="CK201" i="1"/>
  <c r="CN90" i="1"/>
  <c r="CM90" i="1"/>
  <c r="CJ90" i="1"/>
  <c r="CN83" i="1"/>
  <c r="CM83" i="1"/>
  <c r="CJ83" i="1"/>
  <c r="CN82" i="1"/>
  <c r="CM82" i="1"/>
  <c r="CJ82" i="1"/>
  <c r="CN79" i="1"/>
  <c r="CM79" i="1"/>
  <c r="CJ79" i="1"/>
  <c r="CN80" i="1"/>
  <c r="CM80" i="1"/>
  <c r="CJ80" i="1"/>
  <c r="CN76" i="1"/>
  <c r="CM76" i="1"/>
  <c r="CJ76" i="1"/>
  <c r="CN75" i="1"/>
  <c r="CM75" i="1"/>
  <c r="CJ75" i="1"/>
  <c r="CN78" i="1"/>
  <c r="CM78" i="1"/>
  <c r="CJ78" i="1"/>
  <c r="CN77" i="1"/>
  <c r="CM77" i="1"/>
  <c r="CJ77" i="1"/>
  <c r="CN74" i="1"/>
  <c r="CM74" i="1"/>
  <c r="CJ74" i="1"/>
  <c r="CN57" i="1"/>
  <c r="CM57" i="1"/>
  <c r="CJ57" i="1"/>
  <c r="CN51" i="1"/>
  <c r="CM51" i="1"/>
  <c r="CJ51" i="1"/>
  <c r="CN50" i="1"/>
  <c r="CM50" i="1"/>
  <c r="CJ50" i="1"/>
  <c r="CN48" i="1"/>
  <c r="CM48" i="1"/>
  <c r="CJ48" i="1"/>
  <c r="CN47" i="1"/>
  <c r="CM47" i="1"/>
  <c r="CJ47" i="1"/>
  <c r="CN40" i="1"/>
  <c r="CM40" i="1"/>
  <c r="CJ40" i="1"/>
  <c r="CN46" i="1"/>
  <c r="CM46" i="1"/>
  <c r="CJ46" i="1"/>
  <c r="CN45" i="1"/>
  <c r="CM45" i="1"/>
  <c r="CJ45" i="1"/>
  <c r="CN44" i="1"/>
  <c r="CM44" i="1"/>
  <c r="CJ44" i="1"/>
  <c r="CN42" i="1"/>
  <c r="CM42" i="1"/>
  <c r="CJ42" i="1"/>
  <c r="CN41" i="1"/>
  <c r="CM41" i="1"/>
  <c r="CJ41" i="1"/>
  <c r="CN43" i="1"/>
  <c r="CM43" i="1"/>
  <c r="CJ43" i="1"/>
  <c r="CN39" i="1"/>
  <c r="CM39" i="1"/>
  <c r="CJ39" i="1"/>
  <c r="CN11" i="1"/>
  <c r="CM11" i="1"/>
  <c r="CJ11" i="1"/>
  <c r="CN9" i="1"/>
  <c r="CM9" i="1"/>
  <c r="CJ9" i="1"/>
  <c r="CP93" i="1" l="1"/>
  <c r="CP94" i="1"/>
  <c r="CQ94" i="1" s="1"/>
  <c r="DG94" i="1" s="1"/>
  <c r="DW94" i="1" s="1"/>
  <c r="CP47" i="1"/>
  <c r="CP99" i="1"/>
  <c r="CP101" i="1"/>
  <c r="CP102" i="1"/>
  <c r="CP103" i="1"/>
  <c r="CQ103" i="1" s="1"/>
  <c r="DG103" i="1" s="1"/>
  <c r="DW103" i="1" s="1"/>
  <c r="CP17" i="1"/>
  <c r="CP32" i="1"/>
  <c r="CP97" i="1"/>
  <c r="CP98" i="1"/>
  <c r="CP100" i="1"/>
  <c r="CP30" i="1"/>
  <c r="CP34" i="1"/>
  <c r="CP92" i="1"/>
  <c r="CP81" i="1"/>
  <c r="CQ81" i="1" s="1"/>
  <c r="DG81" i="1" s="1"/>
  <c r="DW81" i="1" s="1"/>
  <c r="CP29" i="1"/>
  <c r="CP91" i="1"/>
  <c r="CP95" i="1"/>
  <c r="CP96" i="1"/>
  <c r="CP89" i="1"/>
  <c r="CP27" i="1"/>
  <c r="CQ27" i="1" s="1"/>
  <c r="DG27" i="1" s="1"/>
  <c r="DW27" i="1" s="1"/>
  <c r="CP15" i="1"/>
  <c r="CQ15" i="1" s="1"/>
  <c r="DG15" i="1" s="1"/>
  <c r="DW15" i="1" s="1"/>
  <c r="CP41" i="1"/>
  <c r="CP25" i="1"/>
  <c r="CP16" i="1"/>
  <c r="CP10" i="1"/>
  <c r="CP88" i="1"/>
  <c r="CP39" i="1"/>
  <c r="CP44" i="1"/>
  <c r="CP26" i="1"/>
  <c r="CP12" i="1"/>
  <c r="CP28" i="1"/>
  <c r="CP9" i="1"/>
  <c r="CP13" i="1"/>
  <c r="CP14" i="1"/>
  <c r="CP11" i="1"/>
  <c r="CP90" i="1"/>
  <c r="CP19" i="1"/>
  <c r="CP8" i="1"/>
  <c r="CP24" i="1"/>
  <c r="CP33" i="1"/>
  <c r="CP42" i="1"/>
  <c r="CP46" i="1"/>
  <c r="CP48" i="1"/>
  <c r="CP50" i="1"/>
  <c r="CP51" i="1"/>
  <c r="CP57" i="1"/>
  <c r="CP63" i="1"/>
  <c r="CP58" i="1"/>
  <c r="CP61" i="1"/>
  <c r="CP59" i="1"/>
  <c r="CP62" i="1"/>
  <c r="CP60" i="1"/>
  <c r="CP66" i="1"/>
  <c r="CP67" i="1"/>
  <c r="CP65" i="1"/>
  <c r="CP68" i="1"/>
  <c r="CP64" i="1"/>
  <c r="CP69" i="1"/>
  <c r="CP77" i="1"/>
  <c r="CP75" i="1"/>
  <c r="CP80" i="1"/>
  <c r="CP82" i="1"/>
  <c r="CP45" i="1"/>
  <c r="CP40" i="1"/>
  <c r="CP74" i="1"/>
  <c r="CP78" i="1"/>
  <c r="CP76" i="1"/>
  <c r="CP79" i="1"/>
  <c r="CP83" i="1"/>
  <c r="CP31" i="1"/>
  <c r="CP43" i="1"/>
  <c r="BW75" i="1"/>
  <c r="CG96" i="1"/>
  <c r="CW96" i="1" s="1"/>
  <c r="DM96" i="1" s="1"/>
  <c r="EC96" i="1" s="1"/>
  <c r="BX96" i="1"/>
  <c r="BW96" i="1"/>
  <c r="BT96" i="1"/>
  <c r="BX33" i="1"/>
  <c r="BW33" i="1"/>
  <c r="BT33" i="1"/>
  <c r="BZ33" i="1" l="1"/>
  <c r="CA33" i="1" s="1"/>
  <c r="CQ33" i="1" s="1"/>
  <c r="DG33" i="1" s="1"/>
  <c r="DW33" i="1" s="1"/>
  <c r="BZ96" i="1"/>
  <c r="CA96" i="1" s="1"/>
  <c r="CQ96" i="1" s="1"/>
  <c r="DG96" i="1" s="1"/>
  <c r="DW96" i="1" s="1"/>
  <c r="BX102" i="1" l="1"/>
  <c r="BW102" i="1"/>
  <c r="BT102" i="1"/>
  <c r="BX101" i="1"/>
  <c r="BW101" i="1"/>
  <c r="BT101" i="1"/>
  <c r="BX100" i="1"/>
  <c r="BW100" i="1"/>
  <c r="BT100" i="1"/>
  <c r="BX99" i="1"/>
  <c r="BW99" i="1"/>
  <c r="BT99" i="1"/>
  <c r="BX98" i="1"/>
  <c r="BW98" i="1"/>
  <c r="BT98" i="1"/>
  <c r="BX97" i="1"/>
  <c r="BW97" i="1"/>
  <c r="BT97" i="1"/>
  <c r="BX95" i="1"/>
  <c r="BW95" i="1"/>
  <c r="BT95" i="1"/>
  <c r="BX91" i="1"/>
  <c r="BW91" i="1"/>
  <c r="BT91" i="1"/>
  <c r="BX88" i="1"/>
  <c r="BW88" i="1"/>
  <c r="BT88" i="1"/>
  <c r="BX93" i="1"/>
  <c r="BW93" i="1"/>
  <c r="BT93" i="1"/>
  <c r="BX92" i="1"/>
  <c r="BW92" i="1"/>
  <c r="BT92" i="1"/>
  <c r="BX90" i="1"/>
  <c r="BW90" i="1"/>
  <c r="BT90" i="1"/>
  <c r="BX83" i="1"/>
  <c r="BW83" i="1"/>
  <c r="BT83" i="1"/>
  <c r="BX60" i="1"/>
  <c r="BW60" i="1"/>
  <c r="BT60" i="1"/>
  <c r="BX79" i="1"/>
  <c r="BW79" i="1"/>
  <c r="BT79" i="1"/>
  <c r="BX82" i="1"/>
  <c r="BW82" i="1"/>
  <c r="BT82" i="1"/>
  <c r="BX80" i="1"/>
  <c r="BW80" i="1"/>
  <c r="BT80" i="1"/>
  <c r="BX76" i="1"/>
  <c r="BW76" i="1"/>
  <c r="BT76" i="1"/>
  <c r="BX75" i="1"/>
  <c r="BT75" i="1"/>
  <c r="BX77" i="1"/>
  <c r="BW77" i="1"/>
  <c r="BT77" i="1"/>
  <c r="BX78" i="1"/>
  <c r="BW78" i="1"/>
  <c r="BT78" i="1"/>
  <c r="BX69" i="1"/>
  <c r="BW69" i="1"/>
  <c r="BT69" i="1"/>
  <c r="BX66" i="1"/>
  <c r="BW66" i="1"/>
  <c r="BT66" i="1"/>
  <c r="BX68" i="1"/>
  <c r="BW68" i="1"/>
  <c r="BT68" i="1"/>
  <c r="BX64" i="1"/>
  <c r="BW64" i="1"/>
  <c r="BT64" i="1"/>
  <c r="BX65" i="1"/>
  <c r="BW65" i="1"/>
  <c r="BT65" i="1"/>
  <c r="BX67" i="1"/>
  <c r="BW67" i="1"/>
  <c r="BT67" i="1"/>
  <c r="BX59" i="1"/>
  <c r="BW59" i="1"/>
  <c r="BT59" i="1"/>
  <c r="BX62" i="1"/>
  <c r="BW62" i="1"/>
  <c r="BT62" i="1"/>
  <c r="BX61" i="1"/>
  <c r="BW61" i="1"/>
  <c r="BT61" i="1"/>
  <c r="BX57" i="1"/>
  <c r="BW57" i="1"/>
  <c r="BT57" i="1"/>
  <c r="BX58" i="1"/>
  <c r="BW58" i="1"/>
  <c r="BT58" i="1"/>
  <c r="BX51" i="1"/>
  <c r="BW51" i="1"/>
  <c r="BT51" i="1"/>
  <c r="BX50" i="1"/>
  <c r="BW50" i="1"/>
  <c r="BT50" i="1"/>
  <c r="BX48" i="1"/>
  <c r="BW48" i="1"/>
  <c r="BT48" i="1"/>
  <c r="BX47" i="1"/>
  <c r="BW47" i="1"/>
  <c r="BT47" i="1"/>
  <c r="BX40" i="1"/>
  <c r="BW40" i="1"/>
  <c r="BT40" i="1"/>
  <c r="BX45" i="1"/>
  <c r="BW45" i="1"/>
  <c r="BT45" i="1"/>
  <c r="BX46" i="1"/>
  <c r="BW46" i="1"/>
  <c r="BT46" i="1"/>
  <c r="BX41" i="1"/>
  <c r="BW41" i="1"/>
  <c r="BT41" i="1"/>
  <c r="BX44" i="1"/>
  <c r="BW44" i="1"/>
  <c r="BT44" i="1"/>
  <c r="BX42" i="1"/>
  <c r="BW42" i="1"/>
  <c r="BT42" i="1"/>
  <c r="BX43" i="1"/>
  <c r="BW43" i="1"/>
  <c r="BT43" i="1"/>
  <c r="BX34" i="1"/>
  <c r="BW34" i="1"/>
  <c r="BT34" i="1"/>
  <c r="BX32" i="1"/>
  <c r="BW32" i="1"/>
  <c r="BT32" i="1"/>
  <c r="BX31" i="1"/>
  <c r="BW31" i="1"/>
  <c r="BT31" i="1"/>
  <c r="BX30" i="1"/>
  <c r="BW30" i="1"/>
  <c r="BT30" i="1"/>
  <c r="BX25" i="1"/>
  <c r="BW25" i="1"/>
  <c r="BT25" i="1"/>
  <c r="BX29" i="1"/>
  <c r="BW29" i="1"/>
  <c r="BT29" i="1"/>
  <c r="BX26" i="1"/>
  <c r="BW26" i="1"/>
  <c r="BT26" i="1"/>
  <c r="BX28" i="1"/>
  <c r="BW28" i="1"/>
  <c r="BT28" i="1"/>
  <c r="BX24" i="1"/>
  <c r="BW24" i="1"/>
  <c r="BT24" i="1"/>
  <c r="BX11" i="1"/>
  <c r="BW11" i="1"/>
  <c r="BT11" i="1"/>
  <c r="BV201" i="1"/>
  <c r="BU201" i="1"/>
  <c r="BX89" i="1"/>
  <c r="BW89" i="1"/>
  <c r="BT89" i="1"/>
  <c r="BX74" i="1"/>
  <c r="BW74" i="1"/>
  <c r="BT74" i="1"/>
  <c r="BX63" i="1"/>
  <c r="BW63" i="1"/>
  <c r="BT63" i="1"/>
  <c r="BX39" i="1"/>
  <c r="BW39" i="1"/>
  <c r="BT39" i="1"/>
  <c r="BX8" i="1"/>
  <c r="BW8" i="1"/>
  <c r="BT8" i="1"/>
  <c r="BX19" i="1"/>
  <c r="BW19" i="1"/>
  <c r="BT19" i="1"/>
  <c r="BX16" i="1"/>
  <c r="BW16" i="1"/>
  <c r="BT16" i="1"/>
  <c r="BX17" i="1"/>
  <c r="BW17" i="1"/>
  <c r="BT17" i="1"/>
  <c r="BX13" i="1"/>
  <c r="BW13" i="1"/>
  <c r="BT13" i="1"/>
  <c r="BX14" i="1"/>
  <c r="BW14" i="1"/>
  <c r="BT14" i="1"/>
  <c r="BX12" i="1"/>
  <c r="BW12" i="1"/>
  <c r="BT12" i="1"/>
  <c r="BX9" i="1"/>
  <c r="BW9" i="1"/>
  <c r="BT9" i="1"/>
  <c r="BX10" i="1"/>
  <c r="BW10" i="1"/>
  <c r="BT10" i="1"/>
  <c r="BQ16" i="1"/>
  <c r="CG16" i="1" s="1"/>
  <c r="CW16" i="1" s="1"/>
  <c r="DM16" i="1" s="1"/>
  <c r="EC16" i="1" s="1"/>
  <c r="BH16" i="1"/>
  <c r="BG16" i="1"/>
  <c r="BH19" i="1"/>
  <c r="BG19" i="1"/>
  <c r="BH17" i="1"/>
  <c r="BG17" i="1"/>
  <c r="BH13" i="1"/>
  <c r="BG13" i="1"/>
  <c r="BH12" i="1"/>
  <c r="BG12" i="1"/>
  <c r="BH14" i="1"/>
  <c r="BG14" i="1"/>
  <c r="BH10" i="1"/>
  <c r="BG10" i="1"/>
  <c r="BD16" i="1"/>
  <c r="BD19" i="1"/>
  <c r="BD17" i="1"/>
  <c r="BD13" i="1"/>
  <c r="BD12" i="1"/>
  <c r="BD14" i="1"/>
  <c r="BD10" i="1"/>
  <c r="BA83" i="1"/>
  <c r="BA96" i="1"/>
  <c r="BA103" i="1"/>
  <c r="BQ60" i="1"/>
  <c r="CG60" i="1" s="1"/>
  <c r="CW60" i="1" s="1"/>
  <c r="DM60" i="1" s="1"/>
  <c r="EC60" i="1" s="1"/>
  <c r="BH60" i="1"/>
  <c r="BG60" i="1"/>
  <c r="BD60" i="1"/>
  <c r="BZ28" i="1" l="1"/>
  <c r="BZ80" i="1"/>
  <c r="BZ74" i="1"/>
  <c r="BZ67" i="1"/>
  <c r="BZ66" i="1"/>
  <c r="BZ100" i="1"/>
  <c r="BZ78" i="1"/>
  <c r="BZ83" i="1"/>
  <c r="CA83" i="1" s="1"/>
  <c r="CQ83" i="1" s="1"/>
  <c r="DG83" i="1" s="1"/>
  <c r="DW83" i="1" s="1"/>
  <c r="BZ58" i="1"/>
  <c r="BZ61" i="1"/>
  <c r="BZ91" i="1"/>
  <c r="BZ101" i="1"/>
  <c r="BZ42" i="1"/>
  <c r="BZ45" i="1"/>
  <c r="BZ51" i="1"/>
  <c r="BZ29" i="1"/>
  <c r="BZ32" i="1"/>
  <c r="BZ40" i="1"/>
  <c r="BZ92" i="1"/>
  <c r="BZ95" i="1"/>
  <c r="BZ97" i="1"/>
  <c r="BZ93" i="1"/>
  <c r="BZ98" i="1"/>
  <c r="BZ90" i="1"/>
  <c r="BZ102" i="1"/>
  <c r="BZ88" i="1"/>
  <c r="BZ99" i="1"/>
  <c r="BZ77" i="1"/>
  <c r="BZ82" i="1"/>
  <c r="BZ75" i="1"/>
  <c r="BZ79" i="1"/>
  <c r="BZ76" i="1"/>
  <c r="BZ60" i="1"/>
  <c r="BZ57" i="1"/>
  <c r="BZ65" i="1"/>
  <c r="BZ62" i="1"/>
  <c r="BZ64" i="1"/>
  <c r="BZ69" i="1"/>
  <c r="BZ59" i="1"/>
  <c r="BZ68" i="1"/>
  <c r="BZ47" i="1"/>
  <c r="BZ43" i="1"/>
  <c r="BZ46" i="1"/>
  <c r="BZ50" i="1"/>
  <c r="BZ44" i="1"/>
  <c r="BZ41" i="1"/>
  <c r="BZ48" i="1"/>
  <c r="BZ25" i="1"/>
  <c r="BZ24" i="1"/>
  <c r="BZ30" i="1"/>
  <c r="BZ11" i="1"/>
  <c r="BZ34" i="1"/>
  <c r="CA34" i="1" s="1"/>
  <c r="CQ34" i="1" s="1"/>
  <c r="DG34" i="1" s="1"/>
  <c r="DW34" i="1" s="1"/>
  <c r="BZ26" i="1"/>
  <c r="BZ31" i="1"/>
  <c r="BZ89" i="1"/>
  <c r="BZ9" i="1"/>
  <c r="BZ14" i="1"/>
  <c r="BZ17" i="1"/>
  <c r="BZ19" i="1"/>
  <c r="BZ63" i="1"/>
  <c r="BZ10" i="1"/>
  <c r="BZ12" i="1"/>
  <c r="BZ13" i="1"/>
  <c r="BZ16" i="1"/>
  <c r="BZ8" i="1"/>
  <c r="BZ39" i="1"/>
  <c r="BJ17" i="1"/>
  <c r="BJ14" i="1"/>
  <c r="BJ12" i="1"/>
  <c r="BJ19" i="1"/>
  <c r="BJ13" i="1"/>
  <c r="BJ10" i="1"/>
  <c r="BJ60" i="1"/>
  <c r="BK60" i="1" s="1"/>
  <c r="BJ16" i="1"/>
  <c r="BK16" i="1" s="1"/>
  <c r="CA60" i="1" l="1"/>
  <c r="CQ60" i="1" s="1"/>
  <c r="DG60" i="1" s="1"/>
  <c r="DW60" i="1" s="1"/>
  <c r="CA16" i="1"/>
  <c r="CQ16" i="1" s="1"/>
  <c r="DG16" i="1" s="1"/>
  <c r="DW16" i="1" s="1"/>
  <c r="BH102" i="1" l="1"/>
  <c r="BG102" i="1"/>
  <c r="BH88" i="1"/>
  <c r="BG88" i="1"/>
  <c r="BH90" i="1"/>
  <c r="BG90" i="1"/>
  <c r="BH101" i="1"/>
  <c r="BG101" i="1"/>
  <c r="BH100" i="1"/>
  <c r="BG100" i="1"/>
  <c r="BH99" i="1"/>
  <c r="BG99" i="1"/>
  <c r="BH97" i="1"/>
  <c r="BG97" i="1"/>
  <c r="BH92" i="1"/>
  <c r="BG92" i="1"/>
  <c r="BH95" i="1"/>
  <c r="BG95" i="1"/>
  <c r="BH98" i="1"/>
  <c r="BG98" i="1"/>
  <c r="BH91" i="1"/>
  <c r="BG91" i="1"/>
  <c r="BH89" i="1"/>
  <c r="BG89" i="1"/>
  <c r="BH93" i="1"/>
  <c r="BG93" i="1"/>
  <c r="BD102" i="1"/>
  <c r="BD88" i="1"/>
  <c r="BD90" i="1"/>
  <c r="BD101" i="1"/>
  <c r="BD100" i="1"/>
  <c r="BD99" i="1"/>
  <c r="BD97" i="1"/>
  <c r="BD92" i="1"/>
  <c r="BD95" i="1"/>
  <c r="BD98" i="1"/>
  <c r="BD91" i="1"/>
  <c r="BD89" i="1"/>
  <c r="BD93" i="1"/>
  <c r="BH59" i="1"/>
  <c r="BG59" i="1"/>
  <c r="BH79" i="1"/>
  <c r="BG79" i="1"/>
  <c r="BH82" i="1"/>
  <c r="BG82" i="1"/>
  <c r="BH80" i="1"/>
  <c r="BG80" i="1"/>
  <c r="BH75" i="1"/>
  <c r="BG75" i="1"/>
  <c r="BH76" i="1"/>
  <c r="BG76" i="1"/>
  <c r="BH78" i="1"/>
  <c r="BG78" i="1"/>
  <c r="BD59" i="1"/>
  <c r="BD79" i="1"/>
  <c r="BD82" i="1"/>
  <c r="BD80" i="1"/>
  <c r="BD75" i="1"/>
  <c r="BD76" i="1"/>
  <c r="BD78" i="1"/>
  <c r="BH69" i="1"/>
  <c r="BG69" i="1"/>
  <c r="BH66" i="1"/>
  <c r="BG66" i="1"/>
  <c r="BH68" i="1"/>
  <c r="BG68" i="1"/>
  <c r="BH64" i="1"/>
  <c r="BG64" i="1"/>
  <c r="BH65" i="1"/>
  <c r="BG65" i="1"/>
  <c r="BH67" i="1"/>
  <c r="BG67" i="1"/>
  <c r="BH62" i="1"/>
  <c r="BG62" i="1"/>
  <c r="BH61" i="1"/>
  <c r="BG61" i="1"/>
  <c r="BH58" i="1"/>
  <c r="BG58" i="1"/>
  <c r="BH63" i="1"/>
  <c r="BG63" i="1"/>
  <c r="BD69" i="1"/>
  <c r="BD66" i="1"/>
  <c r="BD68" i="1"/>
  <c r="BD64" i="1"/>
  <c r="BD65" i="1"/>
  <c r="BD67" i="1"/>
  <c r="BD62" i="1"/>
  <c r="BD61" i="1"/>
  <c r="BD58" i="1"/>
  <c r="BD63" i="1"/>
  <c r="BH30" i="1"/>
  <c r="BG30" i="1"/>
  <c r="BH51" i="1"/>
  <c r="BG51" i="1"/>
  <c r="BH47" i="1"/>
  <c r="BG47" i="1"/>
  <c r="BH50" i="1"/>
  <c r="BG50" i="1"/>
  <c r="BH48" i="1"/>
  <c r="BG48" i="1"/>
  <c r="BH40" i="1"/>
  <c r="BG40" i="1"/>
  <c r="BH45" i="1"/>
  <c r="BG45" i="1"/>
  <c r="BH46" i="1"/>
  <c r="BG46" i="1"/>
  <c r="BH44" i="1"/>
  <c r="BG44" i="1"/>
  <c r="BH42" i="1"/>
  <c r="BG42" i="1"/>
  <c r="BH41" i="1"/>
  <c r="BG41" i="1"/>
  <c r="BH43" i="1"/>
  <c r="BG43" i="1"/>
  <c r="BD30" i="1"/>
  <c r="BD51" i="1"/>
  <c r="BD47" i="1"/>
  <c r="BD50" i="1"/>
  <c r="BD48" i="1"/>
  <c r="BD40" i="1"/>
  <c r="BD45" i="1"/>
  <c r="BD46" i="1"/>
  <c r="BD44" i="1"/>
  <c r="BD42" i="1"/>
  <c r="BD41" i="1"/>
  <c r="BD43" i="1"/>
  <c r="BJ93" i="1" l="1"/>
  <c r="BJ99" i="1"/>
  <c r="BJ100" i="1"/>
  <c r="BJ102" i="1"/>
  <c r="BK102" i="1" s="1"/>
  <c r="CA102" i="1" s="1"/>
  <c r="CQ102" i="1" s="1"/>
  <c r="DG102" i="1" s="1"/>
  <c r="DW102" i="1" s="1"/>
  <c r="BJ82" i="1"/>
  <c r="BJ98" i="1"/>
  <c r="BJ76" i="1"/>
  <c r="BJ79" i="1"/>
  <c r="BJ101" i="1"/>
  <c r="BJ91" i="1"/>
  <c r="BJ95" i="1"/>
  <c r="BJ89" i="1"/>
  <c r="BJ88" i="1"/>
  <c r="BK88" i="1" s="1"/>
  <c r="CA88" i="1" s="1"/>
  <c r="CQ88" i="1" s="1"/>
  <c r="DG88" i="1" s="1"/>
  <c r="DW88" i="1" s="1"/>
  <c r="BJ97" i="1"/>
  <c r="BK97" i="1" s="1"/>
  <c r="CA97" i="1" s="1"/>
  <c r="CQ97" i="1" s="1"/>
  <c r="DG97" i="1" s="1"/>
  <c r="DW97" i="1" s="1"/>
  <c r="BJ92" i="1"/>
  <c r="BJ90" i="1"/>
  <c r="BK90" i="1" s="1"/>
  <c r="CA90" i="1" s="1"/>
  <c r="CQ90" i="1" s="1"/>
  <c r="DG90" i="1" s="1"/>
  <c r="DW90" i="1" s="1"/>
  <c r="BJ78" i="1"/>
  <c r="BJ80" i="1"/>
  <c r="BJ75" i="1"/>
  <c r="BJ59" i="1"/>
  <c r="BK59" i="1" s="1"/>
  <c r="CA59" i="1" s="1"/>
  <c r="CQ59" i="1" s="1"/>
  <c r="DG59" i="1" s="1"/>
  <c r="DW59" i="1" s="1"/>
  <c r="BF201" i="1"/>
  <c r="BE201" i="1"/>
  <c r="BH77" i="1"/>
  <c r="BG77" i="1"/>
  <c r="BD77" i="1"/>
  <c r="BH74" i="1"/>
  <c r="BG74" i="1"/>
  <c r="BD74" i="1"/>
  <c r="BH57" i="1"/>
  <c r="BG57" i="1"/>
  <c r="BD57" i="1"/>
  <c r="BJ48" i="1"/>
  <c r="BH39" i="1"/>
  <c r="BG39" i="1"/>
  <c r="BD39" i="1"/>
  <c r="BH32" i="1"/>
  <c r="BG32" i="1"/>
  <c r="BD32" i="1"/>
  <c r="BH31" i="1"/>
  <c r="BG31" i="1"/>
  <c r="BD31" i="1"/>
  <c r="BH25" i="1"/>
  <c r="BG25" i="1"/>
  <c r="BD25" i="1"/>
  <c r="BH29" i="1"/>
  <c r="BG29" i="1"/>
  <c r="BD29" i="1"/>
  <c r="BH26" i="1"/>
  <c r="BG26" i="1"/>
  <c r="BD26" i="1"/>
  <c r="BH24" i="1"/>
  <c r="BG24" i="1"/>
  <c r="BD24" i="1"/>
  <c r="BH11" i="1"/>
  <c r="BG11" i="1"/>
  <c r="BD11" i="1"/>
  <c r="BH28" i="1"/>
  <c r="BG28" i="1"/>
  <c r="BD28" i="1"/>
  <c r="BH8" i="1"/>
  <c r="BG8" i="1"/>
  <c r="BD8" i="1"/>
  <c r="BH9" i="1"/>
  <c r="BG9" i="1"/>
  <c r="BD9" i="1"/>
  <c r="H51" i="1"/>
  <c r="K51" i="1"/>
  <c r="L51" i="1"/>
  <c r="U51" i="1"/>
  <c r="AK51" i="1" s="1"/>
  <c r="BA51" i="1" s="1"/>
  <c r="BQ51" i="1" s="1"/>
  <c r="CG51" i="1" s="1"/>
  <c r="CW51" i="1" s="1"/>
  <c r="DM51" i="1" s="1"/>
  <c r="EC51" i="1" s="1"/>
  <c r="X51" i="1"/>
  <c r="AA51" i="1"/>
  <c r="AB51" i="1"/>
  <c r="AN51" i="1"/>
  <c r="AQ51" i="1"/>
  <c r="AR51" i="1"/>
  <c r="BA102" i="1"/>
  <c r="BQ102" i="1" s="1"/>
  <c r="CG102" i="1" s="1"/>
  <c r="CW102" i="1" s="1"/>
  <c r="DM102" i="1" s="1"/>
  <c r="EC102" i="1" s="1"/>
  <c r="BA97" i="1"/>
  <c r="BQ97" i="1" s="1"/>
  <c r="CG97" i="1" s="1"/>
  <c r="CW97" i="1" s="1"/>
  <c r="DM97" i="1" s="1"/>
  <c r="EC97" i="1" s="1"/>
  <c r="BA88" i="1"/>
  <c r="BQ88" i="1" s="1"/>
  <c r="CG88" i="1" s="1"/>
  <c r="CW88" i="1" s="1"/>
  <c r="DM88" i="1" s="1"/>
  <c r="EC88" i="1" s="1"/>
  <c r="BA90" i="1"/>
  <c r="BQ90" i="1" s="1"/>
  <c r="CG90" i="1" s="1"/>
  <c r="CW90" i="1" s="1"/>
  <c r="DM90" i="1" s="1"/>
  <c r="EC90" i="1" s="1"/>
  <c r="BA59" i="1"/>
  <c r="BQ59" i="1" s="1"/>
  <c r="CG59" i="1" s="1"/>
  <c r="CW59" i="1" s="1"/>
  <c r="DM59" i="1" s="1"/>
  <c r="EC59" i="1" s="1"/>
  <c r="BA92" i="1"/>
  <c r="BQ92" i="1" s="1"/>
  <c r="CG92" i="1" s="1"/>
  <c r="CW92" i="1" s="1"/>
  <c r="DM92" i="1" s="1"/>
  <c r="EC92" i="1" s="1"/>
  <c r="AR92" i="1"/>
  <c r="AQ92" i="1"/>
  <c r="AN92" i="1"/>
  <c r="U27" i="1"/>
  <c r="AK27" i="1" s="1"/>
  <c r="BA27" i="1" s="1"/>
  <c r="BQ27" i="1" s="1"/>
  <c r="U34" i="1"/>
  <c r="AK34" i="1" s="1"/>
  <c r="BA34" i="1" s="1"/>
  <c r="U102" i="1"/>
  <c r="U97" i="1"/>
  <c r="U88" i="1"/>
  <c r="BA65" i="1"/>
  <c r="BQ65" i="1" s="1"/>
  <c r="CG65" i="1" s="1"/>
  <c r="CW65" i="1" s="1"/>
  <c r="DM65" i="1" s="1"/>
  <c r="EC65" i="1" s="1"/>
  <c r="BA46" i="1"/>
  <c r="BQ46" i="1" s="1"/>
  <c r="CG46" i="1" s="1"/>
  <c r="CW46" i="1" s="1"/>
  <c r="DM46" i="1" s="1"/>
  <c r="EC46" i="1" s="1"/>
  <c r="AR65" i="1"/>
  <c r="AQ65" i="1"/>
  <c r="AN65" i="1"/>
  <c r="AR46" i="1"/>
  <c r="AQ46" i="1"/>
  <c r="AN46" i="1"/>
  <c r="AR47" i="1"/>
  <c r="AQ47" i="1"/>
  <c r="AN47" i="1"/>
  <c r="BJ31" i="1" l="1"/>
  <c r="BJ8" i="1"/>
  <c r="BJ28" i="1"/>
  <c r="BJ11" i="1"/>
  <c r="BJ24" i="1"/>
  <c r="BJ26" i="1"/>
  <c r="BJ29" i="1"/>
  <c r="BJ25" i="1"/>
  <c r="BJ9" i="1"/>
  <c r="BJ39" i="1"/>
  <c r="BJ77" i="1"/>
  <c r="BJ63" i="1"/>
  <c r="BJ74" i="1"/>
  <c r="BJ41" i="1"/>
  <c r="BJ46" i="1"/>
  <c r="BJ69" i="1"/>
  <c r="BJ57" i="1"/>
  <c r="BJ58" i="1"/>
  <c r="BJ61" i="1"/>
  <c r="BJ62" i="1"/>
  <c r="BJ67" i="1"/>
  <c r="BJ65" i="1"/>
  <c r="BJ64" i="1"/>
  <c r="BJ66" i="1"/>
  <c r="BJ68" i="1"/>
  <c r="BJ42" i="1"/>
  <c r="BJ44" i="1"/>
  <c r="BJ45" i="1"/>
  <c r="BJ40" i="1"/>
  <c r="BJ51" i="1"/>
  <c r="BJ30" i="1"/>
  <c r="BJ50" i="1"/>
  <c r="BJ47" i="1"/>
  <c r="BJ43" i="1"/>
  <c r="BJ32" i="1"/>
  <c r="N51" i="1"/>
  <c r="O51" i="1" s="1"/>
  <c r="AD51" i="1"/>
  <c r="AT51" i="1"/>
  <c r="AT47" i="1"/>
  <c r="AU47" i="1" s="1"/>
  <c r="AT65" i="1"/>
  <c r="AU65" i="1" s="1"/>
  <c r="AT46" i="1"/>
  <c r="AU46" i="1" s="1"/>
  <c r="AT92" i="1"/>
  <c r="AU92" i="1" s="1"/>
  <c r="BK92" i="1" s="1"/>
  <c r="CA92" i="1" s="1"/>
  <c r="CQ92" i="1" s="1"/>
  <c r="DG92" i="1" s="1"/>
  <c r="DW92" i="1" s="1"/>
  <c r="BK65" i="1" l="1"/>
  <c r="CA65" i="1" s="1"/>
  <c r="CQ65" i="1" s="1"/>
  <c r="DG65" i="1" s="1"/>
  <c r="DW65" i="1" s="1"/>
  <c r="BK46" i="1"/>
  <c r="CA46" i="1" s="1"/>
  <c r="CQ46" i="1" s="1"/>
  <c r="DG46" i="1" s="1"/>
  <c r="DW46" i="1" s="1"/>
  <c r="BK47" i="1"/>
  <c r="CA47" i="1" s="1"/>
  <c r="CQ47" i="1" s="1"/>
  <c r="DG47" i="1" s="1"/>
  <c r="DW47" i="1" s="1"/>
  <c r="AE51" i="1"/>
  <c r="AU51" i="1" s="1"/>
  <c r="BK51" i="1" s="1"/>
  <c r="CA51" i="1" s="1"/>
  <c r="CQ51" i="1" s="1"/>
  <c r="DG51" i="1" s="1"/>
  <c r="DW51" i="1" s="1"/>
  <c r="AR79" i="1"/>
  <c r="AQ79" i="1"/>
  <c r="AR101" i="1"/>
  <c r="AQ101" i="1"/>
  <c r="AR99" i="1"/>
  <c r="AQ99" i="1"/>
  <c r="AR89" i="1"/>
  <c r="AQ89" i="1"/>
  <c r="AR100" i="1"/>
  <c r="AQ100" i="1"/>
  <c r="AR98" i="1"/>
  <c r="AQ98" i="1"/>
  <c r="AR95" i="1"/>
  <c r="AQ95" i="1"/>
  <c r="AR91" i="1"/>
  <c r="AQ91" i="1"/>
  <c r="AR93" i="1"/>
  <c r="AQ93" i="1"/>
  <c r="AN79" i="1"/>
  <c r="AN101" i="1"/>
  <c r="AN99" i="1"/>
  <c r="AN89" i="1"/>
  <c r="AN100" i="1"/>
  <c r="AN98" i="1"/>
  <c r="AN95" i="1"/>
  <c r="AN91" i="1"/>
  <c r="AN93" i="1"/>
  <c r="AN77" i="1"/>
  <c r="AQ77" i="1"/>
  <c r="AR77" i="1"/>
  <c r="AR75" i="1"/>
  <c r="AQ75" i="1"/>
  <c r="AR80" i="1"/>
  <c r="AQ80" i="1"/>
  <c r="AR82" i="1"/>
  <c r="AQ82" i="1"/>
  <c r="AR76" i="1"/>
  <c r="AQ76" i="1"/>
  <c r="AR74" i="1"/>
  <c r="AQ74" i="1"/>
  <c r="AR78" i="1"/>
  <c r="AQ78" i="1"/>
  <c r="AN75" i="1"/>
  <c r="AN80" i="1"/>
  <c r="AN82" i="1"/>
  <c r="AN76" i="1"/>
  <c r="AN74" i="1"/>
  <c r="AN78" i="1"/>
  <c r="AR64" i="1"/>
  <c r="AQ64" i="1"/>
  <c r="AR69" i="1"/>
  <c r="AQ69" i="1"/>
  <c r="AR66" i="1"/>
  <c r="AQ66" i="1"/>
  <c r="AR67" i="1"/>
  <c r="AQ67" i="1"/>
  <c r="AR68" i="1"/>
  <c r="AQ68" i="1"/>
  <c r="AR62" i="1"/>
  <c r="AQ62" i="1"/>
  <c r="AR41" i="1"/>
  <c r="AQ41" i="1"/>
  <c r="AR61" i="1"/>
  <c r="AQ61" i="1"/>
  <c r="AR58" i="1"/>
  <c r="AQ58" i="1"/>
  <c r="AN64" i="1"/>
  <c r="AN69" i="1"/>
  <c r="AN66" i="1"/>
  <c r="AN67" i="1"/>
  <c r="AN68" i="1"/>
  <c r="AN62" i="1"/>
  <c r="AN41" i="1"/>
  <c r="AN61" i="1"/>
  <c r="AN58" i="1"/>
  <c r="AN30" i="1"/>
  <c r="AR30" i="1"/>
  <c r="AQ30" i="1"/>
  <c r="AR50" i="1"/>
  <c r="AQ50" i="1"/>
  <c r="AR43" i="1"/>
  <c r="AQ43" i="1"/>
  <c r="AR48" i="1"/>
  <c r="AQ48" i="1"/>
  <c r="AR44" i="1"/>
  <c r="AQ44" i="1"/>
  <c r="AR40" i="1"/>
  <c r="AQ40" i="1"/>
  <c r="AR42" i="1"/>
  <c r="AQ42" i="1"/>
  <c r="AR45" i="1"/>
  <c r="AQ45" i="1"/>
  <c r="AN45" i="1"/>
  <c r="AR31" i="1"/>
  <c r="AQ31" i="1"/>
  <c r="AR32" i="1"/>
  <c r="AQ32" i="1"/>
  <c r="AR14" i="1"/>
  <c r="AQ14" i="1"/>
  <c r="AR24" i="1"/>
  <c r="AQ24" i="1"/>
  <c r="AR25" i="1"/>
  <c r="AQ25" i="1"/>
  <c r="AR26" i="1"/>
  <c r="AQ26" i="1"/>
  <c r="AR28" i="1"/>
  <c r="AQ28" i="1"/>
  <c r="AR29" i="1"/>
  <c r="AQ29" i="1"/>
  <c r="AR11" i="1"/>
  <c r="AQ11" i="1"/>
  <c r="AN31" i="1"/>
  <c r="AN32" i="1"/>
  <c r="AN14" i="1"/>
  <c r="AN24" i="1"/>
  <c r="AN25" i="1"/>
  <c r="AN26" i="1"/>
  <c r="AN28" i="1"/>
  <c r="AN29" i="1"/>
  <c r="AN11" i="1"/>
  <c r="U9" i="1"/>
  <c r="X9" i="1"/>
  <c r="AA9" i="1"/>
  <c r="AB9" i="1"/>
  <c r="U10" i="1"/>
  <c r="X10" i="1"/>
  <c r="AA10" i="1"/>
  <c r="AB10" i="1"/>
  <c r="U12" i="1"/>
  <c r="X12" i="1"/>
  <c r="AA12" i="1"/>
  <c r="AB12" i="1"/>
  <c r="U13" i="1"/>
  <c r="X13" i="1"/>
  <c r="AA13" i="1"/>
  <c r="AB13" i="1"/>
  <c r="U17" i="1"/>
  <c r="X17" i="1"/>
  <c r="AA17" i="1"/>
  <c r="AB17" i="1"/>
  <c r="U19" i="1"/>
  <c r="X19" i="1"/>
  <c r="AA19" i="1"/>
  <c r="AB19" i="1"/>
  <c r="U8" i="1"/>
  <c r="X8" i="1"/>
  <c r="AA8" i="1"/>
  <c r="AB8" i="1"/>
  <c r="U11" i="1"/>
  <c r="X11" i="1"/>
  <c r="AA11" i="1"/>
  <c r="AB11" i="1"/>
  <c r="U29" i="1"/>
  <c r="X29" i="1"/>
  <c r="AA29" i="1"/>
  <c r="AB29" i="1"/>
  <c r="U28" i="1"/>
  <c r="X28" i="1"/>
  <c r="AA28" i="1"/>
  <c r="AB28" i="1"/>
  <c r="U26" i="1"/>
  <c r="X26" i="1"/>
  <c r="AA26" i="1"/>
  <c r="AB26" i="1"/>
  <c r="U25" i="1"/>
  <c r="X25" i="1"/>
  <c r="AA25" i="1"/>
  <c r="AB25" i="1"/>
  <c r="U24" i="1"/>
  <c r="X24" i="1"/>
  <c r="AA24" i="1"/>
  <c r="AB24" i="1"/>
  <c r="X14" i="1"/>
  <c r="AA14" i="1"/>
  <c r="AB14" i="1"/>
  <c r="U32" i="1"/>
  <c r="X32" i="1"/>
  <c r="AA32" i="1"/>
  <c r="AB32" i="1"/>
  <c r="U31" i="1"/>
  <c r="X31" i="1"/>
  <c r="AA31" i="1"/>
  <c r="AB31" i="1"/>
  <c r="U39" i="1"/>
  <c r="X39" i="1"/>
  <c r="AA39" i="1"/>
  <c r="AB39" i="1"/>
  <c r="U45" i="1"/>
  <c r="X45" i="1"/>
  <c r="AA45" i="1"/>
  <c r="AB45" i="1"/>
  <c r="U42" i="1"/>
  <c r="X42" i="1"/>
  <c r="AA42" i="1"/>
  <c r="AB42" i="1"/>
  <c r="U40" i="1"/>
  <c r="X40" i="1"/>
  <c r="AA40" i="1"/>
  <c r="AB40" i="1"/>
  <c r="U44" i="1"/>
  <c r="X44" i="1"/>
  <c r="AA44" i="1"/>
  <c r="AB44" i="1"/>
  <c r="U48" i="1"/>
  <c r="X48" i="1"/>
  <c r="AA48" i="1"/>
  <c r="AB48" i="1"/>
  <c r="U43" i="1"/>
  <c r="X43" i="1"/>
  <c r="AA43" i="1"/>
  <c r="AB43" i="1"/>
  <c r="U50" i="1"/>
  <c r="X50" i="1"/>
  <c r="AA50" i="1"/>
  <c r="AB50" i="1"/>
  <c r="U57" i="1"/>
  <c r="X57" i="1"/>
  <c r="AA57" i="1"/>
  <c r="AB57" i="1"/>
  <c r="U58" i="1"/>
  <c r="X58" i="1"/>
  <c r="AA58" i="1"/>
  <c r="AB58" i="1"/>
  <c r="U61" i="1"/>
  <c r="X61" i="1"/>
  <c r="AA61" i="1"/>
  <c r="AB61" i="1"/>
  <c r="U41" i="1"/>
  <c r="X41" i="1"/>
  <c r="AA41" i="1"/>
  <c r="AB41" i="1"/>
  <c r="U62" i="1"/>
  <c r="X62" i="1"/>
  <c r="AA62" i="1"/>
  <c r="AB62" i="1"/>
  <c r="U68" i="1"/>
  <c r="X68" i="1"/>
  <c r="AA68" i="1"/>
  <c r="AB68" i="1"/>
  <c r="U67" i="1"/>
  <c r="X67" i="1"/>
  <c r="AA67" i="1"/>
  <c r="AB67" i="1"/>
  <c r="U66" i="1"/>
  <c r="X66" i="1"/>
  <c r="AA66" i="1"/>
  <c r="AB66" i="1"/>
  <c r="U69" i="1"/>
  <c r="X69" i="1"/>
  <c r="AA69" i="1"/>
  <c r="AB69" i="1"/>
  <c r="U78" i="1"/>
  <c r="X78" i="1"/>
  <c r="AA78" i="1"/>
  <c r="AB78" i="1"/>
  <c r="U74" i="1"/>
  <c r="X74" i="1"/>
  <c r="AA74" i="1"/>
  <c r="AB74" i="1"/>
  <c r="U76" i="1"/>
  <c r="X76" i="1"/>
  <c r="AA76" i="1"/>
  <c r="AB76" i="1"/>
  <c r="U63" i="1"/>
  <c r="X63" i="1"/>
  <c r="AA63" i="1"/>
  <c r="AB63" i="1"/>
  <c r="U82" i="1"/>
  <c r="X82" i="1"/>
  <c r="AA82" i="1"/>
  <c r="AB82" i="1"/>
  <c r="U80" i="1"/>
  <c r="X80" i="1"/>
  <c r="AA80" i="1"/>
  <c r="AB80" i="1"/>
  <c r="U75" i="1"/>
  <c r="X75" i="1"/>
  <c r="AA75" i="1"/>
  <c r="AB75" i="1"/>
  <c r="U77" i="1"/>
  <c r="X77" i="1"/>
  <c r="AA77" i="1"/>
  <c r="AB77" i="1"/>
  <c r="U93" i="1"/>
  <c r="X93" i="1"/>
  <c r="AA93" i="1"/>
  <c r="AB93" i="1"/>
  <c r="U91" i="1"/>
  <c r="X91" i="1"/>
  <c r="AA91" i="1"/>
  <c r="AB91" i="1"/>
  <c r="U95" i="1"/>
  <c r="X95" i="1"/>
  <c r="AA95" i="1"/>
  <c r="AB95" i="1"/>
  <c r="U98" i="1"/>
  <c r="X98" i="1"/>
  <c r="AA98" i="1"/>
  <c r="AB98" i="1"/>
  <c r="U100" i="1"/>
  <c r="X100" i="1"/>
  <c r="AA100" i="1"/>
  <c r="AB100" i="1"/>
  <c r="U89" i="1"/>
  <c r="X89" i="1"/>
  <c r="AA89" i="1"/>
  <c r="AB89" i="1"/>
  <c r="U99" i="1"/>
  <c r="X99" i="1"/>
  <c r="AA99" i="1"/>
  <c r="AB99" i="1"/>
  <c r="U101" i="1"/>
  <c r="X101" i="1"/>
  <c r="AA101" i="1"/>
  <c r="AB101" i="1"/>
  <c r="U15" i="1"/>
  <c r="U59" i="1"/>
  <c r="U90" i="1"/>
  <c r="Y201" i="1"/>
  <c r="Z201" i="1"/>
  <c r="Y212" i="1"/>
  <c r="Z212" i="1"/>
  <c r="AP201" i="1"/>
  <c r="AO201" i="1"/>
  <c r="AR63" i="1"/>
  <c r="AQ63" i="1"/>
  <c r="AN63" i="1"/>
  <c r="AR57" i="1"/>
  <c r="AQ57" i="1"/>
  <c r="AN57" i="1"/>
  <c r="AN50" i="1"/>
  <c r="AN43" i="1"/>
  <c r="AN48" i="1"/>
  <c r="AN44" i="1"/>
  <c r="AN40" i="1"/>
  <c r="AN42" i="1"/>
  <c r="AR39" i="1"/>
  <c r="AQ39" i="1"/>
  <c r="AN39" i="1"/>
  <c r="AR8" i="1"/>
  <c r="AQ8" i="1"/>
  <c r="AN8" i="1"/>
  <c r="AR19" i="1"/>
  <c r="AQ19" i="1"/>
  <c r="AN19" i="1"/>
  <c r="AR17" i="1"/>
  <c r="AQ17" i="1"/>
  <c r="AN17" i="1"/>
  <c r="AR13" i="1"/>
  <c r="AQ13" i="1"/>
  <c r="AN13" i="1"/>
  <c r="AR12" i="1"/>
  <c r="AQ12" i="1"/>
  <c r="AN12" i="1"/>
  <c r="AR10" i="1"/>
  <c r="AQ10" i="1"/>
  <c r="AN10" i="1"/>
  <c r="AR9" i="1"/>
  <c r="AQ9" i="1"/>
  <c r="AN9" i="1"/>
  <c r="AK79" i="1"/>
  <c r="BA79" i="1" s="1"/>
  <c r="BQ79" i="1" s="1"/>
  <c r="CG79" i="1" s="1"/>
  <c r="CW79" i="1" s="1"/>
  <c r="DM79" i="1" s="1"/>
  <c r="EC79" i="1" s="1"/>
  <c r="AK14" i="1"/>
  <c r="BA14" i="1" s="1"/>
  <c r="BQ14" i="1" s="1"/>
  <c r="CG14" i="1" s="1"/>
  <c r="CW14" i="1" s="1"/>
  <c r="DM14" i="1" s="1"/>
  <c r="EC14" i="1" s="1"/>
  <c r="AT76" i="1" l="1"/>
  <c r="AT80" i="1"/>
  <c r="AT75" i="1"/>
  <c r="AT44" i="1"/>
  <c r="AD39" i="1"/>
  <c r="AT11" i="1"/>
  <c r="AT25" i="1"/>
  <c r="AT82" i="1"/>
  <c r="AD42" i="1"/>
  <c r="AD95" i="1"/>
  <c r="AT30" i="1"/>
  <c r="AU30" i="1" s="1"/>
  <c r="BK30" i="1" s="1"/>
  <c r="CA30" i="1" s="1"/>
  <c r="CQ30" i="1" s="1"/>
  <c r="DG30" i="1" s="1"/>
  <c r="DW30" i="1" s="1"/>
  <c r="AT68" i="1"/>
  <c r="AT66" i="1"/>
  <c r="AT100" i="1"/>
  <c r="AT99" i="1"/>
  <c r="AD78" i="1"/>
  <c r="AT93" i="1"/>
  <c r="AD69" i="1"/>
  <c r="AE69" i="1" s="1"/>
  <c r="AD67" i="1"/>
  <c r="AD68" i="1"/>
  <c r="AT69" i="1"/>
  <c r="AT98" i="1"/>
  <c r="AT101" i="1"/>
  <c r="AD82" i="1"/>
  <c r="AE82" i="1" s="1"/>
  <c r="AT43" i="1"/>
  <c r="AT50" i="1"/>
  <c r="AD99" i="1"/>
  <c r="AD89" i="1"/>
  <c r="AE89" i="1" s="1"/>
  <c r="AD100" i="1"/>
  <c r="AE100" i="1" s="1"/>
  <c r="AD61" i="1"/>
  <c r="AD50" i="1"/>
  <c r="AE50" i="1" s="1"/>
  <c r="AT67" i="1"/>
  <c r="AT61" i="1"/>
  <c r="AT79" i="1"/>
  <c r="AU79" i="1" s="1"/>
  <c r="BK79" i="1" s="1"/>
  <c r="CA79" i="1" s="1"/>
  <c r="CQ79" i="1" s="1"/>
  <c r="DG79" i="1" s="1"/>
  <c r="DW79" i="1" s="1"/>
  <c r="AT91" i="1"/>
  <c r="AT95" i="1"/>
  <c r="AT89" i="1"/>
  <c r="AT74" i="1"/>
  <c r="AT78" i="1"/>
  <c r="AT58" i="1"/>
  <c r="AT64" i="1"/>
  <c r="AU64" i="1" s="1"/>
  <c r="BK64" i="1" s="1"/>
  <c r="CA64" i="1" s="1"/>
  <c r="CQ64" i="1" s="1"/>
  <c r="DG64" i="1" s="1"/>
  <c r="DW64" i="1" s="1"/>
  <c r="AT62" i="1"/>
  <c r="AT41" i="1"/>
  <c r="AT42" i="1"/>
  <c r="AT48" i="1"/>
  <c r="AT45" i="1"/>
  <c r="AT40" i="1"/>
  <c r="AD75" i="1"/>
  <c r="AE75" i="1" s="1"/>
  <c r="AD63" i="1"/>
  <c r="AD76" i="1"/>
  <c r="AD62" i="1"/>
  <c r="AE62" i="1" s="1"/>
  <c r="AD48" i="1"/>
  <c r="AD32" i="1"/>
  <c r="AD91" i="1"/>
  <c r="AD93" i="1"/>
  <c r="AD77" i="1"/>
  <c r="AD57" i="1"/>
  <c r="AD40" i="1"/>
  <c r="AD14" i="1"/>
  <c r="AE14" i="1" s="1"/>
  <c r="AT29" i="1"/>
  <c r="AT24" i="1"/>
  <c r="AD74" i="1"/>
  <c r="AD66" i="1"/>
  <c r="AD41" i="1"/>
  <c r="AE41" i="1" s="1"/>
  <c r="AD45" i="1"/>
  <c r="AD24" i="1"/>
  <c r="AD26" i="1"/>
  <c r="AD29" i="1"/>
  <c r="AD8" i="1"/>
  <c r="AD19" i="1"/>
  <c r="AD17" i="1"/>
  <c r="AE17" i="1" s="1"/>
  <c r="AD12" i="1"/>
  <c r="AD9" i="1"/>
  <c r="AT28" i="1"/>
  <c r="AT32" i="1"/>
  <c r="AD44" i="1"/>
  <c r="AD25" i="1"/>
  <c r="AD28" i="1"/>
  <c r="AD11" i="1"/>
  <c r="AE11" i="1" s="1"/>
  <c r="AD13" i="1"/>
  <c r="AD10" i="1"/>
  <c r="AT26" i="1"/>
  <c r="AT14" i="1"/>
  <c r="AT31" i="1"/>
  <c r="AD101" i="1"/>
  <c r="AE101" i="1" s="1"/>
  <c r="AD98" i="1"/>
  <c r="AD80" i="1"/>
  <c r="AD58" i="1"/>
  <c r="AD43" i="1"/>
  <c r="AD31" i="1"/>
  <c r="AT9" i="1"/>
  <c r="AT10" i="1"/>
  <c r="AT12" i="1"/>
  <c r="AT13" i="1"/>
  <c r="AT17" i="1"/>
  <c r="AT19" i="1"/>
  <c r="AT8" i="1"/>
  <c r="AT39" i="1"/>
  <c r="AT63" i="1"/>
  <c r="AT77" i="1"/>
  <c r="AT57" i="1"/>
  <c r="AU75" i="1" l="1"/>
  <c r="BK75" i="1" s="1"/>
  <c r="CA75" i="1" s="1"/>
  <c r="CQ75" i="1" s="1"/>
  <c r="DG75" i="1" s="1"/>
  <c r="DW75" i="1" s="1"/>
  <c r="AU50" i="1"/>
  <c r="BK50" i="1" s="1"/>
  <c r="CA50" i="1" s="1"/>
  <c r="CQ50" i="1" s="1"/>
  <c r="DG50" i="1" s="1"/>
  <c r="DW50" i="1" s="1"/>
  <c r="AU11" i="1"/>
  <c r="BK11" i="1" s="1"/>
  <c r="CA11" i="1" s="1"/>
  <c r="CQ11" i="1" s="1"/>
  <c r="DG11" i="1" s="1"/>
  <c r="DW11" i="1" s="1"/>
  <c r="AU82" i="1"/>
  <c r="BK82" i="1" s="1"/>
  <c r="CA82" i="1" s="1"/>
  <c r="CQ82" i="1" s="1"/>
  <c r="DG82" i="1" s="1"/>
  <c r="DW82" i="1" s="1"/>
  <c r="AU69" i="1"/>
  <c r="BK69" i="1" s="1"/>
  <c r="CA69" i="1" s="1"/>
  <c r="CQ69" i="1" s="1"/>
  <c r="DG69" i="1" s="1"/>
  <c r="DW69" i="1" s="1"/>
  <c r="AU100" i="1"/>
  <c r="BK100" i="1" s="1"/>
  <c r="CA100" i="1" s="1"/>
  <c r="CQ100" i="1" s="1"/>
  <c r="DG100" i="1" s="1"/>
  <c r="DW100" i="1" s="1"/>
  <c r="AU41" i="1"/>
  <c r="BK41" i="1" s="1"/>
  <c r="CA41" i="1" s="1"/>
  <c r="CQ41" i="1" s="1"/>
  <c r="DG41" i="1" s="1"/>
  <c r="DW41" i="1" s="1"/>
  <c r="AU101" i="1"/>
  <c r="BK101" i="1" s="1"/>
  <c r="CA101" i="1" s="1"/>
  <c r="CQ101" i="1" s="1"/>
  <c r="DG101" i="1" s="1"/>
  <c r="DW101" i="1" s="1"/>
  <c r="AU89" i="1"/>
  <c r="BK89" i="1" s="1"/>
  <c r="CA89" i="1" s="1"/>
  <c r="CQ89" i="1" s="1"/>
  <c r="DG89" i="1" s="1"/>
  <c r="DW89" i="1" s="1"/>
  <c r="AU17" i="1"/>
  <c r="BK17" i="1" s="1"/>
  <c r="CA17" i="1" s="1"/>
  <c r="CQ17" i="1" s="1"/>
  <c r="DG17" i="1" s="1"/>
  <c r="DW17" i="1" s="1"/>
  <c r="AU62" i="1"/>
  <c r="BK62" i="1" s="1"/>
  <c r="CA62" i="1" s="1"/>
  <c r="CQ62" i="1" s="1"/>
  <c r="DG62" i="1" s="1"/>
  <c r="DW62" i="1" s="1"/>
  <c r="AU14" i="1"/>
  <c r="BK14" i="1" s="1"/>
  <c r="CA14" i="1" s="1"/>
  <c r="CQ14" i="1" s="1"/>
  <c r="DG14" i="1" s="1"/>
  <c r="DW14" i="1" s="1"/>
  <c r="AK64" i="1" l="1"/>
  <c r="BA64" i="1" s="1"/>
  <c r="BQ64" i="1" s="1"/>
  <c r="CG64" i="1" s="1"/>
  <c r="CW64" i="1" s="1"/>
  <c r="DM64" i="1" s="1"/>
  <c r="EC64" i="1" s="1"/>
  <c r="AK30" i="1"/>
  <c r="BA30" i="1" s="1"/>
  <c r="BQ30" i="1" s="1"/>
  <c r="CG30" i="1" s="1"/>
  <c r="CW30" i="1" s="1"/>
  <c r="DM30" i="1" s="1"/>
  <c r="EC30" i="1" s="1"/>
  <c r="AK101" i="1"/>
  <c r="BA101" i="1" s="1"/>
  <c r="BQ101" i="1" s="1"/>
  <c r="CG101" i="1" s="1"/>
  <c r="CW101" i="1" s="1"/>
  <c r="DM101" i="1" s="1"/>
  <c r="EC101" i="1" s="1"/>
  <c r="AK62" i="1"/>
  <c r="BA62" i="1" s="1"/>
  <c r="BQ62" i="1" s="1"/>
  <c r="CG62" i="1" s="1"/>
  <c r="CW62" i="1" s="1"/>
  <c r="DM62" i="1" s="1"/>
  <c r="EC62" i="1" s="1"/>
  <c r="AK82" i="1"/>
  <c r="BA82" i="1" s="1"/>
  <c r="BQ82" i="1" s="1"/>
  <c r="CG82" i="1" s="1"/>
  <c r="CW82" i="1" s="1"/>
  <c r="DM82" i="1" s="1"/>
  <c r="EC82" i="1" s="1"/>
  <c r="AK89" i="1"/>
  <c r="BA89" i="1" s="1"/>
  <c r="BQ89" i="1" s="1"/>
  <c r="CG89" i="1" s="1"/>
  <c r="CW89" i="1" s="1"/>
  <c r="DM89" i="1" s="1"/>
  <c r="EC89" i="1" s="1"/>
  <c r="AK69" i="1"/>
  <c r="BA69" i="1" s="1"/>
  <c r="BQ69" i="1" s="1"/>
  <c r="CG69" i="1" s="1"/>
  <c r="CW69" i="1" s="1"/>
  <c r="DM69" i="1" s="1"/>
  <c r="EC69" i="1" s="1"/>
  <c r="AK100" i="1"/>
  <c r="BA100" i="1" s="1"/>
  <c r="BQ100" i="1" s="1"/>
  <c r="CG100" i="1" s="1"/>
  <c r="CW100" i="1" s="1"/>
  <c r="DM100" i="1" s="1"/>
  <c r="EC100" i="1" s="1"/>
  <c r="AK75" i="1"/>
  <c r="BA75" i="1" s="1"/>
  <c r="BQ75" i="1" s="1"/>
  <c r="CG75" i="1" s="1"/>
  <c r="CW75" i="1" s="1"/>
  <c r="DM75" i="1" s="1"/>
  <c r="EC75" i="1" s="1"/>
  <c r="AK11" i="1"/>
  <c r="BA11" i="1" s="1"/>
  <c r="BQ11" i="1" s="1"/>
  <c r="CG11" i="1" s="1"/>
  <c r="CW11" i="1" s="1"/>
  <c r="DM11" i="1" s="1"/>
  <c r="EC11" i="1" s="1"/>
  <c r="AK41" i="1"/>
  <c r="BA41" i="1" s="1"/>
  <c r="BQ41" i="1" s="1"/>
  <c r="CG41" i="1" s="1"/>
  <c r="CW41" i="1" s="1"/>
  <c r="DM41" i="1" s="1"/>
  <c r="EC41" i="1" s="1"/>
  <c r="AK50" i="1"/>
  <c r="BA50" i="1" s="1"/>
  <c r="BQ50" i="1" s="1"/>
  <c r="CG50" i="1" s="1"/>
  <c r="CW50" i="1" s="1"/>
  <c r="DM50" i="1" s="1"/>
  <c r="EC50" i="1" s="1"/>
  <c r="AK15" i="1"/>
  <c r="BA15" i="1" s="1"/>
  <c r="BQ15" i="1" s="1"/>
  <c r="AK17" i="1"/>
  <c r="BA17" i="1" s="1"/>
  <c r="BQ17" i="1" s="1"/>
  <c r="CG17" i="1" s="1"/>
  <c r="CW17" i="1" s="1"/>
  <c r="DM17" i="1" s="1"/>
  <c r="EC17" i="1" s="1"/>
  <c r="AK19" i="1" l="1"/>
  <c r="BA19" i="1" s="1"/>
  <c r="BQ19" i="1" s="1"/>
  <c r="CG19" i="1" s="1"/>
  <c r="CW19" i="1" s="1"/>
  <c r="DM19" i="1" s="1"/>
  <c r="EC19" i="1" s="1"/>
  <c r="L19" i="1"/>
  <c r="K19" i="1"/>
  <c r="H19" i="1"/>
  <c r="L77" i="1"/>
  <c r="K77" i="1"/>
  <c r="L76" i="1"/>
  <c r="K76" i="1"/>
  <c r="L99" i="1"/>
  <c r="K99" i="1"/>
  <c r="L95" i="1"/>
  <c r="K95" i="1"/>
  <c r="L98" i="1"/>
  <c r="K98" i="1"/>
  <c r="L74" i="1"/>
  <c r="K74" i="1"/>
  <c r="L91" i="1"/>
  <c r="K91" i="1"/>
  <c r="L78" i="1"/>
  <c r="K78" i="1"/>
  <c r="H77" i="1"/>
  <c r="H76" i="1"/>
  <c r="H99" i="1"/>
  <c r="H95" i="1"/>
  <c r="H98" i="1"/>
  <c r="H74" i="1"/>
  <c r="H91" i="1"/>
  <c r="H78" i="1"/>
  <c r="L80" i="1"/>
  <c r="K80" i="1"/>
  <c r="H80" i="1"/>
  <c r="L67" i="1"/>
  <c r="K67" i="1"/>
  <c r="L66" i="1"/>
  <c r="K66" i="1"/>
  <c r="L57" i="1"/>
  <c r="K57" i="1"/>
  <c r="L68" i="1"/>
  <c r="K68" i="1"/>
  <c r="L61" i="1"/>
  <c r="K61" i="1"/>
  <c r="L58" i="1"/>
  <c r="K58" i="1"/>
  <c r="H67" i="1"/>
  <c r="H66" i="1"/>
  <c r="H57" i="1"/>
  <c r="H68" i="1"/>
  <c r="H61" i="1"/>
  <c r="H58" i="1"/>
  <c r="L48" i="1"/>
  <c r="K48" i="1"/>
  <c r="L43" i="1"/>
  <c r="K43" i="1"/>
  <c r="L40" i="1"/>
  <c r="K40" i="1"/>
  <c r="L45" i="1"/>
  <c r="K45" i="1"/>
  <c r="L44" i="1"/>
  <c r="K44" i="1"/>
  <c r="L42" i="1"/>
  <c r="K42" i="1"/>
  <c r="H48" i="1"/>
  <c r="H43" i="1"/>
  <c r="H40" i="1"/>
  <c r="H45" i="1"/>
  <c r="H44" i="1"/>
  <c r="H42" i="1"/>
  <c r="L31" i="1"/>
  <c r="K31" i="1"/>
  <c r="L25" i="1"/>
  <c r="K25" i="1"/>
  <c r="L32" i="1"/>
  <c r="K32" i="1"/>
  <c r="L28" i="1"/>
  <c r="K28" i="1"/>
  <c r="L8" i="1"/>
  <c r="K8" i="1"/>
  <c r="L29" i="1"/>
  <c r="K29" i="1"/>
  <c r="L26" i="1"/>
  <c r="K26" i="1"/>
  <c r="H31" i="1"/>
  <c r="H25" i="1"/>
  <c r="H32" i="1"/>
  <c r="H28" i="1"/>
  <c r="H8" i="1"/>
  <c r="H29" i="1"/>
  <c r="H26" i="1"/>
  <c r="L13" i="1"/>
  <c r="K13" i="1"/>
  <c r="L9" i="1"/>
  <c r="K9" i="1"/>
  <c r="L10" i="1"/>
  <c r="K10" i="1"/>
  <c r="H13" i="1"/>
  <c r="H9" i="1"/>
  <c r="H10" i="1"/>
  <c r="H12" i="1"/>
  <c r="K12" i="1"/>
  <c r="L12" i="1"/>
  <c r="H24" i="1"/>
  <c r="K24" i="1"/>
  <c r="L24" i="1"/>
  <c r="H39" i="1"/>
  <c r="K39" i="1"/>
  <c r="L39" i="1"/>
  <c r="H63" i="1"/>
  <c r="K63" i="1"/>
  <c r="L63" i="1"/>
  <c r="H93" i="1"/>
  <c r="K93" i="1"/>
  <c r="L93" i="1"/>
  <c r="AK77" i="1"/>
  <c r="BA77" i="1" s="1"/>
  <c r="BQ77" i="1" s="1"/>
  <c r="CG77" i="1" s="1"/>
  <c r="CW77" i="1" s="1"/>
  <c r="DM77" i="1" s="1"/>
  <c r="EC77" i="1" s="1"/>
  <c r="AK76" i="1"/>
  <c r="BA76" i="1" s="1"/>
  <c r="BQ76" i="1" s="1"/>
  <c r="CG76" i="1" s="1"/>
  <c r="CW76" i="1" s="1"/>
  <c r="DM76" i="1" s="1"/>
  <c r="EC76" i="1" s="1"/>
  <c r="AK99" i="1"/>
  <c r="BA99" i="1" s="1"/>
  <c r="BQ99" i="1" s="1"/>
  <c r="CG99" i="1" s="1"/>
  <c r="CW99" i="1" s="1"/>
  <c r="DM99" i="1" s="1"/>
  <c r="EC99" i="1" s="1"/>
  <c r="AK95" i="1"/>
  <c r="BA95" i="1" s="1"/>
  <c r="BQ95" i="1" s="1"/>
  <c r="CG95" i="1" s="1"/>
  <c r="CW95" i="1" s="1"/>
  <c r="DM95" i="1" s="1"/>
  <c r="EC95" i="1" s="1"/>
  <c r="AK98" i="1"/>
  <c r="BA98" i="1" s="1"/>
  <c r="BQ98" i="1" s="1"/>
  <c r="CG98" i="1" s="1"/>
  <c r="CW98" i="1" s="1"/>
  <c r="DM98" i="1" s="1"/>
  <c r="EC98" i="1" s="1"/>
  <c r="AK74" i="1"/>
  <c r="BA74" i="1" s="1"/>
  <c r="BQ74" i="1" s="1"/>
  <c r="CG74" i="1" s="1"/>
  <c r="CW74" i="1" s="1"/>
  <c r="DM74" i="1" s="1"/>
  <c r="EC74" i="1" s="1"/>
  <c r="AK91" i="1"/>
  <c r="BA91" i="1" s="1"/>
  <c r="BQ91" i="1" s="1"/>
  <c r="CG91" i="1" s="1"/>
  <c r="CW91" i="1" s="1"/>
  <c r="DM91" i="1" s="1"/>
  <c r="EC91" i="1" s="1"/>
  <c r="AK78" i="1"/>
  <c r="BA78" i="1" s="1"/>
  <c r="BQ78" i="1" s="1"/>
  <c r="CG78" i="1" s="1"/>
  <c r="CW78" i="1" s="1"/>
  <c r="DM78" i="1" s="1"/>
  <c r="EC78" i="1" s="1"/>
  <c r="AK93" i="1"/>
  <c r="BA93" i="1" s="1"/>
  <c r="BQ93" i="1" s="1"/>
  <c r="CG93" i="1" s="1"/>
  <c r="CW93" i="1" s="1"/>
  <c r="DM93" i="1" s="1"/>
  <c r="EC93" i="1" s="1"/>
  <c r="AK80" i="1"/>
  <c r="BA80" i="1" s="1"/>
  <c r="BQ80" i="1" s="1"/>
  <c r="CG80" i="1" s="1"/>
  <c r="CW80" i="1" s="1"/>
  <c r="DM80" i="1" s="1"/>
  <c r="EC80" i="1" s="1"/>
  <c r="AK63" i="1"/>
  <c r="BA63" i="1" s="1"/>
  <c r="BQ63" i="1" s="1"/>
  <c r="CG63" i="1" s="1"/>
  <c r="CW63" i="1" s="1"/>
  <c r="DM63" i="1" s="1"/>
  <c r="EC63" i="1" s="1"/>
  <c r="AK67" i="1"/>
  <c r="BA67" i="1" s="1"/>
  <c r="BQ67" i="1" s="1"/>
  <c r="CG67" i="1" s="1"/>
  <c r="CW67" i="1" s="1"/>
  <c r="DM67" i="1" s="1"/>
  <c r="EC67" i="1" s="1"/>
  <c r="AK66" i="1"/>
  <c r="BA66" i="1" s="1"/>
  <c r="BQ66" i="1" s="1"/>
  <c r="CG66" i="1" s="1"/>
  <c r="CW66" i="1" s="1"/>
  <c r="DM66" i="1" s="1"/>
  <c r="EC66" i="1" s="1"/>
  <c r="AK57" i="1"/>
  <c r="BA57" i="1" s="1"/>
  <c r="BQ57" i="1" s="1"/>
  <c r="CG57" i="1" s="1"/>
  <c r="CW57" i="1" s="1"/>
  <c r="DM57" i="1" s="1"/>
  <c r="EC57" i="1" s="1"/>
  <c r="AK68" i="1"/>
  <c r="BA68" i="1" s="1"/>
  <c r="BQ68" i="1" s="1"/>
  <c r="CG68" i="1" s="1"/>
  <c r="CW68" i="1" s="1"/>
  <c r="DM68" i="1" s="1"/>
  <c r="EC68" i="1" s="1"/>
  <c r="AK61" i="1"/>
  <c r="BA61" i="1" s="1"/>
  <c r="BQ61" i="1" s="1"/>
  <c r="CG61" i="1" s="1"/>
  <c r="CW61" i="1" s="1"/>
  <c r="DM61" i="1" s="1"/>
  <c r="EC61" i="1" s="1"/>
  <c r="AK58" i="1"/>
  <c r="BA58" i="1" s="1"/>
  <c r="BQ58" i="1" s="1"/>
  <c r="CG58" i="1" s="1"/>
  <c r="CW58" i="1" s="1"/>
  <c r="DM58" i="1" s="1"/>
  <c r="EC58" i="1" s="1"/>
  <c r="AK48" i="1"/>
  <c r="BA48" i="1" s="1"/>
  <c r="BQ48" i="1" s="1"/>
  <c r="CG48" i="1" s="1"/>
  <c r="CW48" i="1" s="1"/>
  <c r="DM48" i="1" s="1"/>
  <c r="EC48" i="1" s="1"/>
  <c r="AK43" i="1"/>
  <c r="BA43" i="1" s="1"/>
  <c r="BQ43" i="1" s="1"/>
  <c r="CG43" i="1" s="1"/>
  <c r="CW43" i="1" s="1"/>
  <c r="DM43" i="1" s="1"/>
  <c r="EC43" i="1" s="1"/>
  <c r="AK40" i="1"/>
  <c r="BA40" i="1" s="1"/>
  <c r="BQ40" i="1" s="1"/>
  <c r="CG40" i="1" s="1"/>
  <c r="CW40" i="1" s="1"/>
  <c r="DM40" i="1" s="1"/>
  <c r="EC40" i="1" s="1"/>
  <c r="AK45" i="1"/>
  <c r="BA45" i="1" s="1"/>
  <c r="BQ45" i="1" s="1"/>
  <c r="CG45" i="1" s="1"/>
  <c r="CW45" i="1" s="1"/>
  <c r="DM45" i="1" s="1"/>
  <c r="EC45" i="1" s="1"/>
  <c r="AK44" i="1"/>
  <c r="BA44" i="1" s="1"/>
  <c r="BQ44" i="1" s="1"/>
  <c r="CG44" i="1" s="1"/>
  <c r="CW44" i="1" s="1"/>
  <c r="DM44" i="1" s="1"/>
  <c r="EC44" i="1" s="1"/>
  <c r="AK42" i="1"/>
  <c r="BA42" i="1" s="1"/>
  <c r="BQ42" i="1" s="1"/>
  <c r="CG42" i="1" s="1"/>
  <c r="CW42" i="1" s="1"/>
  <c r="DM42" i="1" s="1"/>
  <c r="EC42" i="1" s="1"/>
  <c r="AK39" i="1"/>
  <c r="BA39" i="1" s="1"/>
  <c r="BQ39" i="1" s="1"/>
  <c r="CG39" i="1" s="1"/>
  <c r="CW39" i="1" s="1"/>
  <c r="DM39" i="1" s="1"/>
  <c r="EC39" i="1" s="1"/>
  <c r="AK31" i="1"/>
  <c r="BA31" i="1" s="1"/>
  <c r="BQ31" i="1" s="1"/>
  <c r="CG31" i="1" s="1"/>
  <c r="CW31" i="1" s="1"/>
  <c r="DM31" i="1" s="1"/>
  <c r="EC31" i="1" s="1"/>
  <c r="AK25" i="1"/>
  <c r="BA25" i="1" s="1"/>
  <c r="BQ25" i="1" s="1"/>
  <c r="CG25" i="1" s="1"/>
  <c r="CW25" i="1" s="1"/>
  <c r="DM25" i="1" s="1"/>
  <c r="EC25" i="1" s="1"/>
  <c r="AK32" i="1"/>
  <c r="BA32" i="1" s="1"/>
  <c r="BQ32" i="1" s="1"/>
  <c r="CG32" i="1" s="1"/>
  <c r="CW32" i="1" s="1"/>
  <c r="DM32" i="1" s="1"/>
  <c r="EC32" i="1" s="1"/>
  <c r="AK28" i="1"/>
  <c r="BA28" i="1" s="1"/>
  <c r="BQ28" i="1" s="1"/>
  <c r="CG28" i="1" s="1"/>
  <c r="CW28" i="1" s="1"/>
  <c r="DM28" i="1" s="1"/>
  <c r="EC28" i="1" s="1"/>
  <c r="AK8" i="1"/>
  <c r="BA8" i="1" s="1"/>
  <c r="BQ8" i="1" s="1"/>
  <c r="CG8" i="1" s="1"/>
  <c r="CW8" i="1" s="1"/>
  <c r="DM8" i="1" s="1"/>
  <c r="EC8" i="1" s="1"/>
  <c r="AK24" i="1"/>
  <c r="BA24" i="1" s="1"/>
  <c r="BQ24" i="1" s="1"/>
  <c r="CG24" i="1" s="1"/>
  <c r="CW24" i="1" s="1"/>
  <c r="DM24" i="1" s="1"/>
  <c r="EC24" i="1" s="1"/>
  <c r="AK29" i="1"/>
  <c r="BA29" i="1" s="1"/>
  <c r="BQ29" i="1" s="1"/>
  <c r="CG29" i="1" s="1"/>
  <c r="CW29" i="1" s="1"/>
  <c r="DM29" i="1" s="1"/>
  <c r="EC29" i="1" s="1"/>
  <c r="AK26" i="1"/>
  <c r="BA26" i="1" s="1"/>
  <c r="BQ26" i="1" s="1"/>
  <c r="CG26" i="1" s="1"/>
  <c r="CW26" i="1" s="1"/>
  <c r="DM26" i="1" s="1"/>
  <c r="EC26" i="1" s="1"/>
  <c r="AK13" i="1"/>
  <c r="BA13" i="1" s="1"/>
  <c r="BQ13" i="1" s="1"/>
  <c r="CG13" i="1" s="1"/>
  <c r="CW13" i="1" s="1"/>
  <c r="DM13" i="1" s="1"/>
  <c r="EC13" i="1" s="1"/>
  <c r="AK9" i="1"/>
  <c r="BA9" i="1" s="1"/>
  <c r="BQ9" i="1" s="1"/>
  <c r="CG9" i="1" s="1"/>
  <c r="CW9" i="1" s="1"/>
  <c r="DM9" i="1" s="1"/>
  <c r="EC9" i="1" s="1"/>
  <c r="AK10" i="1"/>
  <c r="BA10" i="1" s="1"/>
  <c r="BQ10" i="1" s="1"/>
  <c r="CG10" i="1" s="1"/>
  <c r="CW10" i="1" s="1"/>
  <c r="DM10" i="1" s="1"/>
  <c r="EC10" i="1" s="1"/>
  <c r="AK12" i="1"/>
  <c r="BA12" i="1" s="1"/>
  <c r="BQ12" i="1" s="1"/>
  <c r="CG12" i="1" s="1"/>
  <c r="CW12" i="1" s="1"/>
  <c r="DM12" i="1" s="1"/>
  <c r="EC12" i="1" s="1"/>
  <c r="I201" i="1"/>
  <c r="J201" i="1"/>
  <c r="I212" i="1"/>
  <c r="J212" i="1"/>
  <c r="N42" i="1" l="1"/>
  <c r="O42" i="1" s="1"/>
  <c r="AE42" i="1" s="1"/>
  <c r="AU42" i="1" s="1"/>
  <c r="BK42" i="1" s="1"/>
  <c r="CA42" i="1" s="1"/>
  <c r="CQ42" i="1" s="1"/>
  <c r="DG42" i="1" s="1"/>
  <c r="DW42" i="1" s="1"/>
  <c r="N40" i="1"/>
  <c r="O40" i="1" s="1"/>
  <c r="AE40" i="1" s="1"/>
  <c r="AU40" i="1" s="1"/>
  <c r="BK40" i="1" s="1"/>
  <c r="CA40" i="1" s="1"/>
  <c r="CQ40" i="1" s="1"/>
  <c r="DG40" i="1" s="1"/>
  <c r="DW40" i="1" s="1"/>
  <c r="N19" i="1"/>
  <c r="O19" i="1" s="1"/>
  <c r="AE19" i="1" s="1"/>
  <c r="AU19" i="1" s="1"/>
  <c r="BK19" i="1" s="1"/>
  <c r="CA19" i="1" s="1"/>
  <c r="CQ19" i="1" s="1"/>
  <c r="DG19" i="1" s="1"/>
  <c r="DW19" i="1" s="1"/>
  <c r="N45" i="1"/>
  <c r="O45" i="1" s="1"/>
  <c r="AE45" i="1" s="1"/>
  <c r="AU45" i="1" s="1"/>
  <c r="BK45" i="1" s="1"/>
  <c r="CA45" i="1" s="1"/>
  <c r="CQ45" i="1" s="1"/>
  <c r="DG45" i="1" s="1"/>
  <c r="DW45" i="1" s="1"/>
  <c r="N39" i="1"/>
  <c r="O39" i="1" s="1"/>
  <c r="AE39" i="1" s="1"/>
  <c r="AU39" i="1" s="1"/>
  <c r="BK39" i="1" s="1"/>
  <c r="CA39" i="1" s="1"/>
  <c r="CQ39" i="1" s="1"/>
  <c r="DG39" i="1" s="1"/>
  <c r="DW39" i="1" s="1"/>
  <c r="N44" i="1"/>
  <c r="O44" i="1" s="1"/>
  <c r="AE44" i="1" s="1"/>
  <c r="AU44" i="1" s="1"/>
  <c r="BK44" i="1" s="1"/>
  <c r="CA44" i="1" s="1"/>
  <c r="CQ44" i="1" s="1"/>
  <c r="DG44" i="1" s="1"/>
  <c r="DW44" i="1" s="1"/>
  <c r="N43" i="1"/>
  <c r="O43" i="1" s="1"/>
  <c r="AE43" i="1" s="1"/>
  <c r="AU43" i="1" s="1"/>
  <c r="BK43" i="1" s="1"/>
  <c r="CA43" i="1" s="1"/>
  <c r="CQ43" i="1" s="1"/>
  <c r="DG43" i="1" s="1"/>
  <c r="DW43" i="1" s="1"/>
  <c r="N61" i="1"/>
  <c r="O61" i="1" s="1"/>
  <c r="AE61" i="1" s="1"/>
  <c r="AU61" i="1" s="1"/>
  <c r="BK61" i="1" s="1"/>
  <c r="CA61" i="1" s="1"/>
  <c r="CQ61" i="1" s="1"/>
  <c r="DG61" i="1" s="1"/>
  <c r="DW61" i="1" s="1"/>
  <c r="N66" i="1"/>
  <c r="O66" i="1" s="1"/>
  <c r="AE66" i="1" s="1"/>
  <c r="AU66" i="1" s="1"/>
  <c r="BK66" i="1" s="1"/>
  <c r="CA66" i="1" s="1"/>
  <c r="CQ66" i="1" s="1"/>
  <c r="DG66" i="1" s="1"/>
  <c r="DW66" i="1" s="1"/>
  <c r="N67" i="1"/>
  <c r="O67" i="1" s="1"/>
  <c r="AE67" i="1" s="1"/>
  <c r="AU67" i="1" s="1"/>
  <c r="BK67" i="1" s="1"/>
  <c r="CA67" i="1" s="1"/>
  <c r="CQ67" i="1" s="1"/>
  <c r="DG67" i="1" s="1"/>
  <c r="DW67" i="1" s="1"/>
  <c r="N48" i="1"/>
  <c r="O48" i="1" s="1"/>
  <c r="AE48" i="1" s="1"/>
  <c r="AU48" i="1" s="1"/>
  <c r="BK48" i="1" s="1"/>
  <c r="CA48" i="1" s="1"/>
  <c r="CQ48" i="1" s="1"/>
  <c r="DG48" i="1" s="1"/>
  <c r="DW48" i="1" s="1"/>
  <c r="N80" i="1"/>
  <c r="O80" i="1" s="1"/>
  <c r="AE80" i="1" s="1"/>
  <c r="AU80" i="1" s="1"/>
  <c r="BK80" i="1" s="1"/>
  <c r="CA80" i="1" s="1"/>
  <c r="CQ80" i="1" s="1"/>
  <c r="DG80" i="1" s="1"/>
  <c r="DW80" i="1" s="1"/>
  <c r="N68" i="1"/>
  <c r="O68" i="1" s="1"/>
  <c r="AE68" i="1" s="1"/>
  <c r="AU68" i="1" s="1"/>
  <c r="BK68" i="1" s="1"/>
  <c r="CA68" i="1" s="1"/>
  <c r="CQ68" i="1" s="1"/>
  <c r="DG68" i="1" s="1"/>
  <c r="DW68" i="1" s="1"/>
  <c r="N31" i="1"/>
  <c r="O31" i="1" s="1"/>
  <c r="AE31" i="1" s="1"/>
  <c r="AU31" i="1" s="1"/>
  <c r="BK31" i="1" s="1"/>
  <c r="CA31" i="1" s="1"/>
  <c r="CQ31" i="1" s="1"/>
  <c r="DG31" i="1" s="1"/>
  <c r="DW31" i="1" s="1"/>
  <c r="N10" i="1"/>
  <c r="O10" i="1" s="1"/>
  <c r="AE10" i="1" s="1"/>
  <c r="AU10" i="1" s="1"/>
  <c r="BK10" i="1" s="1"/>
  <c r="CA10" i="1" s="1"/>
  <c r="CQ10" i="1" s="1"/>
  <c r="DG10" i="1" s="1"/>
  <c r="DW10" i="1" s="1"/>
  <c r="N9" i="1"/>
  <c r="O9" i="1" s="1"/>
  <c r="AE9" i="1" s="1"/>
  <c r="AU9" i="1" s="1"/>
  <c r="BK9" i="1" s="1"/>
  <c r="CA9" i="1" s="1"/>
  <c r="CQ9" i="1" s="1"/>
  <c r="DG9" i="1" s="1"/>
  <c r="DW9" i="1" s="1"/>
  <c r="N26" i="1"/>
  <c r="O26" i="1" s="1"/>
  <c r="AE26" i="1" s="1"/>
  <c r="AU26" i="1" s="1"/>
  <c r="BK26" i="1" s="1"/>
  <c r="CA26" i="1" s="1"/>
  <c r="CQ26" i="1" s="1"/>
  <c r="DG26" i="1" s="1"/>
  <c r="DW26" i="1" s="1"/>
  <c r="N95" i="1"/>
  <c r="O95" i="1" s="1"/>
  <c r="AE95" i="1" s="1"/>
  <c r="AU95" i="1" s="1"/>
  <c r="BK95" i="1" s="1"/>
  <c r="CA95" i="1" s="1"/>
  <c r="CQ95" i="1" s="1"/>
  <c r="DG95" i="1" s="1"/>
  <c r="DW95" i="1" s="1"/>
  <c r="N13" i="1"/>
  <c r="O13" i="1" s="1"/>
  <c r="AE13" i="1" s="1"/>
  <c r="AU13" i="1" s="1"/>
  <c r="BK13" i="1" s="1"/>
  <c r="CA13" i="1" s="1"/>
  <c r="CQ13" i="1" s="1"/>
  <c r="DG13" i="1" s="1"/>
  <c r="DW13" i="1" s="1"/>
  <c r="N57" i="1"/>
  <c r="O57" i="1" s="1"/>
  <c r="AE57" i="1" s="1"/>
  <c r="AU57" i="1" s="1"/>
  <c r="BK57" i="1" s="1"/>
  <c r="CA57" i="1" s="1"/>
  <c r="CQ57" i="1" s="1"/>
  <c r="DG57" i="1" s="1"/>
  <c r="DW57" i="1" s="1"/>
  <c r="N58" i="1"/>
  <c r="O58" i="1" s="1"/>
  <c r="AE58" i="1" s="1"/>
  <c r="AU58" i="1" s="1"/>
  <c r="BK58" i="1" s="1"/>
  <c r="CA58" i="1" s="1"/>
  <c r="CQ58" i="1" s="1"/>
  <c r="DG58" i="1" s="1"/>
  <c r="DW58" i="1" s="1"/>
  <c r="N91" i="1"/>
  <c r="O91" i="1" s="1"/>
  <c r="AE91" i="1" s="1"/>
  <c r="AU91" i="1" s="1"/>
  <c r="BK91" i="1" s="1"/>
  <c r="CA91" i="1" s="1"/>
  <c r="CQ91" i="1" s="1"/>
  <c r="DG91" i="1" s="1"/>
  <c r="DW91" i="1" s="1"/>
  <c r="N74" i="1"/>
  <c r="O74" i="1" s="1"/>
  <c r="AE74" i="1" s="1"/>
  <c r="AU74" i="1" s="1"/>
  <c r="BK74" i="1" s="1"/>
  <c r="CA74" i="1" s="1"/>
  <c r="CQ74" i="1" s="1"/>
  <c r="DG74" i="1" s="1"/>
  <c r="DW74" i="1" s="1"/>
  <c r="N98" i="1"/>
  <c r="O98" i="1" s="1"/>
  <c r="AE98" i="1" s="1"/>
  <c r="AU98" i="1" s="1"/>
  <c r="BK98" i="1" s="1"/>
  <c r="CA98" i="1" s="1"/>
  <c r="CQ98" i="1" s="1"/>
  <c r="DG98" i="1" s="1"/>
  <c r="DW98" i="1" s="1"/>
  <c r="N76" i="1"/>
  <c r="O76" i="1" s="1"/>
  <c r="AE76" i="1" s="1"/>
  <c r="AU76" i="1" s="1"/>
  <c r="BK76" i="1" s="1"/>
  <c r="CA76" i="1" s="1"/>
  <c r="CQ76" i="1" s="1"/>
  <c r="DG76" i="1" s="1"/>
  <c r="DW76" i="1" s="1"/>
  <c r="N78" i="1"/>
  <c r="O78" i="1" s="1"/>
  <c r="AE78" i="1" s="1"/>
  <c r="AU78" i="1" s="1"/>
  <c r="BK78" i="1" s="1"/>
  <c r="CA78" i="1" s="1"/>
  <c r="CQ78" i="1" s="1"/>
  <c r="DG78" i="1" s="1"/>
  <c r="DW78" i="1" s="1"/>
  <c r="N99" i="1"/>
  <c r="O99" i="1" s="1"/>
  <c r="AE99" i="1" s="1"/>
  <c r="AU99" i="1" s="1"/>
  <c r="BK99" i="1" s="1"/>
  <c r="CA99" i="1" s="1"/>
  <c r="CQ99" i="1" s="1"/>
  <c r="DG99" i="1" s="1"/>
  <c r="DW99" i="1" s="1"/>
  <c r="N77" i="1"/>
  <c r="O77" i="1" s="1"/>
  <c r="AE77" i="1" s="1"/>
  <c r="AU77" i="1" s="1"/>
  <c r="BK77" i="1" s="1"/>
  <c r="CA77" i="1" s="1"/>
  <c r="CQ77" i="1" s="1"/>
  <c r="DG77" i="1" s="1"/>
  <c r="DW77" i="1" s="1"/>
  <c r="N12" i="1"/>
  <c r="O12" i="1" s="1"/>
  <c r="AE12" i="1" s="1"/>
  <c r="AU12" i="1" s="1"/>
  <c r="BK12" i="1" s="1"/>
  <c r="CA12" i="1" s="1"/>
  <c r="CQ12" i="1" s="1"/>
  <c r="DG12" i="1" s="1"/>
  <c r="DW12" i="1" s="1"/>
  <c r="N32" i="1"/>
  <c r="O32" i="1" s="1"/>
  <c r="AE32" i="1" s="1"/>
  <c r="AU32" i="1" s="1"/>
  <c r="BK32" i="1" s="1"/>
  <c r="CA32" i="1" s="1"/>
  <c r="CQ32" i="1" s="1"/>
  <c r="DG32" i="1" s="1"/>
  <c r="DW32" i="1" s="1"/>
  <c r="N29" i="1"/>
  <c r="O29" i="1" s="1"/>
  <c r="AE29" i="1" s="1"/>
  <c r="AU29" i="1" s="1"/>
  <c r="BK29" i="1" s="1"/>
  <c r="CA29" i="1" s="1"/>
  <c r="CQ29" i="1" s="1"/>
  <c r="DG29" i="1" s="1"/>
  <c r="DW29" i="1" s="1"/>
  <c r="N28" i="1"/>
  <c r="O28" i="1" s="1"/>
  <c r="AE28" i="1" s="1"/>
  <c r="AU28" i="1" s="1"/>
  <c r="BK28" i="1" s="1"/>
  <c r="CA28" i="1" s="1"/>
  <c r="CQ28" i="1" s="1"/>
  <c r="DG28" i="1" s="1"/>
  <c r="DW28" i="1" s="1"/>
  <c r="N8" i="1"/>
  <c r="O8" i="1" s="1"/>
  <c r="AE8" i="1" s="1"/>
  <c r="AU8" i="1" s="1"/>
  <c r="BK8" i="1" s="1"/>
  <c r="CA8" i="1" s="1"/>
  <c r="CQ8" i="1" s="1"/>
  <c r="DG8" i="1" s="1"/>
  <c r="DW8" i="1" s="1"/>
  <c r="N25" i="1"/>
  <c r="O25" i="1" s="1"/>
  <c r="AE25" i="1" s="1"/>
  <c r="AU25" i="1" s="1"/>
  <c r="BK25" i="1" s="1"/>
  <c r="CA25" i="1" s="1"/>
  <c r="CQ25" i="1" s="1"/>
  <c r="DG25" i="1" s="1"/>
  <c r="DW25" i="1" s="1"/>
  <c r="N24" i="1"/>
  <c r="O24" i="1" s="1"/>
  <c r="AE24" i="1" s="1"/>
  <c r="AU24" i="1" s="1"/>
  <c r="BK24" i="1" s="1"/>
  <c r="CA24" i="1" s="1"/>
  <c r="CQ24" i="1" s="1"/>
  <c r="DG24" i="1" s="1"/>
  <c r="DW24" i="1" s="1"/>
  <c r="N93" i="1"/>
  <c r="O93" i="1" s="1"/>
  <c r="AE93" i="1" s="1"/>
  <c r="AU93" i="1" s="1"/>
  <c r="BK93" i="1" s="1"/>
  <c r="CA93" i="1" s="1"/>
  <c r="CQ93" i="1" s="1"/>
  <c r="DG93" i="1" s="1"/>
  <c r="DW93" i="1" s="1"/>
  <c r="N63" i="1"/>
  <c r="O63" i="1" s="1"/>
  <c r="AE63" i="1" s="1"/>
  <c r="AU63" i="1" s="1"/>
  <c r="BK63" i="1" s="1"/>
  <c r="CA63" i="1" s="1"/>
  <c r="CQ63" i="1" s="1"/>
  <c r="DG63" i="1" s="1"/>
  <c r="DW63" i="1" s="1"/>
</calcChain>
</file>

<file path=xl/sharedStrings.xml><?xml version="1.0" encoding="utf-8"?>
<sst xmlns="http://schemas.openxmlformats.org/spreadsheetml/2006/main" count="3845" uniqueCount="246">
  <si>
    <t>NAME</t>
  </si>
  <si>
    <t>NO.</t>
  </si>
  <si>
    <t>CAR</t>
  </si>
  <si>
    <t>FASTEST LAP</t>
  </si>
  <si>
    <t>QUALI</t>
  </si>
  <si>
    <t>RACE 1</t>
  </si>
  <si>
    <t>RACE 2</t>
  </si>
  <si>
    <t>CLASS</t>
  </si>
  <si>
    <t>DAY'S</t>
  </si>
  <si>
    <t xml:space="preserve">RUNNING </t>
  </si>
  <si>
    <t>1ST</t>
  </si>
  <si>
    <t>2ND</t>
  </si>
  <si>
    <t>NEW</t>
  </si>
  <si>
    <t>BUST</t>
  </si>
  <si>
    <t>BONUS</t>
  </si>
  <si>
    <t>POS</t>
  </si>
  <si>
    <t>POINT</t>
  </si>
  <si>
    <t>1ST-POS.</t>
  </si>
  <si>
    <t>2ND-POS</t>
  </si>
  <si>
    <t>for DAY</t>
  </si>
  <si>
    <t>TOTAL</t>
  </si>
  <si>
    <t>RACE</t>
  </si>
  <si>
    <t>CLASS A: 1.22.00 TO 1.23.999</t>
  </si>
  <si>
    <t>DANIE VAN NIEKERK</t>
  </si>
  <si>
    <t>BMW 325 TURBO</t>
  </si>
  <si>
    <t>A</t>
  </si>
  <si>
    <t>B</t>
  </si>
  <si>
    <t>C</t>
  </si>
  <si>
    <t>JESSIE HUGGETT</t>
  </si>
  <si>
    <t>VW JETTA 2</t>
  </si>
  <si>
    <t>CLINT RENNARD</t>
  </si>
  <si>
    <t>VW GOLF 2</t>
  </si>
  <si>
    <t>D</t>
  </si>
  <si>
    <t>1 IN C</t>
  </si>
  <si>
    <t>CLASS B: 1.24.00 TO 1.25.999</t>
  </si>
  <si>
    <t>VW GOLF</t>
  </si>
  <si>
    <t>VW GOLF 1</t>
  </si>
  <si>
    <t>F</t>
  </si>
  <si>
    <t>CLASS C: 1.26.00 TO 1.27.999</t>
  </si>
  <si>
    <t>MICHAEL LE SUEUR</t>
  </si>
  <si>
    <t>E</t>
  </si>
  <si>
    <t>CLASS D: 1.28.00 TO 1.29.999</t>
  </si>
  <si>
    <t>BASIE BURGER</t>
  </si>
  <si>
    <t>ANTON JACOBS</t>
  </si>
  <si>
    <t>CLASS E: 1.30.00 TO 1.31.999</t>
  </si>
  <si>
    <t>PAUL MUNNIK</t>
  </si>
  <si>
    <t xml:space="preserve">VW GOLF  </t>
  </si>
  <si>
    <t>MOVE F</t>
  </si>
  <si>
    <t>EUGENE KRUGER</t>
  </si>
  <si>
    <t>FRANCOIS VAN TONDER</t>
  </si>
  <si>
    <t>VW POLO VIVO</t>
  </si>
  <si>
    <t>CLASS F: 1:32 AND SLOWER</t>
  </si>
  <si>
    <t>BRENDON MOORE</t>
  </si>
  <si>
    <t>CLASS X: NEW CAR / DRIVER COMB.</t>
  </si>
  <si>
    <t>number of entries in qualifying and race 1 per class</t>
  </si>
  <si>
    <t>qualifying</t>
  </si>
  <si>
    <t>race 1</t>
  </si>
  <si>
    <t>class a</t>
  </si>
  <si>
    <t>class b</t>
  </si>
  <si>
    <t>class c</t>
  </si>
  <si>
    <t>class d</t>
  </si>
  <si>
    <t>class e</t>
  </si>
  <si>
    <t>class f</t>
  </si>
  <si>
    <t>class x</t>
  </si>
  <si>
    <t>total</t>
  </si>
  <si>
    <t>GAVIN GELDENHUYS</t>
  </si>
  <si>
    <t>DEVIN CAMONS</t>
  </si>
  <si>
    <t>ERNEST ROOS</t>
  </si>
  <si>
    <t>BMW E36 325</t>
  </si>
  <si>
    <t>1ST BAN SERVED</t>
  </si>
  <si>
    <t>ANTHONY CARSTENS</t>
  </si>
  <si>
    <t>ABC CHAMPIONSHIP</t>
  </si>
  <si>
    <t>TONY LECA</t>
  </si>
  <si>
    <t>VW POLO</t>
  </si>
  <si>
    <t>DEF CHAMPIONSHIP</t>
  </si>
  <si>
    <t>2ND BAN SERVED</t>
  </si>
  <si>
    <t>1 BLACK MARK</t>
  </si>
  <si>
    <t>BRENNON GREEN</t>
  </si>
  <si>
    <t>GARY SMITH</t>
  </si>
  <si>
    <t>JONATHAN GROENEWALD</t>
  </si>
  <si>
    <t>VW JETTA 3</t>
  </si>
  <si>
    <t>VW GOLF Gti</t>
  </si>
  <si>
    <t>DENVER BENJAMIN</t>
  </si>
  <si>
    <t>ARMIEN LEVY</t>
  </si>
  <si>
    <t>BMW M3</t>
  </si>
  <si>
    <t>BILLY BRINK</t>
  </si>
  <si>
    <t>VW GOLF 4 TURBO</t>
  </si>
  <si>
    <t>1 IN D</t>
  </si>
  <si>
    <t>1 IN E</t>
  </si>
  <si>
    <t>BMW E36</t>
  </si>
  <si>
    <t>1 IN B</t>
  </si>
  <si>
    <t>HONDA BALLADE</t>
  </si>
  <si>
    <t>WILLEM SWART</t>
  </si>
  <si>
    <t>LEY FIELDING</t>
  </si>
  <si>
    <t>GILBERTO NOBREGA</t>
  </si>
  <si>
    <t>FORD ICON</t>
  </si>
  <si>
    <t>CLASSES CHAMPIONSHIP</t>
  </si>
  <si>
    <t>JP SHARE</t>
  </si>
  <si>
    <t>CLIFFORD BACON</t>
  </si>
  <si>
    <t>NISSAN SENTRA</t>
  </si>
  <si>
    <t>CAREL VAN DER MERWE</t>
  </si>
  <si>
    <t>MANSOOR PARKER</t>
  </si>
  <si>
    <t>BMW E30</t>
  </si>
  <si>
    <t>JOHN DU TOIT</t>
  </si>
  <si>
    <t>ANWAR LEVY</t>
  </si>
  <si>
    <t>WILLIE GOUWS</t>
  </si>
  <si>
    <t>TRYSTAN VERCUIEL</t>
  </si>
  <si>
    <t>X</t>
  </si>
  <si>
    <t>BUST B</t>
  </si>
  <si>
    <t>MOVE D</t>
  </si>
  <si>
    <t>MSA LIC NO</t>
  </si>
  <si>
    <t>04920</t>
  </si>
  <si>
    <t>05902</t>
  </si>
  <si>
    <t>06446</t>
  </si>
  <si>
    <t>02569</t>
  </si>
  <si>
    <t>04110</t>
  </si>
  <si>
    <t>04560</t>
  </si>
  <si>
    <t>04618</t>
  </si>
  <si>
    <t>05918</t>
  </si>
  <si>
    <t>05768</t>
  </si>
  <si>
    <t>06929</t>
  </si>
  <si>
    <t>06561</t>
  </si>
  <si>
    <t>02257</t>
  </si>
  <si>
    <t>01014</t>
  </si>
  <si>
    <t>04620</t>
  </si>
  <si>
    <t>09482</t>
  </si>
  <si>
    <t>02855</t>
  </si>
  <si>
    <t>02439</t>
  </si>
  <si>
    <t>VW GOLF 1 TURBO</t>
  </si>
  <si>
    <t>JOHAN PRETORIUS</t>
  </si>
  <si>
    <t>VW POLO CUP</t>
  </si>
  <si>
    <t>JOHN KIRSTEN</t>
  </si>
  <si>
    <t>CODY ALBERTS</t>
  </si>
  <si>
    <t>BMW E46</t>
  </si>
  <si>
    <t>RUAN VAN DER WALT</t>
  </si>
  <si>
    <t>06058</t>
  </si>
  <si>
    <t>01568</t>
  </si>
  <si>
    <t>13309</t>
  </si>
  <si>
    <t>BRENDON GELDENHUYS</t>
  </si>
  <si>
    <t>DWAYNE BERNARD</t>
  </si>
  <si>
    <t>BRUCE MEYER</t>
  </si>
  <si>
    <t>CIARA VAN NIEKERK</t>
  </si>
  <si>
    <t>WAYNE WILSON</t>
  </si>
  <si>
    <t>STEVEN GOUWS</t>
  </si>
  <si>
    <t>VW JETTA</t>
  </si>
  <si>
    <t>IAN KAPP</t>
  </si>
  <si>
    <t>NISSAN MAXIMA</t>
  </si>
  <si>
    <t>VW GOLF MK1</t>
  </si>
  <si>
    <t>CEDRIC BURGER</t>
  </si>
  <si>
    <t>ELTON HURST</t>
  </si>
  <si>
    <t>BRENT VD SCHYFF</t>
  </si>
  <si>
    <t>1 IN A</t>
  </si>
  <si>
    <t>ALEX JOHNSON</t>
  </si>
  <si>
    <t xml:space="preserve">AUDI </t>
  </si>
  <si>
    <t>NIEYAAZ MODACK</t>
  </si>
  <si>
    <t>AUDI S4 3L</t>
  </si>
  <si>
    <t>KOSIE SWANEPOEL</t>
  </si>
  <si>
    <t>TOYOTA LEXUS</t>
  </si>
  <si>
    <t>VW GOLF 5</t>
  </si>
  <si>
    <t>BYRON MITCHELL</t>
  </si>
  <si>
    <t>ANDRE JOHNSON</t>
  </si>
  <si>
    <t>SUBARU STI</t>
  </si>
  <si>
    <t>DAANYAAL COETZEE</t>
  </si>
  <si>
    <t>BMW E46 M3</t>
  </si>
  <si>
    <t xml:space="preserve">VW JETTA  </t>
  </si>
  <si>
    <t>STACY WILSON</t>
  </si>
  <si>
    <t>MARC THOMPSON</t>
  </si>
  <si>
    <t>BUST E</t>
  </si>
  <si>
    <t>MOVE A 1 BLACK MARK</t>
  </si>
  <si>
    <t xml:space="preserve">MOVE E </t>
  </si>
  <si>
    <t>MOVE C 1 IN B</t>
  </si>
  <si>
    <t>MOVE F I IN E</t>
  </si>
  <si>
    <t>09.02.2019</t>
  </si>
  <si>
    <t>MOVE C</t>
  </si>
  <si>
    <t>5 BLACK MARKS</t>
  </si>
  <si>
    <t>I IN E</t>
  </si>
  <si>
    <t>RIAAN SWART</t>
  </si>
  <si>
    <t>JONATHAN GUNN</t>
  </si>
  <si>
    <t>VW SCIROCCO</t>
  </si>
  <si>
    <t>SHANE SMITH</t>
  </si>
  <si>
    <t>BMW 528</t>
  </si>
  <si>
    <t>VW GOLF 2 JUMBO</t>
  </si>
  <si>
    <t>CHARL OPPERMAN</t>
  </si>
  <si>
    <t>PETER KANNEMEYER</t>
  </si>
  <si>
    <t>BUST D</t>
  </si>
  <si>
    <t>MOVE F 1 IN E</t>
  </si>
  <si>
    <t>23.02.2019</t>
  </si>
  <si>
    <t>3RD BAN 0 DAYS</t>
  </si>
  <si>
    <t>13.04.2019</t>
  </si>
  <si>
    <t>3RD BAN 1 DAYS</t>
  </si>
  <si>
    <t>VW POLO 6</t>
  </si>
  <si>
    <t>DAMIEN LOPEZ</t>
  </si>
  <si>
    <t>BMW E30 2.8L</t>
  </si>
  <si>
    <t>HENNIE BURGER</t>
  </si>
  <si>
    <t>GEORGE SCHUTTE</t>
  </si>
  <si>
    <t>BUST C</t>
  </si>
  <si>
    <t xml:space="preserve">BUST D </t>
  </si>
  <si>
    <t>TOYOTA COROLLA</t>
  </si>
  <si>
    <t>BUST A</t>
  </si>
  <si>
    <t>MOVE E 1 IN D</t>
  </si>
  <si>
    <t>3RD BAN 2 DAYS</t>
  </si>
  <si>
    <t>GARY MANWARING</t>
  </si>
  <si>
    <t>ZACK GROENEWALD</t>
  </si>
  <si>
    <t>NISSAN GTR</t>
  </si>
  <si>
    <t>BABY JAKES</t>
  </si>
  <si>
    <t>BMW M5</t>
  </si>
  <si>
    <t>LEON VAN LIEDEN</t>
  </si>
  <si>
    <t>RAFIEK PATHER</t>
  </si>
  <si>
    <t>BUST E 1 IN D</t>
  </si>
  <si>
    <t xml:space="preserve">BUST E  </t>
  </si>
  <si>
    <t>MOVE B</t>
  </si>
  <si>
    <t>08.06.2019</t>
  </si>
  <si>
    <t>DNF</t>
  </si>
  <si>
    <t>1 IN F</t>
  </si>
  <si>
    <t>EWALD WEILAND</t>
  </si>
  <si>
    <t>O/E99937176</t>
  </si>
  <si>
    <t>ALFA GTV</t>
  </si>
  <si>
    <t>CAREL VAN DER MERWE JNR</t>
  </si>
  <si>
    <t>VW POLO TURBO</t>
  </si>
  <si>
    <t>NOEL STANDER</t>
  </si>
  <si>
    <t>VW POLO 2L</t>
  </si>
  <si>
    <t>MOVE F  1 IN B</t>
  </si>
  <si>
    <t xml:space="preserve">MOVE F    </t>
  </si>
  <si>
    <t xml:space="preserve">MOVE F </t>
  </si>
  <si>
    <t>06.07.2019</t>
  </si>
  <si>
    <t>2ND BAN FIN</t>
  </si>
  <si>
    <t>OE 99934183</t>
  </si>
  <si>
    <t>OE</t>
  </si>
  <si>
    <t>VW GOLF 2 TURBO</t>
  </si>
  <si>
    <t>KEANU VENTER</t>
  </si>
  <si>
    <t>BUST B 1 IN A</t>
  </si>
  <si>
    <t>BUST C 1 IN B</t>
  </si>
  <si>
    <t>MOVE E</t>
  </si>
  <si>
    <t>EDEREES ACHMAT</t>
  </si>
  <si>
    <t>BMW E36 M3</t>
  </si>
  <si>
    <t>07.09.2019</t>
  </si>
  <si>
    <t>GEORGE NEETHLING</t>
  </si>
  <si>
    <t>28.09.2019</t>
  </si>
  <si>
    <t>D+A88:A103EWALD THERON</t>
  </si>
  <si>
    <t>RYAN LARGE</t>
  </si>
  <si>
    <t>19.10.2019</t>
  </si>
  <si>
    <t>WINS</t>
  </si>
  <si>
    <t>2 WINS</t>
  </si>
  <si>
    <t>6 WINS</t>
  </si>
  <si>
    <t>4 WINS</t>
  </si>
  <si>
    <t>DEWALD THERON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</si>
</sst>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8.5"/>
      <name val="MS Sans Serif"/>
      <family val="2"/>
    </font>
    <font>
      <b/>
      <u/>
      <sz val="8.5"/>
      <name val="MS Sans Serif"/>
      <family val="2"/>
    </font>
    <font>
      <b/>
      <sz val="8.5"/>
      <name val="MS Sans Serif"/>
      <family val="2"/>
    </font>
    <font>
      <b/>
      <i/>
      <u/>
      <sz val="8.5"/>
      <name val="MS Sans Serif"/>
      <family val="2"/>
    </font>
    <font>
      <sz val="7"/>
      <name val="MS Sans Serif"/>
      <family val="2"/>
    </font>
    <font>
      <sz val="8.5500000000000007"/>
      <color theme="1"/>
      <name val="MS Sans Serif"/>
      <family val="2"/>
    </font>
    <font>
      <sz val="8.5"/>
      <color theme="1"/>
      <name val="MS Sans Serif"/>
      <family val="2"/>
    </font>
    <font>
      <sz val="6"/>
      <name val="MS Sans Serif"/>
      <family val="2"/>
    </font>
    <font>
      <b/>
      <sz val="8.5"/>
      <name val="MS Sans Serif"/>
    </font>
    <font>
      <sz val="8.5"/>
      <name val="MS Sans Serif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n">
        <color indexed="22"/>
      </right>
      <top style="thick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ck">
        <color indexed="64"/>
      </top>
      <bottom style="thin">
        <color indexed="22"/>
      </bottom>
      <diagonal/>
    </border>
    <border>
      <left style="thin">
        <color indexed="22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/>
      <right style="thin">
        <color indexed="22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thin">
        <color indexed="22"/>
      </right>
      <top style="thin">
        <color indexed="22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64"/>
      </bottom>
      <diagonal/>
    </border>
    <border>
      <left style="thin">
        <color indexed="22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 style="thin">
        <color indexed="22"/>
      </right>
      <top style="thin">
        <color indexed="22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164" fontId="1" fillId="0" borderId="11" xfId="0" applyNumberFormat="1" applyFont="1" applyFill="1" applyBorder="1"/>
    <xf numFmtId="164" fontId="1" fillId="2" borderId="11" xfId="0" applyNumberFormat="1" applyFont="1" applyFill="1" applyBorder="1"/>
    <xf numFmtId="1" fontId="1" fillId="2" borderId="11" xfId="0" applyNumberFormat="1" applyFont="1" applyFill="1" applyBorder="1"/>
    <xf numFmtId="164" fontId="1" fillId="2" borderId="11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" fontId="3" fillId="0" borderId="11" xfId="0" applyNumberFormat="1" applyFont="1" applyFill="1" applyBorder="1"/>
    <xf numFmtId="0" fontId="1" fillId="0" borderId="11" xfId="0" applyFont="1" applyFill="1" applyBorder="1"/>
    <xf numFmtId="1" fontId="1" fillId="0" borderId="11" xfId="0" applyNumberFormat="1" applyFont="1" applyFill="1" applyBorder="1"/>
    <xf numFmtId="0" fontId="3" fillId="3" borderId="11" xfId="0" applyFont="1" applyFill="1" applyBorder="1" applyAlignment="1">
      <alignment horizontal="center"/>
    </xf>
    <xf numFmtId="0" fontId="3" fillId="0" borderId="11" xfId="0" applyFont="1" applyFill="1" applyBorder="1"/>
    <xf numFmtId="1" fontId="1" fillId="0" borderId="11" xfId="0" applyNumberFormat="1" applyFont="1" applyBorder="1"/>
    <xf numFmtId="0" fontId="1" fillId="0" borderId="11" xfId="0" applyFont="1" applyBorder="1" applyAlignment="1">
      <alignment horizontal="center"/>
    </xf>
    <xf numFmtId="164" fontId="1" fillId="0" borderId="11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11" xfId="0" quotePrefix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Fill="1" applyBorder="1"/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3" fillId="3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1" fontId="3" fillId="3" borderId="2" xfId="0" applyNumberFormat="1" applyFont="1" applyFill="1" applyBorder="1" applyAlignment="1">
      <alignment horizontal="center" wrapText="1"/>
    </xf>
    <xf numFmtId="1" fontId="3" fillId="3" borderId="2" xfId="0" applyNumberFormat="1" applyFont="1" applyFill="1" applyBorder="1" applyAlignment="1">
      <alignment horizontal="centerContinuous" wrapText="1"/>
    </xf>
    <xf numFmtId="0" fontId="3" fillId="3" borderId="2" xfId="0" applyFont="1" applyFill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right"/>
    </xf>
    <xf numFmtId="0" fontId="3" fillId="3" borderId="6" xfId="0" applyFont="1" applyFill="1" applyBorder="1"/>
    <xf numFmtId="0" fontId="3" fillId="3" borderId="8" xfId="0" applyFont="1" applyFill="1" applyBorder="1"/>
    <xf numFmtId="1" fontId="3" fillId="3" borderId="6" xfId="0" applyNumberFormat="1" applyFont="1" applyFill="1" applyBorder="1" applyAlignment="1">
      <alignment horizontal="center"/>
    </xf>
    <xf numFmtId="1" fontId="3" fillId="3" borderId="6" xfId="0" quotePrefix="1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/>
    <xf numFmtId="1" fontId="3" fillId="0" borderId="0" xfId="0" applyNumberFormat="1" applyFont="1" applyFill="1" applyBorder="1" applyAlignment="1">
      <alignment horizontal="center"/>
    </xf>
    <xf numFmtId="1" fontId="3" fillId="0" borderId="0" xfId="0" quotePrefix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0" fillId="0" borderId="0" xfId="0" applyFill="1"/>
    <xf numFmtId="1" fontId="1" fillId="4" borderId="11" xfId="0" applyNumberFormat="1" applyFont="1" applyFill="1" applyBorder="1"/>
    <xf numFmtId="0" fontId="3" fillId="3" borderId="3" xfId="0" applyFont="1" applyFill="1" applyBorder="1" applyAlignment="1">
      <alignment horizontal="center" wrapText="1"/>
    </xf>
    <xf numFmtId="0" fontId="3" fillId="3" borderId="7" xfId="0" applyFont="1" applyFill="1" applyBorder="1"/>
    <xf numFmtId="0" fontId="3" fillId="3" borderId="1" xfId="0" applyNumberFormat="1" applyFont="1" applyFill="1" applyBorder="1" applyAlignment="1">
      <alignment wrapText="1"/>
    </xf>
    <xf numFmtId="0" fontId="3" fillId="3" borderId="5" xfId="0" applyNumberFormat="1" applyFont="1" applyFill="1" applyBorder="1"/>
    <xf numFmtId="0" fontId="3" fillId="0" borderId="12" xfId="0" applyNumberFormat="1" applyFont="1" applyFill="1" applyBorder="1"/>
    <xf numFmtId="0" fontId="4" fillId="3" borderId="12" xfId="0" applyNumberFormat="1" applyFont="1" applyFill="1" applyBorder="1"/>
    <xf numFmtId="0" fontId="2" fillId="0" borderId="9" xfId="0" applyNumberFormat="1" applyFont="1" applyBorder="1"/>
    <xf numFmtId="0" fontId="2" fillId="0" borderId="10" xfId="0" applyNumberFormat="1" applyFont="1" applyBorder="1"/>
    <xf numFmtId="0" fontId="1" fillId="0" borderId="11" xfId="0" applyNumberFormat="1" applyFont="1" applyBorder="1"/>
    <xf numFmtId="0" fontId="2" fillId="0" borderId="11" xfId="0" applyNumberFormat="1" applyFont="1" applyBorder="1"/>
    <xf numFmtId="0" fontId="1" fillId="0" borderId="0" xfId="0" applyNumberFormat="1" applyFont="1"/>
    <xf numFmtId="0" fontId="1" fillId="0" borderId="11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/>
    <xf numFmtId="164" fontId="1" fillId="5" borderId="11" xfId="0" applyNumberFormat="1" applyFont="1" applyFill="1" applyBorder="1"/>
    <xf numFmtId="1" fontId="1" fillId="6" borderId="11" xfId="0" applyNumberFormat="1" applyFont="1" applyFill="1" applyBorder="1"/>
    <xf numFmtId="0" fontId="1" fillId="6" borderId="11" xfId="0" applyFont="1" applyFill="1" applyBorder="1"/>
    <xf numFmtId="0" fontId="3" fillId="3" borderId="4" xfId="0" applyNumberFormat="1" applyFont="1" applyFill="1" applyBorder="1" applyAlignment="1">
      <alignment wrapText="1"/>
    </xf>
    <xf numFmtId="0" fontId="3" fillId="3" borderId="8" xfId="0" applyNumberFormat="1" applyFont="1" applyFill="1" applyBorder="1"/>
    <xf numFmtId="0" fontId="1" fillId="0" borderId="11" xfId="0" applyNumberFormat="1" applyFont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1" fillId="7" borderId="11" xfId="0" quotePrefix="1" applyNumberFormat="1" applyFont="1" applyFill="1" applyBorder="1" applyAlignment="1">
      <alignment horizontal="center"/>
    </xf>
    <xf numFmtId="0" fontId="1" fillId="7" borderId="11" xfId="0" applyNumberFormat="1" applyFont="1" applyFill="1" applyBorder="1" applyAlignment="1">
      <alignment horizontal="center"/>
    </xf>
    <xf numFmtId="0" fontId="0" fillId="0" borderId="0" xfId="0" applyFont="1"/>
    <xf numFmtId="0" fontId="1" fillId="0" borderId="11" xfId="0" applyFont="1" applyFill="1" applyBorder="1" applyAlignment="1">
      <alignment horizontal="center" wrapText="1"/>
    </xf>
    <xf numFmtId="0" fontId="3" fillId="3" borderId="11" xfId="0" applyFont="1" applyFill="1" applyBorder="1"/>
    <xf numFmtId="0" fontId="5" fillId="7" borderId="11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1" fillId="4" borderId="11" xfId="0" applyFont="1" applyFill="1" applyBorder="1"/>
    <xf numFmtId="164" fontId="1" fillId="0" borderId="10" xfId="0" applyNumberFormat="1" applyFont="1" applyBorder="1"/>
    <xf numFmtId="1" fontId="1" fillId="0" borderId="10" xfId="0" applyNumberFormat="1" applyFont="1" applyBorder="1"/>
    <xf numFmtId="1" fontId="1" fillId="2" borderId="10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10" xfId="0" applyFont="1" applyFill="1" applyBorder="1"/>
    <xf numFmtId="164" fontId="1" fillId="0" borderId="10" xfId="0" applyNumberFormat="1" applyFont="1" applyFill="1" applyBorder="1"/>
    <xf numFmtId="0" fontId="7" fillId="0" borderId="11" xfId="0" applyFont="1" applyBorder="1"/>
    <xf numFmtId="0" fontId="3" fillId="0" borderId="11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0" xfId="0" applyNumberFormat="1" applyFont="1" applyBorder="1"/>
    <xf numFmtId="1" fontId="1" fillId="6" borderId="10" xfId="0" applyNumberFormat="1" applyFont="1" applyFill="1" applyBorder="1"/>
    <xf numFmtId="0" fontId="1" fillId="6" borderId="10" xfId="0" applyFont="1" applyFill="1" applyBorder="1"/>
    <xf numFmtId="1" fontId="1" fillId="4" borderId="10" xfId="0" applyNumberFormat="1" applyFont="1" applyFill="1" applyBorder="1"/>
    <xf numFmtId="164" fontId="1" fillId="5" borderId="10" xfId="0" applyNumberFormat="1" applyFont="1" applyFill="1" applyBorder="1"/>
    <xf numFmtId="0" fontId="3" fillId="3" borderId="10" xfId="0" applyFont="1" applyFill="1" applyBorder="1" applyAlignment="1">
      <alignment horizontal="center"/>
    </xf>
    <xf numFmtId="1" fontId="1" fillId="0" borderId="10" xfId="0" applyNumberFormat="1" applyFont="1" applyFill="1" applyBorder="1"/>
    <xf numFmtId="0" fontId="3" fillId="0" borderId="10" xfId="0" applyFont="1" applyBorder="1"/>
    <xf numFmtId="0" fontId="3" fillId="0" borderId="11" xfId="0" applyFont="1" applyFill="1" applyBorder="1" applyAlignment="1">
      <alignment horizontal="center"/>
    </xf>
    <xf numFmtId="0" fontId="1" fillId="7" borderId="10" xfId="0" applyNumberFormat="1" applyFont="1" applyFill="1" applyBorder="1" applyAlignment="1">
      <alignment horizontal="center"/>
    </xf>
    <xf numFmtId="0" fontId="7" fillId="0" borderId="0" xfId="0" applyFont="1" applyBorder="1"/>
    <xf numFmtId="0" fontId="8" fillId="7" borderId="11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11" xfId="0" applyFont="1" applyBorder="1"/>
    <xf numFmtId="0" fontId="6" fillId="0" borderId="0" xfId="0" applyFont="1" applyBorder="1"/>
    <xf numFmtId="0" fontId="1" fillId="0" borderId="0" xfId="0" applyNumberFormat="1" applyFont="1" applyBorder="1"/>
    <xf numFmtId="0" fontId="1" fillId="7" borderId="0" xfId="0" applyNumberFormat="1" applyFont="1" applyFill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0" fontId="1" fillId="7" borderId="0" xfId="0" quotePrefix="1" applyNumberFormat="1" applyFont="1" applyFill="1" applyBorder="1" applyAlignment="1">
      <alignment horizontal="center"/>
    </xf>
    <xf numFmtId="1" fontId="1" fillId="6" borderId="0" xfId="0" applyNumberFormat="1" applyFont="1" applyFill="1" applyBorder="1"/>
    <xf numFmtId="0" fontId="1" fillId="6" borderId="0" xfId="0" applyFont="1" applyFill="1" applyBorder="1"/>
    <xf numFmtId="0" fontId="3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0" fillId="0" borderId="11" xfId="0" applyFont="1" applyFill="1" applyBorder="1" applyAlignment="1">
      <alignment horizontal="center"/>
    </xf>
    <xf numFmtId="0" fontId="10" fillId="0" borderId="11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11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/>
    </xf>
    <xf numFmtId="0" fontId="6" fillId="0" borderId="11" xfId="0" applyFont="1" applyBorder="1"/>
    <xf numFmtId="164" fontId="1" fillId="2" borderId="0" xfId="0" applyNumberFormat="1" applyFont="1" applyFill="1" applyBorder="1"/>
    <xf numFmtId="1" fontId="3" fillId="0" borderId="0" xfId="0" applyNumberFormat="1" applyFont="1" applyFill="1" applyBorder="1"/>
    <xf numFmtId="0" fontId="1" fillId="0" borderId="0" xfId="0" applyNumberFormat="1" applyFont="1" applyFill="1" applyBorder="1"/>
    <xf numFmtId="0" fontId="1" fillId="0" borderId="10" xfId="0" applyFont="1" applyFill="1" applyBorder="1"/>
    <xf numFmtId="0" fontId="10" fillId="0" borderId="0" xfId="0" applyFont="1" applyFill="1" applyBorder="1"/>
    <xf numFmtId="0" fontId="3" fillId="3" borderId="14" xfId="0" applyFont="1" applyFill="1" applyBorder="1" applyAlignment="1">
      <alignment horizontal="center" wrapText="1"/>
    </xf>
    <xf numFmtId="0" fontId="10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80"/>
  <sheetViews>
    <sheetView workbookViewId="0">
      <selection activeCell="A15" sqref="A15"/>
    </sheetView>
  </sheetViews>
  <sheetFormatPr defaultRowHeight="14.4" x14ac:dyDescent="0.3"/>
  <cols>
    <col min="1" max="1" width="26" style="73" customWidth="1"/>
    <col min="2" max="2" width="7.6640625" style="73" customWidth="1"/>
    <col min="3" max="3" width="3.6640625" style="3" customWidth="1"/>
    <col min="4" max="4" width="14.88671875" style="3" customWidth="1"/>
    <col min="5" max="5" width="10.5546875" style="27" hidden="1" customWidth="1"/>
    <col min="6" max="6" width="7.5546875" style="3" hidden="1" customWidth="1"/>
    <col min="7" max="7" width="6.88671875" style="4" hidden="1" customWidth="1"/>
    <col min="8" max="8" width="6.6640625" style="3" hidden="1" customWidth="1"/>
    <col min="9" max="9" width="6.88671875" style="3" hidden="1" customWidth="1"/>
    <col min="10" max="10" width="7" style="3" hidden="1" customWidth="1"/>
    <col min="11" max="11" width="8.44140625" style="3" hidden="1" customWidth="1"/>
    <col min="12" max="12" width="7.6640625" style="3" hidden="1" customWidth="1"/>
    <col min="13" max="13" width="7.88671875" style="5" hidden="1" customWidth="1"/>
    <col min="14" max="14" width="7.44140625" style="3" hidden="1" customWidth="1"/>
    <col min="15" max="15" width="8" style="3" hidden="1" customWidth="1"/>
    <col min="16" max="16" width="7.6640625" style="3" hidden="1" customWidth="1"/>
    <col min="17" max="17" width="7.5546875" style="3" hidden="1" customWidth="1"/>
    <col min="18" max="18" width="6.6640625" style="5" hidden="1" customWidth="1"/>
    <col min="19" max="19" width="15" style="3" hidden="1" customWidth="1"/>
    <col min="20" max="20" width="6.88671875" style="3" hidden="1" customWidth="1"/>
    <col min="21" max="21" width="8.44140625" style="27" hidden="1" customWidth="1"/>
    <col min="22" max="22" width="7.5546875" style="3" hidden="1" customWidth="1"/>
    <col min="23" max="23" width="6.88671875" style="4" hidden="1" customWidth="1"/>
    <col min="24" max="24" width="6.6640625" style="3" hidden="1" customWidth="1"/>
    <col min="25" max="25" width="6.88671875" style="3" hidden="1" customWidth="1"/>
    <col min="26" max="26" width="7" style="3" hidden="1" customWidth="1"/>
    <col min="27" max="27" width="8.44140625" style="3" hidden="1" customWidth="1"/>
    <col min="28" max="28" width="7.6640625" style="3" hidden="1" customWidth="1"/>
    <col min="29" max="29" width="7.88671875" style="5" hidden="1" customWidth="1"/>
    <col min="30" max="30" width="7.44140625" style="3" hidden="1" customWidth="1"/>
    <col min="31" max="31" width="8" style="3" hidden="1" customWidth="1"/>
    <col min="32" max="32" width="7.6640625" style="3" hidden="1" customWidth="1"/>
    <col min="33" max="33" width="7.5546875" style="3" hidden="1" customWidth="1"/>
    <col min="34" max="34" width="6.6640625" style="5" hidden="1" customWidth="1"/>
    <col min="35" max="35" width="15" style="3" hidden="1" customWidth="1"/>
    <col min="36" max="36" width="6.88671875" style="3" hidden="1" customWidth="1"/>
    <col min="37" max="37" width="8.44140625" style="27" hidden="1" customWidth="1"/>
    <col min="38" max="38" width="7.5546875" style="3" hidden="1" customWidth="1"/>
    <col min="39" max="39" width="6.88671875" style="4" hidden="1" customWidth="1"/>
    <col min="40" max="40" width="6.6640625" style="3" hidden="1" customWidth="1"/>
    <col min="41" max="41" width="6.88671875" style="3" hidden="1" customWidth="1"/>
    <col min="42" max="42" width="7" style="3" hidden="1" customWidth="1"/>
    <col min="43" max="43" width="8.44140625" style="3" hidden="1" customWidth="1"/>
    <col min="44" max="44" width="7.6640625" style="3" hidden="1" customWidth="1"/>
    <col min="45" max="45" width="7.88671875" style="5" hidden="1" customWidth="1"/>
    <col min="46" max="46" width="7.44140625" style="3" hidden="1" customWidth="1"/>
    <col min="47" max="47" width="8" style="3" hidden="1" customWidth="1"/>
    <col min="48" max="48" width="7.6640625" style="3" hidden="1" customWidth="1"/>
    <col min="49" max="49" width="7.5546875" style="3" hidden="1" customWidth="1"/>
    <col min="50" max="50" width="6.6640625" style="5" hidden="1" customWidth="1"/>
    <col min="51" max="51" width="15" style="3" hidden="1" customWidth="1"/>
    <col min="52" max="52" width="6.88671875" style="3" hidden="1" customWidth="1"/>
    <col min="53" max="53" width="8.44140625" style="27" hidden="1" customWidth="1"/>
    <col min="54" max="54" width="7.5546875" style="3" hidden="1" customWidth="1"/>
    <col min="55" max="55" width="6.88671875" style="4" hidden="1" customWidth="1"/>
    <col min="56" max="56" width="6.6640625" style="3" hidden="1" customWidth="1"/>
    <col min="57" max="57" width="6.88671875" style="3" hidden="1" customWidth="1"/>
    <col min="58" max="58" width="7" style="3" hidden="1" customWidth="1"/>
    <col min="59" max="59" width="8.44140625" style="3" hidden="1" customWidth="1"/>
    <col min="60" max="60" width="7.6640625" style="3" hidden="1" customWidth="1"/>
    <col min="61" max="61" width="7.88671875" style="5" hidden="1" customWidth="1"/>
    <col min="62" max="62" width="7.44140625" style="3" hidden="1" customWidth="1"/>
    <col min="63" max="63" width="8" style="3" hidden="1" customWidth="1"/>
    <col min="64" max="64" width="7.6640625" style="3" hidden="1" customWidth="1"/>
    <col min="65" max="65" width="7.5546875" style="3" hidden="1" customWidth="1"/>
    <col min="66" max="66" width="6.6640625" style="5" hidden="1" customWidth="1"/>
    <col min="67" max="67" width="15" style="3" hidden="1" customWidth="1"/>
    <col min="68" max="68" width="6.88671875" style="3" hidden="1" customWidth="1"/>
    <col min="69" max="69" width="8.44140625" style="27" hidden="1" customWidth="1"/>
    <col min="70" max="70" width="7.5546875" style="3" hidden="1" customWidth="1"/>
    <col min="71" max="71" width="6.88671875" style="4" hidden="1" customWidth="1"/>
    <col min="72" max="72" width="6.6640625" style="3" hidden="1" customWidth="1"/>
    <col min="73" max="73" width="6.88671875" style="3" hidden="1" customWidth="1"/>
    <col min="74" max="74" width="7" style="3" hidden="1" customWidth="1"/>
    <col min="75" max="75" width="8.44140625" style="3" hidden="1" customWidth="1"/>
    <col min="76" max="76" width="7.6640625" style="3" hidden="1" customWidth="1"/>
    <col min="77" max="77" width="7.88671875" style="5" hidden="1" customWidth="1"/>
    <col min="78" max="78" width="7.44140625" style="3" hidden="1" customWidth="1"/>
    <col min="79" max="79" width="8" style="3" hidden="1" customWidth="1"/>
    <col min="80" max="80" width="7.6640625" style="3" hidden="1" customWidth="1"/>
    <col min="81" max="81" width="7.5546875" style="3" hidden="1" customWidth="1"/>
    <col min="82" max="82" width="6.6640625" style="5" hidden="1" customWidth="1"/>
    <col min="83" max="83" width="15" style="3" hidden="1" customWidth="1"/>
    <col min="84" max="84" width="6.88671875" style="3" hidden="1" customWidth="1"/>
    <col min="85" max="85" width="8.44140625" style="27" hidden="1" customWidth="1"/>
    <col min="86" max="86" width="7.5546875" style="3" hidden="1" customWidth="1"/>
    <col min="87" max="87" width="6.88671875" style="4" hidden="1" customWidth="1"/>
    <col min="88" max="88" width="6.6640625" style="3" hidden="1" customWidth="1"/>
    <col min="89" max="89" width="6.88671875" style="3" hidden="1" customWidth="1"/>
    <col min="90" max="90" width="7" style="3" hidden="1" customWidth="1"/>
    <col min="91" max="91" width="8.44140625" style="3" hidden="1" customWidth="1"/>
    <col min="92" max="92" width="7.6640625" style="3" hidden="1" customWidth="1"/>
    <col min="93" max="93" width="7.88671875" style="5" hidden="1" customWidth="1"/>
    <col min="94" max="94" width="7.44140625" style="3" hidden="1" customWidth="1"/>
    <col min="95" max="95" width="8" style="3" hidden="1" customWidth="1"/>
    <col min="96" max="96" width="7.6640625" style="3" hidden="1" customWidth="1"/>
    <col min="97" max="97" width="7.5546875" style="3" hidden="1" customWidth="1"/>
    <col min="98" max="98" width="6.6640625" style="5" hidden="1" customWidth="1"/>
    <col min="99" max="99" width="15" style="3" hidden="1" customWidth="1"/>
    <col min="100" max="100" width="6.88671875" style="3" hidden="1" customWidth="1"/>
    <col min="101" max="101" width="8.44140625" style="27" hidden="1" customWidth="1"/>
    <col min="102" max="102" width="7.5546875" style="3" hidden="1" customWidth="1"/>
    <col min="103" max="103" width="6.88671875" style="4" hidden="1" customWidth="1"/>
    <col min="104" max="104" width="6.6640625" style="3" hidden="1" customWidth="1"/>
    <col min="105" max="105" width="6.88671875" style="3" hidden="1" customWidth="1"/>
    <col min="106" max="106" width="7" style="3" hidden="1" customWidth="1"/>
    <col min="107" max="107" width="8.44140625" style="3" hidden="1" customWidth="1"/>
    <col min="108" max="108" width="7.6640625" style="3" hidden="1" customWidth="1"/>
    <col min="109" max="109" width="7.88671875" style="5" hidden="1" customWidth="1"/>
    <col min="110" max="110" width="7.44140625" style="3" hidden="1" customWidth="1"/>
    <col min="111" max="111" width="8" style="3" hidden="1" customWidth="1"/>
    <col min="112" max="112" width="7.6640625" style="3" hidden="1" customWidth="1"/>
    <col min="113" max="113" width="7.5546875" style="3" hidden="1" customWidth="1"/>
    <col min="114" max="114" width="6.6640625" style="5" hidden="1" customWidth="1"/>
    <col min="115" max="115" width="15" style="3" hidden="1" customWidth="1"/>
    <col min="116" max="116" width="6.88671875" style="3" hidden="1" customWidth="1"/>
    <col min="117" max="117" width="8.44140625" style="27" customWidth="1"/>
    <col min="118" max="118" width="7.5546875" style="3" customWidth="1"/>
    <col min="119" max="119" width="6.88671875" style="4" customWidth="1"/>
    <col min="120" max="120" width="6.6640625" style="3" customWidth="1"/>
    <col min="121" max="121" width="6.88671875" style="3" customWidth="1"/>
    <col min="122" max="122" width="7" style="3" customWidth="1"/>
    <col min="123" max="123" width="8.44140625" style="3" customWidth="1"/>
    <col min="124" max="124" width="7.6640625" style="3" customWidth="1"/>
    <col min="125" max="125" width="7.88671875" style="5" customWidth="1"/>
    <col min="126" max="126" width="7.44140625" style="3" customWidth="1"/>
    <col min="127" max="127" width="8" style="3" customWidth="1"/>
    <col min="128" max="128" width="7.6640625" style="3" customWidth="1"/>
    <col min="129" max="129" width="7.5546875" style="3" customWidth="1"/>
    <col min="130" max="130" width="6.6640625" style="5" customWidth="1"/>
    <col min="131" max="131" width="15" style="3" customWidth="1"/>
    <col min="132" max="132" width="6.88671875" style="3" customWidth="1"/>
    <col min="133" max="133" width="8.44140625" style="27" customWidth="1"/>
  </cols>
  <sheetData>
    <row r="1" spans="1:134" ht="22.2" thickTop="1" x14ac:dyDescent="0.3">
      <c r="A1" s="65" t="s">
        <v>0</v>
      </c>
      <c r="B1" s="80" t="s">
        <v>110</v>
      </c>
      <c r="C1" s="41" t="s">
        <v>1</v>
      </c>
      <c r="D1" s="42" t="s">
        <v>2</v>
      </c>
      <c r="E1" s="63" t="s">
        <v>3</v>
      </c>
      <c r="F1" s="43" t="s">
        <v>4</v>
      </c>
      <c r="G1" s="44" t="s">
        <v>4</v>
      </c>
      <c r="H1" s="44" t="s">
        <v>4</v>
      </c>
      <c r="I1" s="44" t="s">
        <v>5</v>
      </c>
      <c r="J1" s="44" t="s">
        <v>6</v>
      </c>
      <c r="K1" s="45" t="s">
        <v>172</v>
      </c>
      <c r="L1" s="45"/>
      <c r="M1" s="46" t="s">
        <v>7</v>
      </c>
      <c r="N1" s="46" t="s">
        <v>8</v>
      </c>
      <c r="O1" s="44" t="s">
        <v>9</v>
      </c>
      <c r="P1" s="47" t="s">
        <v>10</v>
      </c>
      <c r="Q1" s="47" t="s">
        <v>11</v>
      </c>
      <c r="R1" s="46" t="s">
        <v>12</v>
      </c>
      <c r="S1" s="46" t="s">
        <v>13</v>
      </c>
      <c r="T1" s="44" t="s">
        <v>14</v>
      </c>
      <c r="U1" s="63" t="s">
        <v>3</v>
      </c>
      <c r="V1" s="43" t="s">
        <v>4</v>
      </c>
      <c r="W1" s="44" t="s">
        <v>4</v>
      </c>
      <c r="X1" s="44" t="s">
        <v>4</v>
      </c>
      <c r="Y1" s="44" t="s">
        <v>5</v>
      </c>
      <c r="Z1" s="44" t="s">
        <v>6</v>
      </c>
      <c r="AA1" s="45" t="s">
        <v>186</v>
      </c>
      <c r="AB1" s="45"/>
      <c r="AC1" s="46" t="s">
        <v>7</v>
      </c>
      <c r="AD1" s="46" t="s">
        <v>8</v>
      </c>
      <c r="AE1" s="44" t="s">
        <v>9</v>
      </c>
      <c r="AF1" s="47" t="s">
        <v>10</v>
      </c>
      <c r="AG1" s="47" t="s">
        <v>11</v>
      </c>
      <c r="AH1" s="46" t="s">
        <v>12</v>
      </c>
      <c r="AI1" s="46" t="s">
        <v>13</v>
      </c>
      <c r="AJ1" s="44" t="s">
        <v>14</v>
      </c>
      <c r="AK1" s="63" t="s">
        <v>3</v>
      </c>
      <c r="AL1" s="43" t="s">
        <v>4</v>
      </c>
      <c r="AM1" s="44" t="s">
        <v>4</v>
      </c>
      <c r="AN1" s="44" t="s">
        <v>4</v>
      </c>
      <c r="AO1" s="44" t="s">
        <v>5</v>
      </c>
      <c r="AP1" s="44" t="s">
        <v>6</v>
      </c>
      <c r="AQ1" s="45" t="s">
        <v>188</v>
      </c>
      <c r="AR1" s="45"/>
      <c r="AS1" s="46" t="s">
        <v>7</v>
      </c>
      <c r="AT1" s="46" t="s">
        <v>8</v>
      </c>
      <c r="AU1" s="44" t="s">
        <v>9</v>
      </c>
      <c r="AV1" s="47" t="s">
        <v>10</v>
      </c>
      <c r="AW1" s="47" t="s">
        <v>11</v>
      </c>
      <c r="AX1" s="46" t="s">
        <v>12</v>
      </c>
      <c r="AY1" s="46" t="s">
        <v>13</v>
      </c>
      <c r="AZ1" s="44" t="s">
        <v>14</v>
      </c>
      <c r="BA1" s="63" t="s">
        <v>3</v>
      </c>
      <c r="BB1" s="43" t="s">
        <v>4</v>
      </c>
      <c r="BC1" s="44" t="s">
        <v>4</v>
      </c>
      <c r="BD1" s="44" t="s">
        <v>4</v>
      </c>
      <c r="BE1" s="44" t="s">
        <v>5</v>
      </c>
      <c r="BF1" s="44" t="s">
        <v>6</v>
      </c>
      <c r="BG1" s="45" t="s">
        <v>211</v>
      </c>
      <c r="BH1" s="45"/>
      <c r="BI1" s="46" t="s">
        <v>7</v>
      </c>
      <c r="BJ1" s="46" t="s">
        <v>8</v>
      </c>
      <c r="BK1" s="44" t="s">
        <v>9</v>
      </c>
      <c r="BL1" s="47" t="s">
        <v>10</v>
      </c>
      <c r="BM1" s="47" t="s">
        <v>11</v>
      </c>
      <c r="BN1" s="46" t="s">
        <v>12</v>
      </c>
      <c r="BO1" s="46" t="s">
        <v>13</v>
      </c>
      <c r="BP1" s="44" t="s">
        <v>14</v>
      </c>
      <c r="BQ1" s="63" t="s">
        <v>3</v>
      </c>
      <c r="BR1" s="43" t="s">
        <v>4</v>
      </c>
      <c r="BS1" s="44" t="s">
        <v>4</v>
      </c>
      <c r="BT1" s="44" t="s">
        <v>4</v>
      </c>
      <c r="BU1" s="44" t="s">
        <v>6</v>
      </c>
      <c r="BV1" s="44" t="s">
        <v>6</v>
      </c>
      <c r="BW1" s="45" t="s">
        <v>224</v>
      </c>
      <c r="BX1" s="45"/>
      <c r="BY1" s="46" t="s">
        <v>7</v>
      </c>
      <c r="BZ1" s="46" t="s">
        <v>8</v>
      </c>
      <c r="CA1" s="44" t="s">
        <v>9</v>
      </c>
      <c r="CB1" s="47" t="s">
        <v>10</v>
      </c>
      <c r="CC1" s="47" t="s">
        <v>11</v>
      </c>
      <c r="CD1" s="46" t="s">
        <v>12</v>
      </c>
      <c r="CE1" s="46" t="s">
        <v>13</v>
      </c>
      <c r="CF1" s="44" t="s">
        <v>14</v>
      </c>
      <c r="CG1" s="63" t="s">
        <v>3</v>
      </c>
      <c r="CH1" s="43" t="s">
        <v>4</v>
      </c>
      <c r="CI1" s="44" t="s">
        <v>4</v>
      </c>
      <c r="CJ1" s="44" t="s">
        <v>4</v>
      </c>
      <c r="CK1" s="44" t="s">
        <v>5</v>
      </c>
      <c r="CL1" s="44" t="s">
        <v>6</v>
      </c>
      <c r="CM1" s="45" t="s">
        <v>235</v>
      </c>
      <c r="CN1" s="45"/>
      <c r="CO1" s="46" t="s">
        <v>7</v>
      </c>
      <c r="CP1" s="46" t="s">
        <v>8</v>
      </c>
      <c r="CQ1" s="44" t="s">
        <v>9</v>
      </c>
      <c r="CR1" s="47" t="s">
        <v>10</v>
      </c>
      <c r="CS1" s="47" t="s">
        <v>11</v>
      </c>
      <c r="CT1" s="46" t="s">
        <v>12</v>
      </c>
      <c r="CU1" s="46" t="s">
        <v>13</v>
      </c>
      <c r="CV1" s="44" t="s">
        <v>14</v>
      </c>
      <c r="CW1" s="63" t="s">
        <v>3</v>
      </c>
      <c r="CX1" s="43" t="s">
        <v>4</v>
      </c>
      <c r="CY1" s="44" t="s">
        <v>4</v>
      </c>
      <c r="CZ1" s="44" t="s">
        <v>4</v>
      </c>
      <c r="DA1" s="44" t="s">
        <v>5</v>
      </c>
      <c r="DB1" s="44" t="s">
        <v>6</v>
      </c>
      <c r="DC1" s="45" t="s">
        <v>237</v>
      </c>
      <c r="DD1" s="45"/>
      <c r="DE1" s="46" t="s">
        <v>7</v>
      </c>
      <c r="DF1" s="46" t="s">
        <v>8</v>
      </c>
      <c r="DG1" s="44" t="s">
        <v>9</v>
      </c>
      <c r="DH1" s="47" t="s">
        <v>10</v>
      </c>
      <c r="DI1" s="47" t="s">
        <v>11</v>
      </c>
      <c r="DJ1" s="46" t="s">
        <v>12</v>
      </c>
      <c r="DK1" s="46" t="s">
        <v>13</v>
      </c>
      <c r="DL1" s="44" t="s">
        <v>14</v>
      </c>
      <c r="DM1" s="63" t="s">
        <v>3</v>
      </c>
      <c r="DN1" s="43" t="s">
        <v>4</v>
      </c>
      <c r="DO1" s="44" t="s">
        <v>4</v>
      </c>
      <c r="DP1" s="44" t="s">
        <v>4</v>
      </c>
      <c r="DQ1" s="44" t="s">
        <v>5</v>
      </c>
      <c r="DR1" s="44" t="s">
        <v>6</v>
      </c>
      <c r="DS1" s="45" t="s">
        <v>240</v>
      </c>
      <c r="DT1" s="45"/>
      <c r="DU1" s="46" t="s">
        <v>7</v>
      </c>
      <c r="DV1" s="46" t="s">
        <v>8</v>
      </c>
      <c r="DW1" s="44" t="s">
        <v>9</v>
      </c>
      <c r="DX1" s="47" t="s">
        <v>10</v>
      </c>
      <c r="DY1" s="47" t="s">
        <v>11</v>
      </c>
      <c r="DZ1" s="46" t="s">
        <v>12</v>
      </c>
      <c r="EA1" s="46" t="s">
        <v>13</v>
      </c>
      <c r="EB1" s="44" t="s">
        <v>14</v>
      </c>
      <c r="EC1" s="63" t="s">
        <v>3</v>
      </c>
      <c r="ED1" s="145" t="s">
        <v>241</v>
      </c>
    </row>
    <row r="2" spans="1:134" ht="15" thickBot="1" x14ac:dyDescent="0.35">
      <c r="A2" s="66"/>
      <c r="B2" s="81"/>
      <c r="C2" s="48"/>
      <c r="D2" s="49"/>
      <c r="E2" s="64"/>
      <c r="F2" s="50"/>
      <c r="G2" s="51" t="s">
        <v>15</v>
      </c>
      <c r="H2" s="51" t="s">
        <v>16</v>
      </c>
      <c r="I2" s="51" t="s">
        <v>15</v>
      </c>
      <c r="J2" s="51" t="s">
        <v>15</v>
      </c>
      <c r="K2" s="52" t="s">
        <v>17</v>
      </c>
      <c r="L2" s="52" t="s">
        <v>18</v>
      </c>
      <c r="M2" s="53" t="s">
        <v>19</v>
      </c>
      <c r="N2" s="53" t="s">
        <v>20</v>
      </c>
      <c r="O2" s="51" t="s">
        <v>20</v>
      </c>
      <c r="P2" s="54" t="s">
        <v>21</v>
      </c>
      <c r="Q2" s="54" t="s">
        <v>21</v>
      </c>
      <c r="R2" s="53" t="s">
        <v>7</v>
      </c>
      <c r="S2" s="53"/>
      <c r="T2" s="51"/>
      <c r="U2" s="64"/>
      <c r="V2" s="50"/>
      <c r="W2" s="51" t="s">
        <v>15</v>
      </c>
      <c r="X2" s="51" t="s">
        <v>16</v>
      </c>
      <c r="Y2" s="51" t="s">
        <v>15</v>
      </c>
      <c r="Z2" s="51" t="s">
        <v>15</v>
      </c>
      <c r="AA2" s="52" t="s">
        <v>17</v>
      </c>
      <c r="AB2" s="52" t="s">
        <v>18</v>
      </c>
      <c r="AC2" s="53" t="s">
        <v>19</v>
      </c>
      <c r="AD2" s="53" t="s">
        <v>20</v>
      </c>
      <c r="AE2" s="51" t="s">
        <v>20</v>
      </c>
      <c r="AF2" s="54" t="s">
        <v>21</v>
      </c>
      <c r="AG2" s="54" t="s">
        <v>21</v>
      </c>
      <c r="AH2" s="53" t="s">
        <v>7</v>
      </c>
      <c r="AI2" s="53"/>
      <c r="AJ2" s="51"/>
      <c r="AK2" s="64"/>
      <c r="AL2" s="50"/>
      <c r="AM2" s="51" t="s">
        <v>15</v>
      </c>
      <c r="AN2" s="51" t="s">
        <v>16</v>
      </c>
      <c r="AO2" s="51" t="s">
        <v>15</v>
      </c>
      <c r="AP2" s="51" t="s">
        <v>15</v>
      </c>
      <c r="AQ2" s="52" t="s">
        <v>17</v>
      </c>
      <c r="AR2" s="52" t="s">
        <v>18</v>
      </c>
      <c r="AS2" s="53" t="s">
        <v>19</v>
      </c>
      <c r="AT2" s="53" t="s">
        <v>20</v>
      </c>
      <c r="AU2" s="51" t="s">
        <v>20</v>
      </c>
      <c r="AV2" s="54" t="s">
        <v>21</v>
      </c>
      <c r="AW2" s="54" t="s">
        <v>21</v>
      </c>
      <c r="AX2" s="53" t="s">
        <v>7</v>
      </c>
      <c r="AY2" s="53"/>
      <c r="AZ2" s="51"/>
      <c r="BA2" s="64"/>
      <c r="BB2" s="50"/>
      <c r="BC2" s="51" t="s">
        <v>15</v>
      </c>
      <c r="BD2" s="51" t="s">
        <v>16</v>
      </c>
      <c r="BE2" s="51" t="s">
        <v>15</v>
      </c>
      <c r="BF2" s="51" t="s">
        <v>15</v>
      </c>
      <c r="BG2" s="52" t="s">
        <v>17</v>
      </c>
      <c r="BH2" s="52" t="s">
        <v>18</v>
      </c>
      <c r="BI2" s="53" t="s">
        <v>19</v>
      </c>
      <c r="BJ2" s="53" t="s">
        <v>20</v>
      </c>
      <c r="BK2" s="51" t="s">
        <v>20</v>
      </c>
      <c r="BL2" s="54" t="s">
        <v>21</v>
      </c>
      <c r="BM2" s="54" t="s">
        <v>21</v>
      </c>
      <c r="BN2" s="53" t="s">
        <v>7</v>
      </c>
      <c r="BO2" s="53"/>
      <c r="BP2" s="51"/>
      <c r="BQ2" s="64"/>
      <c r="BR2" s="50"/>
      <c r="BS2" s="51" t="s">
        <v>15</v>
      </c>
      <c r="BT2" s="51" t="s">
        <v>16</v>
      </c>
      <c r="BU2" s="51" t="s">
        <v>15</v>
      </c>
      <c r="BV2" s="51" t="s">
        <v>15</v>
      </c>
      <c r="BW2" s="52" t="s">
        <v>17</v>
      </c>
      <c r="BX2" s="52" t="s">
        <v>18</v>
      </c>
      <c r="BY2" s="53" t="s">
        <v>19</v>
      </c>
      <c r="BZ2" s="53" t="s">
        <v>20</v>
      </c>
      <c r="CA2" s="51" t="s">
        <v>20</v>
      </c>
      <c r="CB2" s="54" t="s">
        <v>21</v>
      </c>
      <c r="CC2" s="54" t="s">
        <v>21</v>
      </c>
      <c r="CD2" s="53" t="s">
        <v>7</v>
      </c>
      <c r="CE2" s="53"/>
      <c r="CF2" s="51"/>
      <c r="CG2" s="64"/>
      <c r="CH2" s="50"/>
      <c r="CI2" s="51" t="s">
        <v>15</v>
      </c>
      <c r="CJ2" s="51" t="s">
        <v>16</v>
      </c>
      <c r="CK2" s="51" t="s">
        <v>15</v>
      </c>
      <c r="CL2" s="51" t="s">
        <v>15</v>
      </c>
      <c r="CM2" s="52" t="s">
        <v>17</v>
      </c>
      <c r="CN2" s="52" t="s">
        <v>18</v>
      </c>
      <c r="CO2" s="53" t="s">
        <v>19</v>
      </c>
      <c r="CP2" s="53" t="s">
        <v>20</v>
      </c>
      <c r="CQ2" s="51" t="s">
        <v>20</v>
      </c>
      <c r="CR2" s="54" t="s">
        <v>21</v>
      </c>
      <c r="CS2" s="54" t="s">
        <v>21</v>
      </c>
      <c r="CT2" s="53" t="s">
        <v>7</v>
      </c>
      <c r="CU2" s="53"/>
      <c r="CV2" s="51"/>
      <c r="CW2" s="64"/>
      <c r="CX2" s="50"/>
      <c r="CY2" s="51" t="s">
        <v>15</v>
      </c>
      <c r="CZ2" s="51" t="s">
        <v>16</v>
      </c>
      <c r="DA2" s="51" t="s">
        <v>15</v>
      </c>
      <c r="DB2" s="51" t="s">
        <v>15</v>
      </c>
      <c r="DC2" s="52" t="s">
        <v>17</v>
      </c>
      <c r="DD2" s="52" t="s">
        <v>18</v>
      </c>
      <c r="DE2" s="53" t="s">
        <v>19</v>
      </c>
      <c r="DF2" s="53" t="s">
        <v>20</v>
      </c>
      <c r="DG2" s="51" t="s">
        <v>20</v>
      </c>
      <c r="DH2" s="54" t="s">
        <v>21</v>
      </c>
      <c r="DI2" s="54" t="s">
        <v>21</v>
      </c>
      <c r="DJ2" s="53" t="s">
        <v>7</v>
      </c>
      <c r="DK2" s="53"/>
      <c r="DL2" s="51"/>
      <c r="DM2" s="64"/>
      <c r="DN2" s="50"/>
      <c r="DO2" s="51" t="s">
        <v>15</v>
      </c>
      <c r="DP2" s="51" t="s">
        <v>16</v>
      </c>
      <c r="DQ2" s="51" t="s">
        <v>15</v>
      </c>
      <c r="DR2" s="51" t="s">
        <v>15</v>
      </c>
      <c r="DS2" s="52" t="s">
        <v>17</v>
      </c>
      <c r="DT2" s="52" t="s">
        <v>18</v>
      </c>
      <c r="DU2" s="53" t="s">
        <v>19</v>
      </c>
      <c r="DV2" s="53" t="s">
        <v>20</v>
      </c>
      <c r="DW2" s="51" t="s">
        <v>20</v>
      </c>
      <c r="DX2" s="54" t="s">
        <v>21</v>
      </c>
      <c r="DY2" s="54" t="s">
        <v>21</v>
      </c>
      <c r="DZ2" s="53" t="s">
        <v>7</v>
      </c>
      <c r="EA2" s="53"/>
      <c r="EB2" s="51"/>
      <c r="EC2" s="64"/>
    </row>
    <row r="3" spans="1:134" s="61" customFormat="1" ht="15" thickTop="1" x14ac:dyDescent="0.3">
      <c r="A3" s="67"/>
      <c r="B3" s="67"/>
      <c r="C3" s="56"/>
      <c r="D3" s="57"/>
      <c r="E3" s="36"/>
      <c r="F3" s="36"/>
      <c r="G3" s="58"/>
      <c r="H3" s="58"/>
      <c r="I3" s="58"/>
      <c r="J3" s="58"/>
      <c r="K3" s="59"/>
      <c r="L3" s="59"/>
      <c r="M3" s="55"/>
      <c r="N3" s="55"/>
      <c r="O3" s="58"/>
      <c r="P3" s="60"/>
      <c r="Q3" s="60"/>
      <c r="R3" s="55"/>
      <c r="S3" s="55"/>
      <c r="T3" s="58"/>
      <c r="U3" s="36"/>
      <c r="V3" s="36"/>
      <c r="W3" s="58"/>
      <c r="X3" s="58"/>
      <c r="Y3" s="58"/>
      <c r="Z3" s="58"/>
      <c r="AA3" s="59"/>
      <c r="AB3" s="59"/>
      <c r="AC3" s="55"/>
      <c r="AD3" s="55"/>
      <c r="AE3" s="58"/>
      <c r="AF3" s="60"/>
      <c r="AG3" s="60"/>
      <c r="AH3" s="55"/>
      <c r="AI3" s="55"/>
      <c r="AJ3" s="58"/>
      <c r="AK3" s="36"/>
      <c r="AL3" s="36"/>
      <c r="AM3" s="58"/>
      <c r="AN3" s="58"/>
      <c r="AO3" s="58"/>
      <c r="AP3" s="58"/>
      <c r="AQ3" s="59"/>
      <c r="AR3" s="59"/>
      <c r="AS3" s="55"/>
      <c r="AT3" s="55"/>
      <c r="AU3" s="58"/>
      <c r="AV3" s="60"/>
      <c r="AW3" s="60"/>
      <c r="AX3" s="55"/>
      <c r="AY3" s="55"/>
      <c r="AZ3" s="58"/>
      <c r="BA3" s="36"/>
      <c r="BB3" s="36"/>
      <c r="BC3" s="58"/>
      <c r="BD3" s="58"/>
      <c r="BE3" s="58"/>
      <c r="BF3" s="58"/>
      <c r="BG3" s="59"/>
      <c r="BH3" s="59"/>
      <c r="BI3" s="55"/>
      <c r="BJ3" s="55"/>
      <c r="BK3" s="58"/>
      <c r="BL3" s="60"/>
      <c r="BM3" s="60"/>
      <c r="BN3" s="55"/>
      <c r="BO3" s="55"/>
      <c r="BP3" s="58"/>
      <c r="BQ3" s="36"/>
      <c r="BR3" s="36"/>
      <c r="BS3" s="58"/>
      <c r="BT3" s="58"/>
      <c r="BU3" s="58"/>
      <c r="BV3" s="58"/>
      <c r="BW3" s="59"/>
      <c r="BX3" s="59"/>
      <c r="BY3" s="55"/>
      <c r="BZ3" s="55"/>
      <c r="CA3" s="58"/>
      <c r="CB3" s="60"/>
      <c r="CC3" s="60"/>
      <c r="CD3" s="55"/>
      <c r="CE3" s="55"/>
      <c r="CF3" s="58"/>
      <c r="CG3" s="36"/>
      <c r="CH3" s="36"/>
      <c r="CI3" s="58"/>
      <c r="CJ3" s="58"/>
      <c r="CK3" s="58"/>
      <c r="CL3" s="58"/>
      <c r="CM3" s="59"/>
      <c r="CN3" s="59"/>
      <c r="CO3" s="55"/>
      <c r="CP3" s="55"/>
      <c r="CQ3" s="58"/>
      <c r="CR3" s="60"/>
      <c r="CS3" s="60"/>
      <c r="CT3" s="55"/>
      <c r="CU3" s="55"/>
      <c r="CV3" s="58"/>
      <c r="CW3" s="36"/>
      <c r="CX3" s="36"/>
      <c r="CY3" s="58"/>
      <c r="CZ3" s="58"/>
      <c r="DA3" s="58"/>
      <c r="DB3" s="58"/>
      <c r="DC3" s="59"/>
      <c r="DD3" s="59"/>
      <c r="DE3" s="55"/>
      <c r="DF3" s="55"/>
      <c r="DG3" s="58"/>
      <c r="DH3" s="60"/>
      <c r="DI3" s="60"/>
      <c r="DJ3" s="55"/>
      <c r="DK3" s="55"/>
      <c r="DL3" s="58"/>
      <c r="DM3" s="36"/>
      <c r="DN3" s="36"/>
      <c r="DO3" s="58"/>
      <c r="DP3" s="58"/>
      <c r="DQ3" s="58"/>
      <c r="DR3" s="58"/>
      <c r="DS3" s="59"/>
      <c r="DT3" s="59"/>
      <c r="DU3" s="55"/>
      <c r="DV3" s="55"/>
      <c r="DW3" s="58"/>
      <c r="DX3" s="60"/>
      <c r="DY3" s="60"/>
      <c r="DZ3" s="55"/>
      <c r="EA3" s="55"/>
      <c r="EB3" s="58"/>
      <c r="EC3" s="36"/>
    </row>
    <row r="4" spans="1:134" x14ac:dyDescent="0.3">
      <c r="A4" s="68" t="s">
        <v>71</v>
      </c>
      <c r="B4" s="68"/>
      <c r="C4" s="56"/>
      <c r="D4" s="57"/>
      <c r="E4" s="36"/>
      <c r="F4" s="36"/>
      <c r="G4" s="58"/>
      <c r="H4" s="58"/>
      <c r="I4" s="58"/>
      <c r="J4" s="58"/>
      <c r="K4" s="59"/>
      <c r="L4" s="59"/>
      <c r="M4" s="55"/>
      <c r="N4" s="55"/>
      <c r="O4" s="58"/>
      <c r="P4" s="60"/>
      <c r="Q4" s="60"/>
      <c r="R4" s="55"/>
      <c r="S4" s="55"/>
      <c r="T4" s="58"/>
      <c r="U4" s="36"/>
      <c r="V4" s="36"/>
      <c r="W4" s="58"/>
      <c r="X4" s="58"/>
      <c r="Y4" s="58"/>
      <c r="Z4" s="58"/>
      <c r="AA4" s="59"/>
      <c r="AB4" s="59"/>
      <c r="AC4" s="55"/>
      <c r="AD4" s="55"/>
      <c r="AE4" s="58"/>
      <c r="AF4" s="60"/>
      <c r="AG4" s="60"/>
      <c r="AH4" s="55"/>
      <c r="AI4" s="55"/>
      <c r="AJ4" s="58"/>
      <c r="AK4" s="36"/>
      <c r="AL4" s="36"/>
      <c r="AM4" s="58"/>
      <c r="AN4" s="58"/>
      <c r="AO4" s="58"/>
      <c r="AP4" s="58"/>
      <c r="AQ4" s="59"/>
      <c r="AR4" s="59"/>
      <c r="AS4" s="55"/>
      <c r="AT4" s="55"/>
      <c r="AU4" s="58"/>
      <c r="AV4" s="60"/>
      <c r="AW4" s="60"/>
      <c r="AX4" s="55"/>
      <c r="AY4" s="55"/>
      <c r="AZ4" s="58"/>
      <c r="BA4" s="36"/>
      <c r="BB4" s="36"/>
      <c r="BC4" s="58"/>
      <c r="BD4" s="58"/>
      <c r="BE4" s="58"/>
      <c r="BF4" s="58"/>
      <c r="BG4" s="59"/>
      <c r="BH4" s="59"/>
      <c r="BI4" s="55"/>
      <c r="BJ4" s="55"/>
      <c r="BK4" s="58"/>
      <c r="BL4" s="60"/>
      <c r="BM4" s="60"/>
      <c r="BN4" s="55"/>
      <c r="BO4" s="55"/>
      <c r="BP4" s="58"/>
      <c r="BQ4" s="36"/>
      <c r="BR4" s="36"/>
      <c r="BS4" s="58"/>
      <c r="BT4" s="58"/>
      <c r="BU4" s="58"/>
      <c r="BV4" s="58"/>
      <c r="BW4" s="59"/>
      <c r="BX4" s="59"/>
      <c r="BY4" s="55"/>
      <c r="BZ4" s="55"/>
      <c r="CA4" s="58"/>
      <c r="CB4" s="60"/>
      <c r="CC4" s="60"/>
      <c r="CD4" s="55"/>
      <c r="CE4" s="55"/>
      <c r="CF4" s="58"/>
      <c r="CG4" s="36"/>
      <c r="CH4" s="36"/>
      <c r="CI4" s="58"/>
      <c r="CJ4" s="58"/>
      <c r="CK4" s="58"/>
      <c r="CL4" s="58"/>
      <c r="CM4" s="59"/>
      <c r="CN4" s="59"/>
      <c r="CO4" s="55"/>
      <c r="CP4" s="55"/>
      <c r="CQ4" s="58"/>
      <c r="CR4" s="60"/>
      <c r="CS4" s="60"/>
      <c r="CT4" s="55"/>
      <c r="CU4" s="55"/>
      <c r="CV4" s="58"/>
      <c r="CW4" s="36"/>
      <c r="CX4" s="36"/>
      <c r="CY4" s="58"/>
      <c r="CZ4" s="58"/>
      <c r="DA4" s="58"/>
      <c r="DB4" s="58"/>
      <c r="DC4" s="59"/>
      <c r="DD4" s="59"/>
      <c r="DE4" s="55"/>
      <c r="DF4" s="55"/>
      <c r="DG4" s="58"/>
      <c r="DH4" s="60"/>
      <c r="DI4" s="60"/>
      <c r="DJ4" s="55"/>
      <c r="DK4" s="55"/>
      <c r="DL4" s="58"/>
      <c r="DM4" s="36"/>
      <c r="DN4" s="36"/>
      <c r="DO4" s="58"/>
      <c r="DP4" s="58"/>
      <c r="DQ4" s="58"/>
      <c r="DR4" s="58"/>
      <c r="DS4" s="59"/>
      <c r="DT4" s="59"/>
      <c r="DU4" s="55"/>
      <c r="DV4" s="55"/>
      <c r="DW4" s="58"/>
      <c r="DX4" s="60"/>
      <c r="DY4" s="60"/>
      <c r="DZ4" s="55"/>
      <c r="EA4" s="55"/>
      <c r="EB4" s="58"/>
      <c r="EC4" s="36"/>
    </row>
    <row r="5" spans="1:134" x14ac:dyDescent="0.3">
      <c r="A5" s="67"/>
      <c r="B5" s="67"/>
      <c r="C5" s="56"/>
      <c r="D5" s="57"/>
      <c r="E5" s="36"/>
      <c r="F5" s="36"/>
      <c r="G5" s="58"/>
      <c r="H5" s="58"/>
      <c r="I5" s="58"/>
      <c r="J5" s="58"/>
      <c r="K5" s="59"/>
      <c r="L5" s="59"/>
      <c r="M5" s="55"/>
      <c r="N5" s="55"/>
      <c r="O5" s="58"/>
      <c r="P5" s="60"/>
      <c r="Q5" s="60"/>
      <c r="R5" s="55"/>
      <c r="S5" s="55"/>
      <c r="T5" s="58"/>
      <c r="U5" s="36"/>
      <c r="V5" s="36"/>
      <c r="W5" s="58"/>
      <c r="X5" s="58"/>
      <c r="Y5" s="58"/>
      <c r="Z5" s="58"/>
      <c r="AA5" s="59"/>
      <c r="AB5" s="59"/>
      <c r="AC5" s="55"/>
      <c r="AD5" s="55"/>
      <c r="AE5" s="58"/>
      <c r="AF5" s="60"/>
      <c r="AG5" s="60"/>
      <c r="AH5" s="55"/>
      <c r="AI5" s="55"/>
      <c r="AJ5" s="58"/>
      <c r="AK5" s="36"/>
      <c r="AL5" s="36"/>
      <c r="AM5" s="58"/>
      <c r="AN5" s="58"/>
      <c r="AO5" s="58"/>
      <c r="AP5" s="58"/>
      <c r="AQ5" s="59"/>
      <c r="AR5" s="59"/>
      <c r="AS5" s="55"/>
      <c r="AT5" s="55"/>
      <c r="AU5" s="58"/>
      <c r="AV5" s="60"/>
      <c r="AW5" s="60"/>
      <c r="AX5" s="55"/>
      <c r="AY5" s="55"/>
      <c r="AZ5" s="58"/>
      <c r="BA5" s="36"/>
      <c r="BB5" s="36"/>
      <c r="BC5" s="58"/>
      <c r="BD5" s="58"/>
      <c r="BE5" s="58"/>
      <c r="BF5" s="58"/>
      <c r="BG5" s="59"/>
      <c r="BH5" s="59"/>
      <c r="BI5" s="55"/>
      <c r="BJ5" s="55"/>
      <c r="BK5" s="58"/>
      <c r="BL5" s="60"/>
      <c r="BM5" s="60"/>
      <c r="BN5" s="55"/>
      <c r="BO5" s="55"/>
      <c r="BP5" s="58"/>
      <c r="BQ5" s="36"/>
      <c r="BR5" s="36"/>
      <c r="BS5" s="58"/>
      <c r="BT5" s="58"/>
      <c r="BU5" s="58"/>
      <c r="BV5" s="58"/>
      <c r="BW5" s="59"/>
      <c r="BX5" s="59"/>
      <c r="BY5" s="55"/>
      <c r="BZ5" s="55"/>
      <c r="CA5" s="58"/>
      <c r="CB5" s="60"/>
      <c r="CC5" s="60"/>
      <c r="CD5" s="55"/>
      <c r="CE5" s="55"/>
      <c r="CF5" s="58"/>
      <c r="CG5" s="36"/>
      <c r="CH5" s="36"/>
      <c r="CI5" s="58"/>
      <c r="CJ5" s="58"/>
      <c r="CK5" s="58"/>
      <c r="CL5" s="58"/>
      <c r="CM5" s="59"/>
      <c r="CN5" s="59"/>
      <c r="CO5" s="55"/>
      <c r="CP5" s="55"/>
      <c r="CQ5" s="58"/>
      <c r="CR5" s="60"/>
      <c r="CS5" s="60"/>
      <c r="CT5" s="55"/>
      <c r="CU5" s="55"/>
      <c r="CV5" s="58"/>
      <c r="CW5" s="36"/>
      <c r="CX5" s="36"/>
      <c r="CY5" s="58"/>
      <c r="CZ5" s="58"/>
      <c r="DA5" s="58"/>
      <c r="DB5" s="58"/>
      <c r="DC5" s="59"/>
      <c r="DD5" s="59"/>
      <c r="DE5" s="55"/>
      <c r="DF5" s="55"/>
      <c r="DG5" s="58"/>
      <c r="DH5" s="60"/>
      <c r="DI5" s="60"/>
      <c r="DJ5" s="55"/>
      <c r="DK5" s="55"/>
      <c r="DL5" s="58"/>
      <c r="DM5" s="36"/>
      <c r="DN5" s="36"/>
      <c r="DO5" s="58"/>
      <c r="DP5" s="58"/>
      <c r="DQ5" s="58"/>
      <c r="DR5" s="58"/>
      <c r="DS5" s="59"/>
      <c r="DT5" s="59"/>
      <c r="DU5" s="55"/>
      <c r="DV5" s="55"/>
      <c r="DW5" s="58"/>
      <c r="DX5" s="60"/>
      <c r="DY5" s="60"/>
      <c r="DZ5" s="55"/>
      <c r="EA5" s="55"/>
      <c r="EB5" s="58"/>
      <c r="EC5" s="36"/>
    </row>
    <row r="6" spans="1:134" x14ac:dyDescent="0.3">
      <c r="A6" s="74" t="s">
        <v>67</v>
      </c>
      <c r="B6" s="89" t="s">
        <v>116</v>
      </c>
      <c r="C6" s="8">
        <v>15</v>
      </c>
      <c r="D6" s="8" t="s">
        <v>68</v>
      </c>
      <c r="E6" s="95">
        <v>25.257999999999999</v>
      </c>
      <c r="F6" s="24">
        <v>26.271999999999998</v>
      </c>
      <c r="G6" s="78">
        <v>2</v>
      </c>
      <c r="H6" s="13">
        <f>IF(AND(I$66&gt;4,G6=1),6)+IF(AND(I$66&gt;4,G6=2),4)+IF(AND(I$66&gt;4,G6=3),3)+IF(AND(I$66&gt;4,G6=4),2)+IF(AND(I$66&gt;4,G6=5),1)+IF(AND(I$66&gt;4,G6&gt;5),1)+IF(AND(I$66=4,G6=1),4)+IF(AND(I$66=4,G6=2),3)+IF(AND(I$66=4,G6=3),2)+IF(AND(I$66=4,G6=4),1)+IF(AND(I$66=3,G6=1),3)+IF(AND(I$66=3,G6=2),2)+IF(AND(I$66=3,G6=3),1)+IF(AND(I$66=2,G6=1),2)+IF(AND(I$66=2,G6=2),1)+IF(AND(I$66=1,G6=1),1)</f>
        <v>4</v>
      </c>
      <c r="I6" s="78">
        <v>2</v>
      </c>
      <c r="J6" s="78">
        <v>1</v>
      </c>
      <c r="K6" s="19">
        <f>IF(AND(J$66&gt;4,I6=1),12)+IF(AND(J$66&gt;4,I6=2),8)+IF(AND(J$66&gt;4,I6=3),6)+IF(AND(J$66&gt;4,I6=4),5)+IF(AND(J$66&gt;4,I6=5),4)+IF(AND(J$66&gt;4,I6=6),3)+IF(AND(J$66&gt;4,I6=7),2)+IF(AND(J$66&gt;4,I6&gt;7),1)+IF(AND(J$66=4,I6=1),8)+IF(AND(J$66=4,I6=2),6)+IF(AND(J$66=4,I6=3),4)+IF(AND(J$66=4,I6=4),2)+IF(AND(J$66=3,I6=1),6)+IF(AND(J$66=3,I6=2),4)+IF(AND(J$66=3,I6=3),2)+IF(AND(J$66=2,I6=1),4)+IF(AND(J$66=2,I6=2),2)+IF(AND(J$66=1,I6=1),2)</f>
        <v>8</v>
      </c>
      <c r="L6" s="19">
        <f>IF(AND(J$66&gt;4,J6=1),12)+IF(AND(J$66&gt;4,J6=2),8)+IF(AND(J$66&gt;4,J6=3),6)+IF(AND(J$66&gt;4,J6=4),5)+IF(AND(J$66&gt;4,J6=5),4)+IF(AND(J$66&gt;4,J6=6),3)+IF(AND(J$66&gt;4,J6=7),2)+IF(AND(J$66&gt;4,J6&gt;7),1)+IF(AND(J$66=4,J6=1),8)+IF(AND(J$66=4,J6=2),6)+IF(AND(J$66=4,J6=3),4)+IF(AND(J$66=4,J6=4),2)+IF(AND(J$66=3,J6=1),6)+IF(AND(J$66=3,J6=2),4)+IF(AND(J$66=3,J6=3),2)+IF(AND(J$66=2,J6=1),4)+IF(AND(J$66=2,J6=2),2)+IF(AND(J$66=1,J6=1),2)</f>
        <v>12</v>
      </c>
      <c r="M6" s="23" t="s">
        <v>27</v>
      </c>
      <c r="N6" s="13">
        <f>+H6+K6+L6+T6</f>
        <v>24</v>
      </c>
      <c r="O6" s="62">
        <f>+N6</f>
        <v>24</v>
      </c>
      <c r="P6" s="24">
        <v>26.291</v>
      </c>
      <c r="Q6" s="24">
        <v>26.975000000000001</v>
      </c>
      <c r="R6" s="23" t="s">
        <v>27</v>
      </c>
      <c r="S6" s="16" t="s">
        <v>90</v>
      </c>
      <c r="T6" s="21"/>
      <c r="U6" s="77">
        <f t="shared" ref="U6:U24" si="0">MIN(E6,F6,P6,Q6)</f>
        <v>25.257999999999999</v>
      </c>
      <c r="V6" s="24">
        <v>25.806999999999999</v>
      </c>
      <c r="W6" s="78">
        <v>1</v>
      </c>
      <c r="X6" s="13">
        <f>IF(AND(Y$66&gt;4,W6=1),6)+IF(AND(Y$66&gt;4,W6=2),4)+IF(AND(Y$66&gt;4,W6=3),3)+IF(AND(Y$66&gt;4,W6=4),2)+IF(AND(Y$66&gt;4,W6=5),1)+IF(AND(Y$66&gt;4,W6&gt;5),1)+IF(AND(Y$66=4,W6=1),4)+IF(AND(Y$66=4,W6=2),3)+IF(AND(Y$66=4,W6=3),2)+IF(AND(Y$66=4,W6=4),1)+IF(AND(Y$66=3,W6=1),3)+IF(AND(Y$66=3,W6=2),2)+IF(AND(Y$66=3,W6=3),1)+IF(AND(Y$66=2,W6=1),2)+IF(AND(Y$66=2,W6=2),1)+IF(AND(Y$66=1,W6=1),1)</f>
        <v>6</v>
      </c>
      <c r="Y6" s="78">
        <v>2</v>
      </c>
      <c r="Z6" s="78">
        <v>4</v>
      </c>
      <c r="AA6" s="19">
        <f>IF(AND(Z$66&gt;4,Y6=1),12)+IF(AND(Z$66&gt;4,Y6=2),8)+IF(AND(Z$66&gt;4,Y6=3),6)+IF(AND(Z$66&gt;4,Y6=4),5)+IF(AND(Z$66&gt;4,Y6=5),4)+IF(AND(Z$66&gt;4,Y6=6),3)+IF(AND(Z$66&gt;4,Y6=7),2)+IF(AND(Z$66&gt;4,Y6&gt;7),1)+IF(AND(Z$66=4,Y6=1),8)+IF(AND(Z$66=4,Y6=2),6)+IF(AND(Z$66=4,Y6=3),4)+IF(AND(Z$66=4,Y6=4),2)+IF(AND(Z$66=3,Y6=1),6)+IF(AND(Z$66=3,Y6=2),4)+IF(AND(Z$66=3,Y6=3),2)+IF(AND(Z$66=2,Y6=1),4)+IF(AND(Z$66=2,Y6=2),2)+IF(AND(Z$66=1,Y6=1),2)</f>
        <v>8</v>
      </c>
      <c r="AB6" s="19">
        <f>IF(AND(Z$66&gt;4,Z6=1),12)+IF(AND(Z$66&gt;4,Z6=2),8)+IF(AND(Z$66&gt;4,Z6=3),6)+IF(AND(Z$66&gt;4,Z6=4),5)+IF(AND(Z$66&gt;4,Z6=5),4)+IF(AND(Z$66&gt;4,Z6=6),3)+IF(AND(Z$66&gt;4,Z6=7),2)+IF(AND(Z$66&gt;4,Z6&gt;7),1)+IF(AND(Z$66=4,Z6=1),8)+IF(AND(Z$66=4,Z6=2),6)+IF(AND(Z$66=4,Z6=3),4)+IF(AND(Z$66=4,Z6=4),2)+IF(AND(Z$66=3,Z6=1),6)+IF(AND(Z$66=3,Z6=2),4)+IF(AND(Z$66=3,Z6=3),2)+IF(AND(Z$66=2,Z6=1),4)+IF(AND(Z$66=2,Z6=2),2)+IF(AND(Z$66=1,Z6=1),2)</f>
        <v>5</v>
      </c>
      <c r="AC6" s="23" t="s">
        <v>27</v>
      </c>
      <c r="AD6" s="13">
        <f t="shared" ref="AD6:AD18" si="1">+X6+AA6+AB6+AJ6</f>
        <v>19</v>
      </c>
      <c r="AE6" s="62">
        <f t="shared" ref="AE6:AE18" si="2">AD6+O6</f>
        <v>43</v>
      </c>
      <c r="AF6" s="24">
        <v>26.53</v>
      </c>
      <c r="AG6" s="24">
        <v>25.923999999999999</v>
      </c>
      <c r="AH6" s="23" t="s">
        <v>27</v>
      </c>
      <c r="AI6" s="16" t="s">
        <v>90</v>
      </c>
      <c r="AJ6" s="21"/>
      <c r="AK6" s="77">
        <f t="shared" ref="AK6:AK26" si="3">MIN(U6,V6,AF6,AG6)</f>
        <v>25.257999999999999</v>
      </c>
      <c r="AL6" s="24">
        <v>32.838999999999999</v>
      </c>
      <c r="AM6" s="78">
        <v>2</v>
      </c>
      <c r="AN6" s="13">
        <f>IF(AND(AO$66&gt;4,AM6=1),6)+IF(AND(AO$66&gt;4,AM6=2),4)+IF(AND(AO$66&gt;4,AM6=3),3)+IF(AND(AO$66&gt;4,AM6=4),2)+IF(AND(AO$66&gt;4,AM6=5),1)+IF(AND(AO$66&gt;4,AM6&gt;5),1)+IF(AND(AO$66=4,AM6=1),4)+IF(AND(AO$66=4,AM6=2),3)+IF(AND(AO$66=4,AM6=3),2)+IF(AND(AO$66=4,AM6=4),1)+IF(AND(AO$66=3,AM6=1),3)+IF(AND(AO$66=3,AM6=2),2)+IF(AND(AO$66=3,AM6=3),1)+IF(AND(AO$66=2,AM6=1),2)+IF(AND(AO$66=2,AM6=2),1)+IF(AND(AO$66=1,AM6=1),1)</f>
        <v>4</v>
      </c>
      <c r="AO6" s="78">
        <v>1</v>
      </c>
      <c r="AP6" s="78">
        <v>1</v>
      </c>
      <c r="AQ6" s="19">
        <f>IF(AND(AP$66&gt;4,AO6=1),12)+IF(AND(AP$66&gt;4,AO6=2),8)+IF(AND(AP$66&gt;4,AO6=3),6)+IF(AND(AP$66&gt;4,AO6=4),5)+IF(AND(AP$66&gt;4,AO6=5),4)+IF(AND(AP$66&gt;4,AO6=6),3)+IF(AND(AP$66&gt;4,AO6=7),2)+IF(AND(AP$66&gt;4,AO6&gt;7),1)+IF(AND(AP$66=4,AO6=1),8)+IF(AND(AP$66=4,AO6=2),6)+IF(AND(AP$66=4,AO6=3),4)+IF(AND(AP$66=4,AO6=4),2)+IF(AND(AP$66=3,AO6=1),6)+IF(AND(AP$66=3,AO6=2),4)+IF(AND(AP$66=3,AO6=3),2)+IF(AND(AP$66=2,AO6=1),4)+IF(AND(AP$66=2,AO6=2),2)+IF(AND(AP$66=1,AO6=1),2)</f>
        <v>12</v>
      </c>
      <c r="AR6" s="19">
        <f>IF(AND(AP$66&gt;4,AP6=1),12)+IF(AND(AP$66&gt;4,AP6=2),8)+IF(AND(AP$66&gt;4,AP6=3),6)+IF(AND(AP$66&gt;4,AP6=4),5)+IF(AND(AP$66&gt;4,AP6=5),4)+IF(AND(AP$66&gt;4,AP6=6),3)+IF(AND(AP$66&gt;4,AP6=7),2)+IF(AND(AP$66&gt;4,AP6&gt;7),1)+IF(AND(AP$66=4,AP6=1),8)+IF(AND(AP$66=4,AP6=2),6)+IF(AND(AP$66=4,AP6=3),4)+IF(AND(AP$66=4,AP6=4),2)+IF(AND(AP$66=3,AP6=1),6)+IF(AND(AP$66=3,AP6=2),4)+IF(AND(AP$66=3,AP6=3),2)+IF(AND(AP$66=2,AP6=1),4)+IF(AND(AP$66=2,AP6=2),2)+IF(AND(AP$66=1,AP6=1),2)</f>
        <v>12</v>
      </c>
      <c r="AS6" s="23" t="s">
        <v>27</v>
      </c>
      <c r="AT6" s="13">
        <f t="shared" ref="AT6:AT18" si="4">+AN6+AQ6+AR6+AZ6</f>
        <v>28</v>
      </c>
      <c r="AU6" s="62">
        <f t="shared" ref="AU6:AU18" si="5">AT6+AE6</f>
        <v>71</v>
      </c>
      <c r="AV6" s="24">
        <v>26.236999999999998</v>
      </c>
      <c r="AW6" s="24">
        <v>26.173999999999999</v>
      </c>
      <c r="AX6" s="23" t="s">
        <v>27</v>
      </c>
      <c r="AY6" s="16" t="s">
        <v>90</v>
      </c>
      <c r="AZ6" s="21"/>
      <c r="BA6" s="77">
        <f t="shared" ref="BA6:BA27" si="6">MIN(AK6,AL6,AV6,AW6)</f>
        <v>25.257999999999999</v>
      </c>
      <c r="BB6" s="24">
        <v>42.655000000000001</v>
      </c>
      <c r="BC6" s="78">
        <v>5</v>
      </c>
      <c r="BD6" s="13">
        <f>IF(AND(BE$66&gt;4,BC6=1),6)+IF(AND(BE$66&gt;4,BC6=2),4)+IF(AND(BE$66&gt;4,BC6=3),3)+IF(AND(BE$66&gt;4,BC6=4),2)+IF(AND(BE$66&gt;4,BC6=5),1)+IF(AND(BE$66&gt;4,BC6&gt;5),1)+IF(AND(BE$66=4,BC6=1),4)+IF(AND(BE$66=4,BC6=2),3)+IF(AND(BE$66=4,BC6=3),2)+IF(AND(BE$66=4,BC6=4),1)+IF(AND(BE$66=3,BC6=1),3)+IF(AND(BE$66=3,BC6=2),2)+IF(AND(BE$66=3,BC6=3),1)+IF(AND(BE$66=2,BC6=1),2)+IF(AND(BE$66=2,BC6=2),1)+IF(AND(BE$66=1,BC6=1),1)</f>
        <v>1</v>
      </c>
      <c r="BE6" s="78">
        <v>1</v>
      </c>
      <c r="BF6" s="78">
        <v>2</v>
      </c>
      <c r="BG6" s="19">
        <f>IF(AND(BF$66&gt;4,BE6=1),12)+IF(AND(BF$66&gt;4,BE6=2),8)+IF(AND(BF$66&gt;4,BE6=3),6)+IF(AND(BF$66&gt;4,BE6=4),5)+IF(AND(BF$66&gt;4,BE6=5),4)+IF(AND(BF$66&gt;4,BE6=6),3)+IF(AND(BF$66&gt;4,BE6=7),2)+IF(AND(BF$66&gt;4,BE6&gt;7),1)+IF(AND(BF$66=4,BE6=1),8)+IF(AND(BF$66=4,BE6=2),6)+IF(AND(BF$66=4,BE6=3),4)+IF(AND(BF$66=4,BE6=4),2)+IF(AND(BF$66=3,BE6=1),6)+IF(AND(BF$66=3,BE6=2),4)+IF(AND(BF$66=3,BE6=3),2)+IF(AND(BF$66=2,BE6=1),4)+IF(AND(BF$66=2,BE6=2),2)+IF(AND(BF$66=1,BE6=1),2)</f>
        <v>12</v>
      </c>
      <c r="BH6" s="19">
        <f>IF(AND(BF$66&gt;4,BF6=1),12)+IF(AND(BF$66&gt;4,BF6=2),8)+IF(AND(BF$66&gt;4,BF6=3),6)+IF(AND(BF$66&gt;4,BF6=4),5)+IF(AND(BF$66&gt;4,BF6=5),4)+IF(AND(BF$66&gt;4,BF6=6),3)+IF(AND(BF$66&gt;4,BF6=7),2)+IF(AND(BF$66&gt;4,BF6&gt;7),1)+IF(AND(BF$66=4,BF6=1),8)+IF(AND(BF$66=4,BF6=2),6)+IF(AND(BF$66=4,BF6=3),4)+IF(AND(BF$66=4,BF6=4),2)+IF(AND(BF$66=3,BF6=1),6)+IF(AND(BF$66=3,BF6=2),4)+IF(AND(BF$66=3,BF6=3),2)+IF(AND(BF$66=2,BF6=1),4)+IF(AND(BF$66=2,BF6=2),2)+IF(AND(BF$66=1,BF6=1),2)</f>
        <v>8</v>
      </c>
      <c r="BI6" s="23" t="s">
        <v>27</v>
      </c>
      <c r="BJ6" s="13">
        <f t="shared" ref="BJ6:BJ18" si="7">+BD6+BG6+BH6+BP6</f>
        <v>21</v>
      </c>
      <c r="BK6" s="62">
        <f t="shared" ref="BK6:BK18" si="8">BJ6+AU6</f>
        <v>92</v>
      </c>
      <c r="BL6" s="24">
        <v>25.978000000000002</v>
      </c>
      <c r="BM6" s="24">
        <v>25.847000000000001</v>
      </c>
      <c r="BN6" s="23" t="s">
        <v>27</v>
      </c>
      <c r="BO6" s="16" t="s">
        <v>90</v>
      </c>
      <c r="BP6" s="21"/>
      <c r="BQ6" s="77">
        <f t="shared" ref="BQ6:BQ28" si="9">MIN(BA6,BB6,BL6,BM6)</f>
        <v>25.257999999999999</v>
      </c>
      <c r="BR6" s="24">
        <v>26.748999999999999</v>
      </c>
      <c r="BS6" s="78">
        <v>3</v>
      </c>
      <c r="BT6" s="13">
        <f>IF(AND(BU$66&gt;4,BS6=1),6)+IF(AND(BU$66&gt;4,BS6=2),4)+IF(AND(BU$66&gt;4,BS6=3),3)+IF(AND(BU$66&gt;4,BS6=4),2)+IF(AND(BU$66&gt;4,BS6=5),1)+IF(AND(BU$66&gt;4,BS6&gt;5),1)+IF(AND(BU$66=4,BS6=1),4)+IF(AND(BU$66=4,BS6=2),3)+IF(AND(BU$66=4,BS6=3),2)+IF(AND(BU$66=4,BS6=4),1)+IF(AND(BU$66=3,BS6=1),3)+IF(AND(BU$66=3,BS6=2),2)+IF(AND(BU$66=3,BS6=3),1)+IF(AND(BU$66=2,BS6=1),2)+IF(AND(BU$66=2,BS6=2),1)+IF(AND(BU$66=1,BS6=1),1)</f>
        <v>3</v>
      </c>
      <c r="BU6" s="78">
        <v>2</v>
      </c>
      <c r="BV6" s="78">
        <v>2</v>
      </c>
      <c r="BW6" s="19">
        <f>IF(AND(BV$66&gt;4,BU6=1),12)+IF(AND(BV$66&gt;4,BU6=2),8)+IF(AND(BV$66&gt;4,BU6=3),6)+IF(AND(BV$66&gt;4,BU6=4),5)+IF(AND(BV$66&gt;4,BU6=5),4)+IF(AND(BV$66&gt;4,BU6=6),3)+IF(AND(BV$66&gt;4,BU6=7),2)+IF(AND(BV$66&gt;4,BU6&gt;7),1)+IF(AND(BV$66=4,BU6=1),8)+IF(AND(BV$66=4,BU6=2),6)+IF(AND(BV$66=4,BU6=3),4)+IF(AND(BV$66=4,BU6=4),2)+IF(AND(BV$66=3,BU6=1),6)+IF(AND(BV$66=3,BU6=2),4)+IF(AND(BV$66=3,BU6=3),2)+IF(AND(BV$66=2,BU6=1),4)+IF(AND(BV$66=2,BU6=2),2)+IF(AND(BV$66=1,BU6=1),2)</f>
        <v>8</v>
      </c>
      <c r="BX6" s="19">
        <f>IF(AND(BV$66&gt;4,BV6=1),12)+IF(AND(BV$66&gt;4,BV6=2),8)+IF(AND(BV$66&gt;4,BV6=3),6)+IF(AND(BV$66&gt;4,BV6=4),5)+IF(AND(BV$66&gt;4,BV6=5),4)+IF(AND(BV$66&gt;4,BV6=6),3)+IF(AND(BV$66&gt;4,BV6=7),2)+IF(AND(BV$66&gt;4,BV6&gt;7),1)+IF(AND(BV$66=4,BV6=1),8)+IF(AND(BV$66=4,BV6=2),6)+IF(AND(BV$66=4,BV6=3),4)+IF(AND(BV$66=4,BV6=4),2)+IF(AND(BV$66=3,BV6=1),6)+IF(AND(BV$66=3,BV6=2),4)+IF(AND(BV$66=3,BV6=3),2)+IF(AND(BV$66=2,BV6=1),4)+IF(AND(BV$66=2,BV6=2),2)+IF(AND(BV$66=1,BV6=1),2)</f>
        <v>8</v>
      </c>
      <c r="BY6" s="23" t="s">
        <v>27</v>
      </c>
      <c r="BZ6" s="13">
        <f t="shared" ref="BZ6:BZ18" si="10">+BT6+BW6+BX6+CF6</f>
        <v>19</v>
      </c>
      <c r="CA6" s="62">
        <f t="shared" ref="CA6:CA18" si="11">BZ6+BK6</f>
        <v>111</v>
      </c>
      <c r="CB6" s="24"/>
      <c r="CC6" s="24">
        <v>38.277000000000001</v>
      </c>
      <c r="CD6" s="23" t="s">
        <v>27</v>
      </c>
      <c r="CE6" s="16" t="s">
        <v>90</v>
      </c>
      <c r="CF6" s="21"/>
      <c r="CG6" s="77">
        <f t="shared" ref="CG6:CG18" si="12">MIN(BQ6,BR6,CB6,CC6)</f>
        <v>25.257999999999999</v>
      </c>
      <c r="CH6" s="24">
        <v>25.977</v>
      </c>
      <c r="CI6" s="78">
        <v>3</v>
      </c>
      <c r="CJ6" s="13">
        <f>IF(AND(CK$66&gt;4,CI6=1),6)+IF(AND(CK$66&gt;4,CI6=2),4)+IF(AND(CK$66&gt;4,CI6=3),3)+IF(AND(CK$66&gt;4,CI6=4),2)+IF(AND(CK$66&gt;4,CI6=5),1)+IF(AND(CK$66&gt;4,CI6&gt;5),1)+IF(AND(CK$66=4,CI6=1),4)+IF(AND(CK$66=4,CI6=2),3)+IF(AND(CK$66=4,CI6=3),2)+IF(AND(CK$66=4,CI6=4),1)+IF(AND(CK$66=3,CI6=1),3)+IF(AND(CK$66=3,CI6=2),2)+IF(AND(CK$66=3,CI6=3),1)+IF(AND(CK$66=2,CI6=1),2)+IF(AND(CK$66=2,CI6=2),1)+IF(AND(CK$66=1,CI6=1),1)</f>
        <v>3</v>
      </c>
      <c r="CK6" s="78"/>
      <c r="CL6" s="78">
        <v>3</v>
      </c>
      <c r="CM6" s="19">
        <f>IF(AND(CL$66&gt;4,CK6=1),12)+IF(AND(CL$66&gt;4,CK6=2),8)+IF(AND(CL$66&gt;4,CK6=3),6)+IF(AND(CL$66&gt;4,CK6=4),5)+IF(AND(CL$66&gt;4,CK6=5),4)+IF(AND(CL$66&gt;4,CK6=6),3)+IF(AND(CL$66&gt;4,CK6=7),2)+IF(AND(CL$66&gt;4,CK6&gt;7),1)+IF(AND(CL$66=4,CK6=1),8)+IF(AND(CL$66=4,CK6=2),6)+IF(AND(CL$66=4,CK6=3),4)+IF(AND(CL$66=4,CK6=4),2)+IF(AND(CL$66=3,CK6=1),6)+IF(AND(CL$66=3,CK6=2),4)+IF(AND(CL$66=3,CK6=3),2)+IF(AND(CL$66=2,CK6=1),4)+IF(AND(CL$66=2,CK6=2),2)+IF(AND(CL$66=1,CK6=1),2)</f>
        <v>0</v>
      </c>
      <c r="CN6" s="19">
        <f>IF(AND(CL$66&gt;4,CL6=1),12)+IF(AND(CL$66&gt;4,CL6=2),8)+IF(AND(CL$66&gt;4,CL6=3),6)+IF(AND(CL$66&gt;4,CL6=4),5)+IF(AND(CL$66&gt;4,CL6=5),4)+IF(AND(CL$66&gt;4,CL6=6),3)+IF(AND(CL$66&gt;4,CL6=7),2)+IF(AND(CL$66&gt;4,CL6&gt;7),1)+IF(AND(CL$66=4,CL6=1),8)+IF(AND(CL$66=4,CL6=2),6)+IF(AND(CL$66=4,CL6=3),4)+IF(AND(CL$66=4,CL6=4),2)+IF(AND(CL$66=3,CL6=1),6)+IF(AND(CL$66=3,CL6=2),4)+IF(AND(CL$66=3,CL6=3),2)+IF(AND(CL$66=2,CL6=1),4)+IF(AND(CL$66=2,CL6=2),2)+IF(AND(CL$66=1,CL6=1),2)</f>
        <v>6</v>
      </c>
      <c r="CO6" s="23" t="s">
        <v>27</v>
      </c>
      <c r="CP6" s="13">
        <f t="shared" ref="CP6:CP32" si="13">+CJ6+CM6+CN6+CV6</f>
        <v>9</v>
      </c>
      <c r="CQ6" s="62">
        <f t="shared" ref="CQ6:CQ32" si="14">CP6+CA6</f>
        <v>120</v>
      </c>
      <c r="CR6" s="24"/>
      <c r="CS6" s="24">
        <v>27.231000000000002</v>
      </c>
      <c r="CT6" s="23" t="s">
        <v>27</v>
      </c>
      <c r="CU6" s="16" t="s">
        <v>90</v>
      </c>
      <c r="CV6" s="21"/>
      <c r="CW6" s="77">
        <f t="shared" ref="CW6:CW28" si="15">MIN(CG6,CH6,CR6,CS6)</f>
        <v>25.257999999999999</v>
      </c>
      <c r="CX6" s="24">
        <v>26.478000000000002</v>
      </c>
      <c r="CY6" s="78">
        <v>4</v>
      </c>
      <c r="CZ6" s="13">
        <f>IF(AND(DA$66&gt;4,CY6=1),6)+IF(AND(DA$66&gt;4,CY6=2),4)+IF(AND(DA$66&gt;4,CY6=3),3)+IF(AND(DA$66&gt;4,CY6=4),2)+IF(AND(DA$66&gt;4,CY6=5),1)+IF(AND(DA$66&gt;4,CY6&gt;5),1)+IF(AND(DA$66=4,CY6=1),4)+IF(AND(DA$66=4,CY6=2),3)+IF(AND(DA$66=4,CY6=3),2)+IF(AND(DA$66=4,CY6=4),1)+IF(AND(DA$66=3,CY6=1),3)+IF(AND(DA$66=3,CY6=2),2)+IF(AND(DA$66=3,CY6=3),1)+IF(AND(DA$66=2,CY6=1),2)+IF(AND(DA$66=2,CY6=2),1)+IF(AND(DA$66=1,CY6=1),1)</f>
        <v>2</v>
      </c>
      <c r="DA6" s="78"/>
      <c r="DB6" s="78">
        <v>4</v>
      </c>
      <c r="DC6" s="19">
        <f>IF(AND(DB$66&gt;4,DA6=1),12)+IF(AND(DB$66&gt;4,DA6=2),8)+IF(AND(DB$66&gt;4,DA6=3),6)+IF(AND(DB$66&gt;4,DA6=4),5)+IF(AND(DB$66&gt;4,DA6=5),4)+IF(AND(DB$66&gt;4,DA6=6),3)+IF(AND(DB$66&gt;4,DA6=7),2)+IF(AND(DB$66&gt;4,DA6&gt;7),1)+IF(AND(DB$66=4,DA6=1),8)+IF(AND(DB$66=4,DA6=2),6)+IF(AND(DB$66=4,DA6=3),4)+IF(AND(DB$66=4,DA6=4),2)+IF(AND(DB$66=3,DA6=1),6)+IF(AND(DB$66=3,DA6=2),4)+IF(AND(DB$66=3,DA6=3),2)+IF(AND(DB$66=2,DA6=1),4)+IF(AND(DB$66=2,DA6=2),2)+IF(AND(DB$66=1,DA6=1),2)</f>
        <v>0</v>
      </c>
      <c r="DD6" s="19">
        <f>IF(AND(DB$66&gt;4,DB6=1),12)+IF(AND(DB$66&gt;4,DB6=2),8)+IF(AND(DB$66&gt;4,DB6=3),6)+IF(AND(DB$66&gt;4,DB6=4),5)+IF(AND(DB$66&gt;4,DB6=5),4)+IF(AND(DB$66&gt;4,DB6=6),3)+IF(AND(DB$66&gt;4,DB6=7),2)+IF(AND(DB$66&gt;4,DB6&gt;7),1)+IF(AND(DB$66=4,DB6=1),8)+IF(AND(DB$66=4,DB6=2),6)+IF(AND(DB$66=4,DB6=3),4)+IF(AND(DB$66=4,DB6=4),2)+IF(AND(DB$66=3,DB6=1),6)+IF(AND(DB$66=3,DB6=2),4)+IF(AND(DB$66=3,DB6=3),2)+IF(AND(DB$66=2,DB6=1),4)+IF(AND(DB$66=2,DB6=2),2)+IF(AND(DB$66=1,DB6=1),2)</f>
        <v>5</v>
      </c>
      <c r="DE6" s="23" t="s">
        <v>27</v>
      </c>
      <c r="DF6" s="13">
        <f t="shared" ref="DF6:DF41" si="16">+CZ6+DC6+DD6+DL6</f>
        <v>7</v>
      </c>
      <c r="DG6" s="62">
        <f t="shared" ref="DG6:DG41" si="17">DF6+CQ6</f>
        <v>127</v>
      </c>
      <c r="DH6" s="24">
        <v>41.012</v>
      </c>
      <c r="DI6" s="24">
        <v>26.41</v>
      </c>
      <c r="DJ6" s="23" t="s">
        <v>27</v>
      </c>
      <c r="DK6" s="133" t="s">
        <v>90</v>
      </c>
      <c r="DL6" s="21"/>
      <c r="DM6" s="77">
        <f t="shared" ref="DM6:DM28" si="18">MIN(CW6,CX6,DH6,DI6)</f>
        <v>25.257999999999999</v>
      </c>
      <c r="DN6" s="24">
        <v>25.670999999999999</v>
      </c>
      <c r="DO6" s="78">
        <v>1</v>
      </c>
      <c r="DP6" s="13">
        <f>IF(AND(DQ$66&gt;4,DO6=1),6)+IF(AND(DQ$66&gt;4,DO6=2),4)+IF(AND(DQ$66&gt;4,DO6=3),3)+IF(AND(DQ$66&gt;4,DO6=4),2)+IF(AND(DQ$66&gt;4,DO6=5),1)+IF(AND(DQ$66&gt;4,DO6&gt;5),1)+IF(AND(DQ$66=4,DO6=1),4)+IF(AND(DQ$66=4,DO6=2),3)+IF(AND(DQ$66=4,DO6=3),2)+IF(AND(DQ$66=4,DO6=4),1)+IF(AND(DQ$66=3,DO6=1),3)+IF(AND(DQ$66=3,DO6=2),2)+IF(AND(DQ$66=3,DO6=3),1)+IF(AND(DQ$66=2,DO6=1),2)+IF(AND(DQ$66=2,DO6=2),1)+IF(AND(DQ$66=1,DO6=1),1)</f>
        <v>6</v>
      </c>
      <c r="DQ6" s="78">
        <v>1</v>
      </c>
      <c r="DR6" s="78">
        <v>1</v>
      </c>
      <c r="DS6" s="19">
        <f>IF(AND(DR$66&gt;4,DQ6=1),12)+IF(AND(DR$66&gt;4,DQ6=2),8)+IF(AND(DR$66&gt;4,DQ6=3),6)+IF(AND(DR$66&gt;4,DQ6=4),5)+IF(AND(DR$66&gt;4,DQ6=5),4)+IF(AND(DR$66&gt;4,DQ6=6),3)+IF(AND(DR$66&gt;4,DQ6=7),2)+IF(AND(DR$66&gt;4,DQ6&gt;7),1)+IF(AND(DR$66=4,DQ6=1),8)+IF(AND(DR$66=4,DQ6=2),6)+IF(AND(DR$66=4,DQ6=3),4)+IF(AND(DR$66=4,DQ6=4),2)+IF(AND(DR$66=3,DQ6=1),6)+IF(AND(DR$66=3,DQ6=2),4)+IF(AND(DR$66=3,DQ6=3),2)+IF(AND(DR$66=2,DQ6=1),4)+IF(AND(DR$66=2,DQ6=2),2)+IF(AND(DR$66=1,DQ6=1),2)</f>
        <v>12</v>
      </c>
      <c r="DT6" s="19">
        <f>IF(AND(DR$66&gt;4,DR6=1),12)+IF(AND(DR$66&gt;4,DR6=2),8)+IF(AND(DR$66&gt;4,DR6=3),6)+IF(AND(DR$66&gt;4,DR6=4),5)+IF(AND(DR$66&gt;4,DR6=5),4)+IF(AND(DR$66&gt;4,DR6=6),3)+IF(AND(DR$66&gt;4,DR6=7),2)+IF(AND(DR$66&gt;4,DR6&gt;7),1)+IF(AND(DR$66=4,DR6=1),8)+IF(AND(DR$66=4,DR6=2),6)+IF(AND(DR$66=4,DR6=3),4)+IF(AND(DR$66=4,DR6=4),2)+IF(AND(DR$66=3,DR6=1),6)+IF(AND(DR$66=3,DR6=2),4)+IF(AND(DR$66=3,DR6=3),2)+IF(AND(DR$66=2,DR6=1),4)+IF(AND(DR$66=2,DR6=2),2)+IF(AND(DR$66=1,DR6=1),2)</f>
        <v>12</v>
      </c>
      <c r="DU6" s="23" t="s">
        <v>27</v>
      </c>
      <c r="DV6" s="13">
        <f t="shared" ref="DV6:DV42" si="19">+DP6+DS6+DT6+EB6</f>
        <v>32</v>
      </c>
      <c r="DW6" s="62">
        <f t="shared" ref="DW6:DW42" si="20">DV6+DG6</f>
        <v>159</v>
      </c>
      <c r="DX6" s="24">
        <v>25.198</v>
      </c>
      <c r="DY6" s="24">
        <v>24.405000000000001</v>
      </c>
      <c r="DZ6" s="23" t="s">
        <v>27</v>
      </c>
      <c r="EA6" s="120" t="s">
        <v>108</v>
      </c>
      <c r="EB6" s="21">
        <v>2</v>
      </c>
      <c r="EC6" s="77">
        <f t="shared" ref="EC6:EC28" si="21">MIN(DM6,DN6,DX6,DY6)</f>
        <v>24.405000000000001</v>
      </c>
      <c r="ED6" t="s">
        <v>243</v>
      </c>
    </row>
    <row r="7" spans="1:134" x14ac:dyDescent="0.3">
      <c r="A7" s="74" t="s">
        <v>132</v>
      </c>
      <c r="B7" s="90">
        <v>2644</v>
      </c>
      <c r="C7" s="8">
        <v>100</v>
      </c>
      <c r="D7" s="8" t="s">
        <v>133</v>
      </c>
      <c r="E7" s="95">
        <v>24.111000000000001</v>
      </c>
      <c r="F7" s="24">
        <v>23.81</v>
      </c>
      <c r="G7" s="78">
        <v>2</v>
      </c>
      <c r="H7" s="13">
        <f>IF(AND(I$65&gt;4,G7=1),6)+IF(AND(I$65&gt;4,G7=2),4)+IF(AND(I$65&gt;4,G7=3),3)+IF(AND(I$65&gt;4,G7=4),2)+IF(AND(I$65&gt;4,G7=5),1)+IF(AND(I$65&gt;4,G7&gt;5),1)+IF(AND(I$65=4,G7=1),4)+IF(AND(I$65=4,G7=2),3)+IF(AND(I$65=4,G7=3),2)+IF(AND(I$65=4,G7=4),1)+IF(AND(I$65=3,G7=1),3)+IF(AND(I$65=3,G7=2),2)+IF(AND(I$65=3,G7=3),1)+IF(AND(I$65=2,G7=1),2)+IF(AND(I$65=2,G7=2),1)+IF(AND(I$65=1,G7=1),1)</f>
        <v>4</v>
      </c>
      <c r="I7" s="79">
        <v>3</v>
      </c>
      <c r="J7" s="79">
        <v>1</v>
      </c>
      <c r="K7" s="13">
        <f>IF(AND(J$65&gt;4,I7=1),12)+IF(AND(J$65&gt;4,I7=2),8)+IF(AND(J$65&gt;4,I7=3),6)+IF(AND(J$65&gt;4,I7=4),5)+IF(AND(J$65&gt;4,I7=5),4)+IF(AND(J$65&gt;4,I7=6),3)+IF(AND(J$65&gt;4,I7=7),2)+IF(AND(J$65&gt;4,I7&gt;7),1)+IF(AND(J$65=4,I7=1),8)+IF(AND(J$65=4,I7=2),6)+IF(AND(J$65=4,I7=3),4)+IF(AND(J$65=4,I7=4),2)+IF(AND(J$65=3,I7=1),6)+IF(AND(J$65=3,I7=2),4)+IF(AND(J$65=3,I7=3),2)+IF(AND(J$65=2,I7=1),4)+IF(AND(J$65=2,I7=2),2)+IF(AND(J$65=1,I7=1),2)</f>
        <v>6</v>
      </c>
      <c r="L7" s="13">
        <f>IF(AND(J$65&gt;4,J7=1),12)+IF(AND(J$65&gt;4,J7=2),8)+IF(AND(J$65&gt;4,J7=3),6)+IF(AND(J$65&gt;4,J7=4),5)+IF(AND(J$65&gt;4,J7=5),4)+IF(AND(J$65&gt;4,J7=6),3)+IF(AND(J$65&gt;4,J7=7),2)+IF(AND(J$65&gt;4,J7&gt;7),1)+IF(AND(J$65=4,J7=1),8)+IF(AND(J$65=4,J7=2),6)+IF(AND(J$65=4,J7=3),4)+IF(AND(J$65=4,J7=4),2)+IF(AND(J$65=3,J7=1),6)+IF(AND(J$65=3,J7=2),4)+IF(AND(J$65=3,J7=3),2)+IF(AND(J$65=2,J7=1),4)+IF(AND(J$65=2,J7=2),2)+IF(AND(J$65=1,J7=1),2)</f>
        <v>12</v>
      </c>
      <c r="M7" s="16" t="s">
        <v>26</v>
      </c>
      <c r="N7" s="13">
        <f>+H7+K7+L7+T7</f>
        <v>23</v>
      </c>
      <c r="O7" s="62">
        <f>+N7</f>
        <v>23</v>
      </c>
      <c r="P7" s="24">
        <v>24.109000000000002</v>
      </c>
      <c r="Q7" s="24">
        <v>24.673999999999999</v>
      </c>
      <c r="R7" s="16" t="s">
        <v>26</v>
      </c>
      <c r="S7" s="16"/>
      <c r="T7" s="21">
        <v>1</v>
      </c>
      <c r="U7" s="77">
        <f t="shared" si="0"/>
        <v>23.81</v>
      </c>
      <c r="V7" s="24">
        <v>23.396000000000001</v>
      </c>
      <c r="W7" s="78">
        <v>2</v>
      </c>
      <c r="X7" s="13">
        <f>IF(AND(Y$65&gt;4,W7=1),6)+IF(AND(Y$65&gt;4,W7=2),4)+IF(AND(Y$65&gt;4,W7=3),3)+IF(AND(Y$65&gt;4,W7=4),2)+IF(AND(Y$65&gt;4,W7=5),1)+IF(AND(Y$65&gt;4,W7&gt;5),1)+IF(AND(Y$65=4,W7=1),4)+IF(AND(Y$65=4,W7=2),3)+IF(AND(Y$65=4,W7=3),2)+IF(AND(Y$65=4,W7=4),1)+IF(AND(Y$65=3,W7=1),3)+IF(AND(Y$65=3,W7=2),2)+IF(AND(Y$65=3,W7=3),1)+IF(AND(Y$65=2,W7=1),2)+IF(AND(Y$65=2,W7=2),1)+IF(AND(Y$65=1,W7=1),1)</f>
        <v>4</v>
      </c>
      <c r="Y7" s="79">
        <v>1</v>
      </c>
      <c r="Z7" s="79">
        <v>1</v>
      </c>
      <c r="AA7" s="13">
        <f>IF(AND(Z$65&gt;4,Y7=1),12)+IF(AND(Z$65&gt;4,Y7=2),8)+IF(AND(Z$65&gt;4,Y7=3),6)+IF(AND(Z$65&gt;4,Y7=4),5)+IF(AND(Z$65&gt;4,Y7=5),4)+IF(AND(Z$65&gt;4,Y7=6),3)+IF(AND(Z$65&gt;4,Y7=7),2)+IF(AND(Z$65&gt;4,Y7&gt;7),1)+IF(AND(Z$65=4,Y7=1),8)+IF(AND(Z$65=4,Y7=2),6)+IF(AND(Z$65=4,Y7=3),4)+IF(AND(Z$65=4,Y7=4),2)+IF(AND(Z$65=3,Y7=1),6)+IF(AND(Z$65=3,Y7=2),4)+IF(AND(Z$65=3,Y7=3),2)+IF(AND(Z$65=2,Y7=1),4)+IF(AND(Z$65=2,Y7=2),2)+IF(AND(Z$65=1,Y7=1),2)</f>
        <v>12</v>
      </c>
      <c r="AB7" s="13">
        <f>IF(AND(Z$65&gt;4,Z7=1),12)+IF(AND(Z$65&gt;4,Z7=2),8)+IF(AND(Z$65&gt;4,Z7=3),6)+IF(AND(Z$65&gt;4,Z7=4),5)+IF(AND(Z$65&gt;4,Z7=5),4)+IF(AND(Z$65&gt;4,Z7=6),3)+IF(AND(Z$65&gt;4,Z7=7),2)+IF(AND(Z$65&gt;4,Z7&gt;7),1)+IF(AND(Z$65=4,Z7=1),8)+IF(AND(Z$65=4,Z7=2),6)+IF(AND(Z$65=4,Z7=3),4)+IF(AND(Z$65=4,Z7=4),2)+IF(AND(Z$65=3,Z7=1),6)+IF(AND(Z$65=3,Z7=2),4)+IF(AND(Z$65=3,Z7=3),2)+IF(AND(Z$65=2,Z7=1),4)+IF(AND(Z$65=2,Z7=2),2)+IF(AND(Z$65=1,Z7=1),2)</f>
        <v>12</v>
      </c>
      <c r="AC7" s="16" t="s">
        <v>26</v>
      </c>
      <c r="AD7" s="13">
        <f t="shared" si="1"/>
        <v>29</v>
      </c>
      <c r="AE7" s="62">
        <f t="shared" si="2"/>
        <v>52</v>
      </c>
      <c r="AF7" s="24">
        <v>24.64</v>
      </c>
      <c r="AG7" s="24">
        <v>23.896000000000001</v>
      </c>
      <c r="AH7" s="16" t="s">
        <v>26</v>
      </c>
      <c r="AI7" s="20" t="s">
        <v>151</v>
      </c>
      <c r="AJ7" s="21">
        <v>1</v>
      </c>
      <c r="AK7" s="77">
        <f t="shared" si="3"/>
        <v>23.396000000000001</v>
      </c>
      <c r="AL7" s="24">
        <v>29.260999999999999</v>
      </c>
      <c r="AM7" s="78">
        <v>2</v>
      </c>
      <c r="AN7" s="13">
        <f>IF(AND(AO$65&gt;4,AM7=1),6)+IF(AND(AO$65&gt;4,AM7=2),4)+IF(AND(AO$65&gt;4,AM7=3),3)+IF(AND(AO$65&gt;4,AM7=4),2)+IF(AND(AO$65&gt;4,AM7=5),1)+IF(AND(AO$65&gt;4,AM7&gt;5),1)+IF(AND(AO$65=4,AM7=1),4)+IF(AND(AO$65=4,AM7=2),3)+IF(AND(AO$65=4,AM7=3),2)+IF(AND(AO$65=4,AM7=4),1)+IF(AND(AO$65=3,AM7=1),3)+IF(AND(AO$65=3,AM7=2),2)+IF(AND(AO$65=3,AM7=3),1)+IF(AND(AO$65=2,AM7=1),2)+IF(AND(AO$65=2,AM7=2),1)+IF(AND(AO$65=1,AM7=1),1)</f>
        <v>4</v>
      </c>
      <c r="AO7" s="79">
        <v>2</v>
      </c>
      <c r="AP7" s="79">
        <v>1</v>
      </c>
      <c r="AQ7" s="13">
        <f>IF(AND(AP$65&gt;4,AO7=1),12)+IF(AND(AP$65&gt;4,AO7=2),8)+IF(AND(AP$65&gt;4,AO7=3),6)+IF(AND(AP$65&gt;4,AO7=4),5)+IF(AND(AP$65&gt;4,AO7=5),4)+IF(AND(AP$65&gt;4,AO7=6),3)+IF(AND(AP$65&gt;4,AO7=7),2)+IF(AND(AP$65&gt;4,AO7&gt;7),1)+IF(AND(AP$65=4,AO7=1),8)+IF(AND(AP$65=4,AO7=2),6)+IF(AND(AP$65=4,AO7=3),4)+IF(AND(AP$65=4,AO7=4),2)+IF(AND(AP$65=3,AO7=1),6)+IF(AND(AP$65=3,AO7=2),4)+IF(AND(AP$65=3,AO7=3),2)+IF(AND(AP$65=2,AO7=1),4)+IF(AND(AP$65=2,AO7=2),2)+IF(AND(AP$65=1,AO7=1),2)</f>
        <v>8</v>
      </c>
      <c r="AR7" s="13">
        <f>IF(AND(AP$65&gt;4,AP7=1),12)+IF(AND(AP$65&gt;4,AP7=2),8)+IF(AND(AP$65&gt;4,AP7=3),6)+IF(AND(AP$65&gt;4,AP7=4),5)+IF(AND(AP$65&gt;4,AP7=5),4)+IF(AND(AP$65&gt;4,AP7=6),3)+IF(AND(AP$65&gt;4,AP7=7),2)+IF(AND(AP$65&gt;4,AP7&gt;7),1)+IF(AND(AP$65=4,AP7=1),8)+IF(AND(AP$65=4,AP7=2),6)+IF(AND(AP$65=4,AP7=3),4)+IF(AND(AP$65=4,AP7=4),2)+IF(AND(AP$65=3,AP7=1),6)+IF(AND(AP$65=3,AP7=2),4)+IF(AND(AP$65=3,AP7=3),2)+IF(AND(AP$65=2,AP7=1),4)+IF(AND(AP$65=2,AP7=2),2)+IF(AND(AP$65=1,AP7=1),2)</f>
        <v>12</v>
      </c>
      <c r="AS7" s="16" t="s">
        <v>26</v>
      </c>
      <c r="AT7" s="13">
        <f t="shared" si="4"/>
        <v>24</v>
      </c>
      <c r="AU7" s="62">
        <f t="shared" si="5"/>
        <v>76</v>
      </c>
      <c r="AV7" s="24">
        <v>24.753</v>
      </c>
      <c r="AW7" s="24">
        <v>25.210999999999999</v>
      </c>
      <c r="AX7" s="16" t="s">
        <v>26</v>
      </c>
      <c r="AY7" s="16" t="s">
        <v>151</v>
      </c>
      <c r="AZ7" s="21"/>
      <c r="BA7" s="77">
        <f t="shared" si="6"/>
        <v>23.396000000000001</v>
      </c>
      <c r="BB7" s="24"/>
      <c r="BC7" s="78"/>
      <c r="BD7" s="13">
        <f>IF(AND(BE$65&gt;4,BC7=1),6)+IF(AND(BE$65&gt;4,BC7=2),4)+IF(AND(BE$65&gt;4,BC7=3),3)+IF(AND(BE$65&gt;4,BC7=4),2)+IF(AND(BE$65&gt;4,BC7=5),1)+IF(AND(BE$65&gt;4,BC7&gt;5),1)+IF(AND(BE$65=4,BC7=1),4)+IF(AND(BE$65=4,BC7=2),3)+IF(AND(BE$65=4,BC7=3),2)+IF(AND(BE$65=4,BC7=4),1)+IF(AND(BE$65=3,BC7=1),3)+IF(AND(BE$65=3,BC7=2),2)+IF(AND(BE$65=3,BC7=3),1)+IF(AND(BE$65=2,BC7=1),2)+IF(AND(BE$65=2,BC7=2),1)+IF(AND(BE$65=1,BC7=1),1)</f>
        <v>0</v>
      </c>
      <c r="BE7" s="79">
        <v>3</v>
      </c>
      <c r="BF7" s="79">
        <v>2</v>
      </c>
      <c r="BG7" s="13">
        <f>IF(AND(BF$65&gt;4,BE7=1),12)+IF(AND(BF$65&gt;4,BE7=2),8)+IF(AND(BF$65&gt;4,BE7=3),6)+IF(AND(BF$65&gt;4,BE7=4),5)+IF(AND(BF$65&gt;4,BE7=5),4)+IF(AND(BF$65&gt;4,BE7=6),3)+IF(AND(BF$65&gt;4,BE7=7),2)+IF(AND(BF$65&gt;4,BE7&gt;7),1)+IF(AND(BF$65=4,BE7=1),8)+IF(AND(BF$65=4,BE7=2),6)+IF(AND(BF$65=4,BE7=3),4)+IF(AND(BF$65=4,BE7=4),2)+IF(AND(BF$65=3,BE7=1),6)+IF(AND(BF$65=3,BE7=2),4)+IF(AND(BF$65=3,BE7=3),2)+IF(AND(BF$65=2,BE7=1),4)+IF(AND(BF$65=2,BE7=2),2)+IF(AND(BF$65=1,BE7=1),2)</f>
        <v>6</v>
      </c>
      <c r="BH7" s="13">
        <f>IF(AND(BF$65&gt;4,BF7=1),12)+IF(AND(BF$65&gt;4,BF7=2),8)+IF(AND(BF$65&gt;4,BF7=3),6)+IF(AND(BF$65&gt;4,BF7=4),5)+IF(AND(BF$65&gt;4,BF7=5),4)+IF(AND(BF$65&gt;4,BF7=6),3)+IF(AND(BF$65&gt;4,BF7=7),2)+IF(AND(BF$65&gt;4,BF7&gt;7),1)+IF(AND(BF$65=4,BF7=1),8)+IF(AND(BF$65=4,BF7=2),6)+IF(AND(BF$65=4,BF7=3),4)+IF(AND(BF$65=4,BF7=4),2)+IF(AND(BF$65=3,BF7=1),6)+IF(AND(BF$65=3,BF7=2),4)+IF(AND(BF$65=3,BF7=3),2)+IF(AND(BF$65=2,BF7=1),4)+IF(AND(BF$65=2,BF7=2),2)+IF(AND(BF$65=1,BF7=1),2)</f>
        <v>8</v>
      </c>
      <c r="BI7" s="16" t="s">
        <v>26</v>
      </c>
      <c r="BJ7" s="13">
        <f t="shared" si="7"/>
        <v>14</v>
      </c>
      <c r="BK7" s="62">
        <f t="shared" si="8"/>
        <v>90</v>
      </c>
      <c r="BL7" s="24">
        <v>24.765999999999998</v>
      </c>
      <c r="BM7" s="24">
        <v>24.013999999999999</v>
      </c>
      <c r="BN7" s="16" t="s">
        <v>26</v>
      </c>
      <c r="BO7" s="16" t="s">
        <v>151</v>
      </c>
      <c r="BP7" s="21"/>
      <c r="BQ7" s="77">
        <f t="shared" si="9"/>
        <v>23.396000000000001</v>
      </c>
      <c r="BR7" s="24">
        <v>23.329000000000001</v>
      </c>
      <c r="BS7" s="78">
        <v>1</v>
      </c>
      <c r="BT7" s="13">
        <f>IF(AND(BU$65&gt;4,BS7=1),6)+IF(AND(BU$65&gt;4,BS7=2),4)+IF(AND(BU$65&gt;4,BS7=3),3)+IF(AND(BU$65&gt;4,BS7=4),2)+IF(AND(BU$65&gt;4,BS7=5),1)+IF(AND(BU$65&gt;4,BS7&gt;5),1)+IF(AND(BU$65=4,BS7=1),4)+IF(AND(BU$65=4,BS7=2),3)+IF(AND(BU$65=4,BS7=3),2)+IF(AND(BU$65=4,BS7=4),1)+IF(AND(BU$65=3,BS7=1),3)+IF(AND(BU$65=3,BS7=2),2)+IF(AND(BU$65=3,BS7=3),1)+IF(AND(BU$65=2,BS7=1),2)+IF(AND(BU$65=2,BS7=2),1)+IF(AND(BU$65=1,BS7=1),1)</f>
        <v>6</v>
      </c>
      <c r="BU7" s="79">
        <v>3</v>
      </c>
      <c r="BV7" s="79">
        <v>3</v>
      </c>
      <c r="BW7" s="13">
        <f>IF(AND(BV$65&gt;4,BU7=1),12)+IF(AND(BV$65&gt;4,BU7=2),8)+IF(AND(BV$65&gt;4,BU7=3),6)+IF(AND(BV$65&gt;4,BU7=4),5)+IF(AND(BV$65&gt;4,BU7=5),4)+IF(AND(BV$65&gt;4,BU7=6),3)+IF(AND(BV$65&gt;4,BU7=7),2)+IF(AND(BV$65&gt;4,BU7&gt;7),1)+IF(AND(BV$65=4,BU7=1),8)+IF(AND(BV$65=4,BU7=2),6)+IF(AND(BV$65=4,BU7=3),4)+IF(AND(BV$65=4,BU7=4),2)+IF(AND(BV$65=3,BU7=1),6)+IF(AND(BV$65=3,BU7=2),4)+IF(AND(BV$65=3,BU7=3),2)+IF(AND(BV$65=2,BU7=1),4)+IF(AND(BV$65=2,BU7=2),2)+IF(AND(BV$65=1,BU7=1),2)</f>
        <v>6</v>
      </c>
      <c r="BX7" s="13">
        <f>IF(AND(BV$65&gt;4,BV7=1),12)+IF(AND(BV$65&gt;4,BV7=2),8)+IF(AND(BV$65&gt;4,BV7=3),6)+IF(AND(BV$65&gt;4,BV7=4),5)+IF(AND(BV$65&gt;4,BV7=5),4)+IF(AND(BV$65&gt;4,BV7=6),3)+IF(AND(BV$65&gt;4,BV7=7),2)+IF(AND(BV$65&gt;4,BV7&gt;7),1)+IF(AND(BV$65=4,BV7=1),8)+IF(AND(BV$65=4,BV7=2),6)+IF(AND(BV$65=4,BV7=3),4)+IF(AND(BV$65=4,BV7=4),2)+IF(AND(BV$65=3,BV7=1),6)+IF(AND(BV$65=3,BV7=2),4)+IF(AND(BV$65=3,BV7=3),2)+IF(AND(BV$65=2,BV7=1),4)+IF(AND(BV$65=2,BV7=2),2)+IF(AND(BV$65=1,BV7=1),2)</f>
        <v>6</v>
      </c>
      <c r="BY7" s="16" t="s">
        <v>26</v>
      </c>
      <c r="BZ7" s="13">
        <f t="shared" si="10"/>
        <v>19</v>
      </c>
      <c r="CA7" s="62">
        <f t="shared" si="11"/>
        <v>109</v>
      </c>
      <c r="CB7" s="24"/>
      <c r="CC7" s="24">
        <v>39.011000000000003</v>
      </c>
      <c r="CD7" s="16" t="s">
        <v>26</v>
      </c>
      <c r="CE7" s="20" t="s">
        <v>198</v>
      </c>
      <c r="CF7" s="21">
        <v>1</v>
      </c>
      <c r="CG7" s="77">
        <f t="shared" si="12"/>
        <v>23.329000000000001</v>
      </c>
      <c r="CH7" s="24">
        <v>22.719000000000001</v>
      </c>
      <c r="CI7" s="78">
        <v>1</v>
      </c>
      <c r="CJ7" s="13">
        <f>IF(AND(CK$64&gt;4,CI7=1),6)+IF(AND(CK$64&gt;4,CI7=2),4)+IF(AND(CK$64&gt;4,CI7=3),3)+IF(AND(CK$64&gt;4,CI7=4),2)+IF(AND(CK$64&gt;4,CI7=5),1)+IF(AND(CK$64&gt;4,CI7&gt;5),1)+IF(AND(CK$64=4,CI7=1),4)+IF(AND(CK$64=4,CI7=2),3)+IF(AND(CK$64=4,CI7=3),2)+IF(AND(CK$64=4,CI7=4),1)+IF(AND(CK$64=3,CI7=1),3)+IF(AND(CK$64=3,CI7=2),2)+IF(AND(CK$64=3,CI7=3),1)+IF(AND(CK$64=2,CI7=1),2)+IF(AND(CK$64=2,CI7=2),1)+IF(AND(CK$64=1,CI7=1),1)</f>
        <v>6</v>
      </c>
      <c r="CK7" s="79">
        <v>4</v>
      </c>
      <c r="CL7" s="79">
        <v>2</v>
      </c>
      <c r="CM7" s="13">
        <f>IF(AND(CL$64&gt;4,CK7=1),12)+IF(AND(CL$64&gt;4,CK7=2),8)+IF(AND(CL$64&gt;4,CK7=3),6)+IF(AND(CL$64&gt;4,CK7=4),5)+IF(AND(CL$64&gt;4,CK7=5),4)+IF(AND(CL$64&gt;4,CK7=6),3)+IF(AND(CL$64&gt;4,CK7=7),2)+IF(AND(CL$64&gt;4,CK7&gt;7),1)+IF(AND(CL$64=4,CK7=1),8)+IF(AND(CL$64=4,CK7=2),6)+IF(AND(CL$64=4,CK7=3),4)+IF(AND(CL$64=4,CK7=4),2)+IF(AND(CL$64=3,CK7=1),6)+IF(AND(CL$64=3,CK7=2),4)+IF(AND(CL$64=3,CK7=3),2)+IF(AND(CL$64=2,CK7=1),4)+IF(AND(CL$64=2,CK7=2),2)+IF(AND(CL$64=1,CK7=1),2)</f>
        <v>5</v>
      </c>
      <c r="CN7" s="13">
        <f>IF(AND(CL$64&gt;4,CL7=1),12)+IF(AND(CL$64&gt;4,CL7=2),8)+IF(AND(CL$64&gt;4,CL7=3),6)+IF(AND(CL$64&gt;4,CL7=4),5)+IF(AND(CL$64&gt;4,CL7=5),4)+IF(AND(CL$64&gt;4,CL7=6),3)+IF(AND(CL$64&gt;4,CL7=7),2)+IF(AND(CL$64&gt;4,CL7&gt;7),1)+IF(AND(CL$64=4,CL7=1),8)+IF(AND(CL$64=4,CL7=2),6)+IF(AND(CL$64=4,CL7=3),4)+IF(AND(CL$64=4,CL7=4),2)+IF(AND(CL$64=3,CL7=1),6)+IF(AND(CL$64=3,CL7=2),4)+IF(AND(CL$64=3,CL7=3),2)+IF(AND(CL$64=2,CL7=1),4)+IF(AND(CL$64=2,CL7=2),2)+IF(AND(CL$64=1,CL7=1),2)</f>
        <v>8</v>
      </c>
      <c r="CO7" s="16" t="s">
        <v>25</v>
      </c>
      <c r="CP7" s="13">
        <f t="shared" si="13"/>
        <v>20</v>
      </c>
      <c r="CQ7" s="62">
        <f t="shared" si="14"/>
        <v>129</v>
      </c>
      <c r="CR7" s="24">
        <v>23.658999999999999</v>
      </c>
      <c r="CS7" s="24">
        <v>24.553000000000001</v>
      </c>
      <c r="CT7" s="16" t="s">
        <v>25</v>
      </c>
      <c r="CU7" s="116"/>
      <c r="CV7" s="21">
        <v>1</v>
      </c>
      <c r="CW7" s="77">
        <f t="shared" si="15"/>
        <v>22.719000000000001</v>
      </c>
      <c r="CX7" s="24">
        <v>22.763000000000002</v>
      </c>
      <c r="CY7" s="78">
        <v>4</v>
      </c>
      <c r="CZ7" s="13">
        <f>IF(AND(DA$64&gt;4,CY7=1),6)+IF(AND(DA$64&gt;4,CY7=2),4)+IF(AND(DA$64&gt;4,CY7=3),3)+IF(AND(DA$64&gt;4,CY7=4),2)+IF(AND(DA$64&gt;4,CY7=5),1)+IF(AND(DA$64&gt;4,CY7&gt;5),1)+IF(AND(DA$64=4,CY7=1),4)+IF(AND(DA$64=4,CY7=2),3)+IF(AND(DA$64=4,CY7=3),2)+IF(AND(DA$64=4,CY7=4),1)+IF(AND(DA$64=3,CY7=1),3)+IF(AND(DA$64=3,CY7=2),2)+IF(AND(DA$64=3,CY7=3),1)+IF(AND(DA$64=2,CY7=1),2)+IF(AND(DA$64=2,CY7=2),1)+IF(AND(DA$64=1,CY7=1),1)</f>
        <v>2</v>
      </c>
      <c r="DA7" s="79">
        <v>3</v>
      </c>
      <c r="DB7" s="79">
        <v>2</v>
      </c>
      <c r="DC7" s="13">
        <f>IF(AND(DB$64&gt;4,DA7=1),12)+IF(AND(DB$64&gt;4,DA7=2),8)+IF(AND(DB$64&gt;4,DA7=3),6)+IF(AND(DB$64&gt;4,DA7=4),5)+IF(AND(DB$64&gt;4,DA7=5),4)+IF(AND(DB$64&gt;4,DA7=6),3)+IF(AND(DB$64&gt;4,DA7=7),2)+IF(AND(DB$64&gt;4,DA7&gt;7),1)+IF(AND(DB$64=4,DA7=1),8)+IF(AND(DB$64=4,DA7=2),6)+IF(AND(DB$64=4,DA7=3),4)+IF(AND(DB$64=4,DA7=4),2)+IF(AND(DB$64=3,DA7=1),6)+IF(AND(DB$64=3,DA7=2),4)+IF(AND(DB$64=3,DA7=3),2)+IF(AND(DB$64=2,DA7=1),4)+IF(AND(DB$64=2,DA7=2),2)+IF(AND(DB$64=1,DA7=1),2)</f>
        <v>6</v>
      </c>
      <c r="DD7" s="13">
        <f>IF(AND(DB$64&gt;4,DB7=1),12)+IF(AND(DB$64&gt;4,DB7=2),8)+IF(AND(DB$64&gt;4,DB7=3),6)+IF(AND(DB$64&gt;4,DB7=4),5)+IF(AND(DB$64&gt;4,DB7=5),4)+IF(AND(DB$64&gt;4,DB7=6),3)+IF(AND(DB$64&gt;4,DB7=7),2)+IF(AND(DB$64&gt;4,DB7&gt;7),1)+IF(AND(DB$64=4,DB7=1),8)+IF(AND(DB$64=4,DB7=2),6)+IF(AND(DB$64=4,DB7=3),4)+IF(AND(DB$64=4,DB7=4),2)+IF(AND(DB$64=3,DB7=1),6)+IF(AND(DB$64=3,DB7=2),4)+IF(AND(DB$64=3,DB7=3),2)+IF(AND(DB$64=2,DB7=1),4)+IF(AND(DB$64=2,DB7=2),2)+IF(AND(DB$64=1,DB7=1),2)</f>
        <v>8</v>
      </c>
      <c r="DE7" s="16" t="s">
        <v>25</v>
      </c>
      <c r="DF7" s="13">
        <f t="shared" si="16"/>
        <v>16</v>
      </c>
      <c r="DG7" s="62">
        <f t="shared" si="17"/>
        <v>145</v>
      </c>
      <c r="DH7" s="24">
        <v>23.506</v>
      </c>
      <c r="DI7" s="24">
        <v>23.542000000000002</v>
      </c>
      <c r="DJ7" s="16" t="s">
        <v>25</v>
      </c>
      <c r="DK7" s="133"/>
      <c r="DL7" s="21"/>
      <c r="DM7" s="77">
        <f t="shared" si="18"/>
        <v>22.719000000000001</v>
      </c>
      <c r="DN7" s="24">
        <v>22.495000000000001</v>
      </c>
      <c r="DO7" s="78">
        <v>3</v>
      </c>
      <c r="DP7" s="13">
        <f>IF(AND(DQ$64&gt;4,DO7=1),6)+IF(AND(DQ$64&gt;4,DO7=2),4)+IF(AND(DQ$64&gt;4,DO7=3),3)+IF(AND(DQ$64&gt;4,DO7=4),2)+IF(AND(DQ$64&gt;4,DO7=5),1)+IF(AND(DQ$64&gt;4,DO7&gt;5),1)+IF(AND(DQ$64=4,DO7=1),4)+IF(AND(DQ$64=4,DO7=2),3)+IF(AND(DQ$64=4,DO7=3),2)+IF(AND(DQ$64=4,DO7=4),1)+IF(AND(DQ$64=3,DO7=1),3)+IF(AND(DQ$64=3,DO7=2),2)+IF(AND(DQ$64=3,DO7=3),1)+IF(AND(DQ$64=2,DO7=1),2)+IF(AND(DQ$64=2,DO7=2),1)+IF(AND(DQ$64=1,DO7=1),1)</f>
        <v>3</v>
      </c>
      <c r="DQ7" s="79">
        <v>4</v>
      </c>
      <c r="DR7" s="79">
        <v>4</v>
      </c>
      <c r="DS7" s="13">
        <f>IF(AND(DR$64&gt;4,DQ7=1),12)+IF(AND(DR$64&gt;4,DQ7=2),8)+IF(AND(DR$64&gt;4,DQ7=3),6)+IF(AND(DR$64&gt;4,DQ7=4),5)+IF(AND(DR$64&gt;4,DQ7=5),4)+IF(AND(DR$64&gt;4,DQ7=6),3)+IF(AND(DR$64&gt;4,DQ7=7),2)+IF(AND(DR$64&gt;4,DQ7&gt;7),1)+IF(AND(DR$64=4,DQ7=1),8)+IF(AND(DR$64=4,DQ7=2),6)+IF(AND(DR$64=4,DQ7=3),4)+IF(AND(DR$64=4,DQ7=4),2)+IF(AND(DR$64=3,DQ7=1),6)+IF(AND(DR$64=3,DQ7=2),4)+IF(AND(DR$64=3,DQ7=3),2)+IF(AND(DR$64=2,DQ7=1),4)+IF(AND(DR$64=2,DQ7=2),2)+IF(AND(DR$64=1,DQ7=1),2)</f>
        <v>5</v>
      </c>
      <c r="DT7" s="13">
        <f>IF(AND(DR$64&gt;4,DR7=1),12)+IF(AND(DR$64&gt;4,DR7=2),8)+IF(AND(DR$64&gt;4,DR7=3),6)+IF(AND(DR$64&gt;4,DR7=4),5)+IF(AND(DR$64&gt;4,DR7=5),4)+IF(AND(DR$64&gt;4,DR7=6),3)+IF(AND(DR$64&gt;4,DR7=7),2)+IF(AND(DR$64&gt;4,DR7&gt;7),1)+IF(AND(DR$64=4,DR7=1),8)+IF(AND(DR$64=4,DR7=2),6)+IF(AND(DR$64=4,DR7=3),4)+IF(AND(DR$64=4,DR7=4),2)+IF(AND(DR$64=3,DR7=1),6)+IF(AND(DR$64=3,DR7=2),4)+IF(AND(DR$64=3,DR7=3),2)+IF(AND(DR$64=2,DR7=1),4)+IF(AND(DR$64=2,DR7=2),2)+IF(AND(DR$64=1,DR7=1),2)</f>
        <v>5</v>
      </c>
      <c r="DU7" s="16" t="s">
        <v>25</v>
      </c>
      <c r="DV7" s="13">
        <f t="shared" si="19"/>
        <v>14</v>
      </c>
      <c r="DW7" s="62">
        <f t="shared" si="20"/>
        <v>159</v>
      </c>
      <c r="DX7" s="24">
        <v>22.858000000000001</v>
      </c>
      <c r="DY7" s="24">
        <v>22.899000000000001</v>
      </c>
      <c r="DZ7" s="16" t="s">
        <v>25</v>
      </c>
      <c r="EA7" s="133"/>
      <c r="EB7" s="21">
        <v>1</v>
      </c>
      <c r="EC7" s="77">
        <f t="shared" si="21"/>
        <v>22.495000000000001</v>
      </c>
      <c r="ED7" t="s">
        <v>244</v>
      </c>
    </row>
    <row r="8" spans="1:134" x14ac:dyDescent="0.3">
      <c r="A8" s="74" t="s">
        <v>30</v>
      </c>
      <c r="B8" s="89" t="s">
        <v>112</v>
      </c>
      <c r="C8" s="8">
        <v>3</v>
      </c>
      <c r="D8" s="8" t="s">
        <v>31</v>
      </c>
      <c r="E8" s="95">
        <v>21.831</v>
      </c>
      <c r="F8" s="8">
        <v>24.094000000000001</v>
      </c>
      <c r="G8" s="78">
        <v>3</v>
      </c>
      <c r="H8" s="13">
        <f>IF(AND(I$64&gt;4,G8=1),6)+IF(AND(I$64&gt;4,G8=2),4)+IF(AND(I$64&gt;4,G8=3),3)+IF(AND(I$64&gt;4,G8=4),2)+IF(AND(I$64&gt;4,G8=5),1)+IF(AND(I$64&gt;4,G8&gt;5),1)+IF(AND(I$64=4,G8=1),4)+IF(AND(I$64=4,G8=2),3)+IF(AND(I$64=4,G8=3),2)+IF(AND(I$64=4,G8=4),1)+IF(AND(I$64=3,G8=1),3)+IF(AND(I$64=3,G8=2),2)+IF(AND(I$64=3,G8=3),1)+IF(AND(I$64=2,G8=1),2)+IF(AND(I$64=2,G8=2),1)+IF(AND(I$64=1,G8=1),1)</f>
        <v>2</v>
      </c>
      <c r="I8" s="78">
        <v>2</v>
      </c>
      <c r="J8" s="78">
        <v>2</v>
      </c>
      <c r="K8" s="13">
        <f>IF(AND(J$64&gt;4,I8=1),12)+IF(AND(J$64&gt;4,I8=2),8)+IF(AND(J$64&gt;4,I8=3),6)+IF(AND(J$64&gt;4,I8=4),5)+IF(AND(J$64&gt;4,I8=5),4)+IF(AND(J$64&gt;4,I8=6),3)+IF(AND(J$64&gt;4,I8=7),2)+IF(AND(J$64&gt;4,I8&gt;7),1)+IF(AND(J$64=4,I8=1),8)+IF(AND(J$64=4,I8=2),6)+IF(AND(J$64=4,I8=3),4)+IF(AND(J$64=4,I8=4),2)+IF(AND(J$64=3,I8=1),6)+IF(AND(J$64=3,I8=2),4)+IF(AND(J$64=3,I8=3),2)+IF(AND(J$64=2,I8=1),4)+IF(AND(J$64=2,I8=2),2)+IF(AND(J$64=1,I8=1),2)</f>
        <v>6</v>
      </c>
      <c r="L8" s="13">
        <f>IF(AND(J$64&gt;4,J8=1),12)+IF(AND(J$64&gt;4,J8=2),8)+IF(AND(J$64&gt;4,J8=3),6)+IF(AND(J$64&gt;4,J8=4),5)+IF(AND(J$64&gt;4,J8=5),4)+IF(AND(J$64&gt;4,J8=6),3)+IF(AND(J$64&gt;4,J8=7),2)+IF(AND(J$64&gt;4,J8&gt;7),1)+IF(AND(J$64=4,J8=1),8)+IF(AND(J$64=4,J8=2),6)+IF(AND(J$64=4,J8=3),4)+IF(AND(J$64=4,J8=4),2)+IF(AND(J$64=3,J8=1),6)+IF(AND(J$64=3,J8=2),4)+IF(AND(J$64=3,J8=3),2)+IF(AND(J$64=2,J8=1),4)+IF(AND(J$64=2,J8=2),2)+IF(AND(J$64=1,J8=1),2)</f>
        <v>6</v>
      </c>
      <c r="M8" s="23" t="s">
        <v>25</v>
      </c>
      <c r="N8" s="13">
        <f>+H8+K8+L8+T8</f>
        <v>14</v>
      </c>
      <c r="O8" s="62">
        <f>+N8</f>
        <v>14</v>
      </c>
      <c r="P8" s="24">
        <v>22.87</v>
      </c>
      <c r="Q8" s="8">
        <v>22.937999999999999</v>
      </c>
      <c r="R8" s="16" t="s">
        <v>25</v>
      </c>
      <c r="S8" s="18"/>
      <c r="T8" s="21"/>
      <c r="U8" s="77">
        <f t="shared" si="0"/>
        <v>21.831</v>
      </c>
      <c r="V8" s="8">
        <v>23.213999999999999</v>
      </c>
      <c r="W8" s="78">
        <v>5</v>
      </c>
      <c r="X8" s="13">
        <f>IF(AND(Y$64&gt;4,W8=1),6)+IF(AND(Y$64&gt;4,W8=2),4)+IF(AND(Y$64&gt;4,W8=3),3)+IF(AND(Y$64&gt;4,W8=4),2)+IF(AND(Y$64&gt;4,W8=5),1)+IF(AND(Y$64&gt;4,W8&gt;5),1)+IF(AND(Y$64=4,W8=1),4)+IF(AND(Y$64=4,W8=2),3)+IF(AND(Y$64=4,W8=3),2)+IF(AND(Y$64=4,W8=4),1)+IF(AND(Y$64=3,W8=1),3)+IF(AND(Y$64=3,W8=2),2)+IF(AND(Y$64=3,W8=3),1)+IF(AND(Y$64=2,W8=1),2)+IF(AND(Y$64=2,W8=2),1)+IF(AND(Y$64=1,W8=1),1)</f>
        <v>1</v>
      </c>
      <c r="Y8" s="78">
        <v>1</v>
      </c>
      <c r="Z8" s="78">
        <v>1</v>
      </c>
      <c r="AA8" s="13">
        <f>IF(AND(Z$64&gt;4,Y8=1),12)+IF(AND(Z$64&gt;4,Y8=2),8)+IF(AND(Z$64&gt;4,Y8=3),6)+IF(AND(Z$64&gt;4,Y8=4),5)+IF(AND(Z$64&gt;4,Y8=5),4)+IF(AND(Z$64&gt;4,Y8=6),3)+IF(AND(Z$64&gt;4,Y8=7),2)+IF(AND(Z$64&gt;4,Y8&gt;7),1)+IF(AND(Z$64=4,Y8=1),8)+IF(AND(Z$64=4,Y8=2),6)+IF(AND(Z$64=4,Y8=3),4)+IF(AND(Z$64=4,Y8=4),2)+IF(AND(Z$64=3,Y8=1),6)+IF(AND(Z$64=3,Y8=2),4)+IF(AND(Z$64=3,Y8=3),2)+IF(AND(Z$64=2,Y8=1),4)+IF(AND(Z$64=2,Y8=2),2)+IF(AND(Z$64=1,Y8=1),2)</f>
        <v>12</v>
      </c>
      <c r="AB8" s="13">
        <f>IF(AND(Z$64&gt;4,Z8=1),12)+IF(AND(Z$64&gt;4,Z8=2),8)+IF(AND(Z$64&gt;4,Z8=3),6)+IF(AND(Z$64&gt;4,Z8=4),5)+IF(AND(Z$64&gt;4,Z8=5),4)+IF(AND(Z$64&gt;4,Z8=6),3)+IF(AND(Z$64&gt;4,Z8=7),2)+IF(AND(Z$64&gt;4,Z8&gt;7),1)+IF(AND(Z$64=4,Z8=1),8)+IF(AND(Z$64=4,Z8=2),6)+IF(AND(Z$64=4,Z8=3),4)+IF(AND(Z$64=4,Z8=4),2)+IF(AND(Z$64=3,Z8=1),6)+IF(AND(Z$64=3,Z8=2),4)+IF(AND(Z$64=3,Z8=3),2)+IF(AND(Z$64=2,Z8=1),4)+IF(AND(Z$64=2,Z8=2),2)+IF(AND(Z$64=1,Z8=1),2)</f>
        <v>12</v>
      </c>
      <c r="AC8" s="23" t="s">
        <v>25</v>
      </c>
      <c r="AD8" s="13">
        <f t="shared" si="1"/>
        <v>25</v>
      </c>
      <c r="AE8" s="62">
        <f t="shared" si="2"/>
        <v>39</v>
      </c>
      <c r="AF8" s="24">
        <v>22.498999999999999</v>
      </c>
      <c r="AG8" s="8">
        <v>22.298999999999999</v>
      </c>
      <c r="AH8" s="16" t="s">
        <v>25</v>
      </c>
      <c r="AI8" s="18"/>
      <c r="AJ8" s="21"/>
      <c r="AK8" s="77">
        <f t="shared" si="3"/>
        <v>21.831</v>
      </c>
      <c r="AL8" s="8">
        <v>29.515000000000001</v>
      </c>
      <c r="AM8" s="78">
        <v>2</v>
      </c>
      <c r="AN8" s="13">
        <f>IF(AND(AO$64&gt;4,AM8=1),6)+IF(AND(AO$64&gt;4,AM8=2),4)+IF(AND(AO$64&gt;4,AM8=3),3)+IF(AND(AO$64&gt;4,AM8=4),2)+IF(AND(AO$64&gt;4,AM8=5),1)+IF(AND(AO$64&gt;4,AM8&gt;5),1)+IF(AND(AO$64=4,AM8=1),4)+IF(AND(AO$64=4,AM8=2),3)+IF(AND(AO$64=4,AM8=3),2)+IF(AND(AO$64=4,AM8=4),1)+IF(AND(AO$64=3,AM8=1),3)+IF(AND(AO$64=3,AM8=2),2)+IF(AND(AO$64=3,AM8=3),1)+IF(AND(AO$64=2,AM8=1),2)+IF(AND(AO$64=2,AM8=2),1)+IF(AND(AO$64=1,AM8=1),1)</f>
        <v>3</v>
      </c>
      <c r="AO8" s="78">
        <v>1</v>
      </c>
      <c r="AP8" s="78">
        <v>3</v>
      </c>
      <c r="AQ8" s="13">
        <f>IF(AND(AP$64&gt;4,AO8=1),12)+IF(AND(AP$64&gt;4,AO8=2),8)+IF(AND(AP$64&gt;4,AO8=3),6)+IF(AND(AP$64&gt;4,AO8=4),5)+IF(AND(AP$64&gt;4,AO8=5),4)+IF(AND(AP$64&gt;4,AO8=6),3)+IF(AND(AP$64&gt;4,AO8=7),2)+IF(AND(AP$64&gt;4,AO8&gt;7),1)+IF(AND(AP$64=4,AO8=1),8)+IF(AND(AP$64=4,AO8=2),6)+IF(AND(AP$64=4,AO8=3),4)+IF(AND(AP$64=4,AO8=4),2)+IF(AND(AP$64=3,AO8=1),6)+IF(AND(AP$64=3,AO8=2),4)+IF(AND(AP$64=3,AO8=3),2)+IF(AND(AP$64=2,AO8=1),4)+IF(AND(AP$64=2,AO8=2),2)+IF(AND(AP$64=1,AO8=1),2)</f>
        <v>8</v>
      </c>
      <c r="AR8" s="13">
        <f>IF(AND(AP$64&gt;4,AP8=1),12)+IF(AND(AP$64&gt;4,AP8=2),8)+IF(AND(AP$64&gt;4,AP8=3),6)+IF(AND(AP$64&gt;4,AP8=4),5)+IF(AND(AP$64&gt;4,AP8=5),4)+IF(AND(AP$64&gt;4,AP8=6),3)+IF(AND(AP$64&gt;4,AP8=7),2)+IF(AND(AP$64&gt;4,AP8&gt;7),1)+IF(AND(AP$64=4,AP8=1),8)+IF(AND(AP$64=4,AP8=2),6)+IF(AND(AP$64=4,AP8=3),4)+IF(AND(AP$64=4,AP8=4),2)+IF(AND(AP$64=3,AP8=1),6)+IF(AND(AP$64=3,AP8=2),4)+IF(AND(AP$64=3,AP8=3),2)+IF(AND(AP$64=2,AP8=1),4)+IF(AND(AP$64=2,AP8=2),2)+IF(AND(AP$64=1,AP8=1),2)</f>
        <v>4</v>
      </c>
      <c r="AS8" s="23" t="s">
        <v>25</v>
      </c>
      <c r="AT8" s="13">
        <f t="shared" si="4"/>
        <v>15</v>
      </c>
      <c r="AU8" s="62">
        <f t="shared" si="5"/>
        <v>54</v>
      </c>
      <c r="AV8" s="24">
        <v>23.108000000000001</v>
      </c>
      <c r="AW8" s="8">
        <v>22.574000000000002</v>
      </c>
      <c r="AX8" s="16" t="s">
        <v>25</v>
      </c>
      <c r="AY8" s="18"/>
      <c r="AZ8" s="21"/>
      <c r="BA8" s="77">
        <f t="shared" si="6"/>
        <v>21.831</v>
      </c>
      <c r="BB8" s="8"/>
      <c r="BC8" s="78"/>
      <c r="BD8" s="13">
        <f>IF(AND(BE$64&gt;4,BC8=1),6)+IF(AND(BE$64&gt;4,BC8=2),4)+IF(AND(BE$64&gt;4,BC8=3),3)+IF(AND(BE$64&gt;4,BC8=4),2)+IF(AND(BE$64&gt;4,BC8=5),1)+IF(AND(BE$64&gt;4,BC8&gt;5),1)+IF(AND(BE$64=4,BC8=1),4)+IF(AND(BE$64=4,BC8=2),3)+IF(AND(BE$64=4,BC8=3),2)+IF(AND(BE$64=4,BC8=4),1)+IF(AND(BE$64=3,BC8=1),3)+IF(AND(BE$64=3,BC8=2),2)+IF(AND(BE$64=3,BC8=3),1)+IF(AND(BE$64=2,BC8=1),2)+IF(AND(BE$64=2,BC8=2),1)+IF(AND(BE$64=1,BC8=1),1)</f>
        <v>0</v>
      </c>
      <c r="BE8" s="78"/>
      <c r="BF8" s="78"/>
      <c r="BG8" s="13">
        <f>IF(AND(BF$64&gt;4,BE8=1),12)+IF(AND(BF$64&gt;4,BE8=2),8)+IF(AND(BF$64&gt;4,BE8=3),6)+IF(AND(BF$64&gt;4,BE8=4),5)+IF(AND(BF$64&gt;4,BE8=5),4)+IF(AND(BF$64&gt;4,BE8=6),3)+IF(AND(BF$64&gt;4,BE8=7),2)+IF(AND(BF$64&gt;4,BE8&gt;7),1)+IF(AND(BF$64=4,BE8=1),8)+IF(AND(BF$64=4,BE8=2),6)+IF(AND(BF$64=4,BE8=3),4)+IF(AND(BF$64=4,BE8=4),2)+IF(AND(BF$64=3,BE8=1),6)+IF(AND(BF$64=3,BE8=2),4)+IF(AND(BF$64=3,BE8=3),2)+IF(AND(BF$64=2,BE8=1),4)+IF(AND(BF$64=2,BE8=2),2)+IF(AND(BF$64=1,BE8=1),2)</f>
        <v>0</v>
      </c>
      <c r="BH8" s="13">
        <f>IF(AND(BF$64&gt;4,BF8=1),12)+IF(AND(BF$64&gt;4,BF8=2),8)+IF(AND(BF$64&gt;4,BF8=3),6)+IF(AND(BF$64&gt;4,BF8=4),5)+IF(AND(BF$64&gt;4,BF8=5),4)+IF(AND(BF$64&gt;4,BF8=6),3)+IF(AND(BF$64&gt;4,BF8=7),2)+IF(AND(BF$64&gt;4,BF8&gt;7),1)+IF(AND(BF$64=4,BF8=1),8)+IF(AND(BF$64=4,BF8=2),6)+IF(AND(BF$64=4,BF8=3),4)+IF(AND(BF$64=4,BF8=4),2)+IF(AND(BF$64=3,BF8=1),6)+IF(AND(BF$64=3,BF8=2),4)+IF(AND(BF$64=3,BF8=3),2)+IF(AND(BF$64=2,BF8=1),4)+IF(AND(BF$64=2,BF8=2),2)+IF(AND(BF$64=1,BF8=1),2)</f>
        <v>0</v>
      </c>
      <c r="BI8" s="23" t="s">
        <v>25</v>
      </c>
      <c r="BJ8" s="13">
        <f t="shared" si="7"/>
        <v>0</v>
      </c>
      <c r="BK8" s="62">
        <f t="shared" si="8"/>
        <v>54</v>
      </c>
      <c r="BL8" s="24"/>
      <c r="BM8" s="8"/>
      <c r="BN8" s="16" t="s">
        <v>25</v>
      </c>
      <c r="BO8" s="18"/>
      <c r="BP8" s="21"/>
      <c r="BQ8" s="77">
        <f t="shared" si="9"/>
        <v>21.831</v>
      </c>
      <c r="BR8" s="8">
        <v>22.873000000000001</v>
      </c>
      <c r="BS8" s="78">
        <v>1</v>
      </c>
      <c r="BT8" s="13">
        <f>IF(AND(BU$64&gt;4,BS8=1),6)+IF(AND(BU$64&gt;4,BS8=2),4)+IF(AND(BU$64&gt;4,BS8=3),3)+IF(AND(BU$64&gt;4,BS8=4),2)+IF(AND(BU$64&gt;4,BS8=5),1)+IF(AND(BU$64&gt;4,BS8&gt;5),1)+IF(AND(BU$64=4,BS8=1),4)+IF(AND(BU$64=4,BS8=2),3)+IF(AND(BU$64=4,BS8=3),2)+IF(AND(BU$64=4,BS8=4),1)+IF(AND(BU$64=3,BS8=1),3)+IF(AND(BU$64=3,BS8=2),2)+IF(AND(BU$64=3,BS8=3),1)+IF(AND(BU$64=2,BS8=1),2)+IF(AND(BU$64=2,BS8=2),1)+IF(AND(BU$64=1,BS8=1),1)</f>
        <v>6</v>
      </c>
      <c r="BU8" s="78">
        <v>2</v>
      </c>
      <c r="BV8" s="78">
        <v>2</v>
      </c>
      <c r="BW8" s="13">
        <f>IF(AND(BV$64&gt;4,BU8=1),12)+IF(AND(BV$64&gt;4,BU8=2),8)+IF(AND(BV$64&gt;4,BU8=3),6)+IF(AND(BV$64&gt;4,BU8=4),5)+IF(AND(BV$64&gt;4,BU8=5),4)+IF(AND(BV$64&gt;4,BU8=6),3)+IF(AND(BV$64&gt;4,BU8=7),2)+IF(AND(BV$64&gt;4,BU8&gt;7),1)+IF(AND(BV$64=4,BU8=1),8)+IF(AND(BV$64=4,BU8=2),6)+IF(AND(BV$64=4,BU8=3),4)+IF(AND(BV$64=4,BU8=4),2)+IF(AND(BV$64=3,BU8=1),6)+IF(AND(BV$64=3,BU8=2),4)+IF(AND(BV$64=3,BU8=3),2)+IF(AND(BV$64=2,BU8=1),4)+IF(AND(BV$64=2,BU8=2),2)+IF(AND(BV$64=1,BU8=1),2)</f>
        <v>8</v>
      </c>
      <c r="BX8" s="13">
        <f>IF(AND(BV$64&gt;4,BV8=1),12)+IF(AND(BV$64&gt;4,BV8=2),8)+IF(AND(BV$64&gt;4,BV8=3),6)+IF(AND(BV$64&gt;4,BV8=4),5)+IF(AND(BV$64&gt;4,BV8=5),4)+IF(AND(BV$64&gt;4,BV8=6),3)+IF(AND(BV$64&gt;4,BV8=7),2)+IF(AND(BV$64&gt;4,BV8&gt;7),1)+IF(AND(BV$64=4,BV8=1),8)+IF(AND(BV$64=4,BV8=2),6)+IF(AND(BV$64=4,BV8=3),4)+IF(AND(BV$64=4,BV8=4),2)+IF(AND(BV$64=3,BV8=1),6)+IF(AND(BV$64=3,BV8=2),4)+IF(AND(BV$64=3,BV8=3),2)+IF(AND(BV$64=2,BV8=1),4)+IF(AND(BV$64=2,BV8=2),2)+IF(AND(BV$64=1,BV8=1),2)</f>
        <v>8</v>
      </c>
      <c r="BY8" s="23" t="s">
        <v>25</v>
      </c>
      <c r="BZ8" s="13">
        <f t="shared" si="10"/>
        <v>22</v>
      </c>
      <c r="CA8" s="62">
        <f t="shared" si="11"/>
        <v>76</v>
      </c>
      <c r="CB8" s="24"/>
      <c r="CC8" s="8">
        <v>36.823999999999998</v>
      </c>
      <c r="CD8" s="16" t="s">
        <v>25</v>
      </c>
      <c r="CE8" s="18"/>
      <c r="CF8" s="21"/>
      <c r="CG8" s="77">
        <f t="shared" si="12"/>
        <v>21.831</v>
      </c>
      <c r="CH8" s="8">
        <v>23.757999999999999</v>
      </c>
      <c r="CI8" s="78">
        <v>4</v>
      </c>
      <c r="CJ8" s="13">
        <f>IF(AND(CK$64&gt;4,CI8=1),6)+IF(AND(CK$64&gt;4,CI8=2),4)+IF(AND(CK$64&gt;4,CI8=3),3)+IF(AND(CK$64&gt;4,CI8=4),2)+IF(AND(CK$64&gt;4,CI8=5),1)+IF(AND(CK$64&gt;4,CI8&gt;5),1)+IF(AND(CK$64=4,CI8=1),4)+IF(AND(CK$64=4,CI8=2),3)+IF(AND(CK$64=4,CI8=3),2)+IF(AND(CK$64=4,CI8=4),1)+IF(AND(CK$64=3,CI8=1),3)+IF(AND(CK$64=3,CI8=2),2)+IF(AND(CK$64=3,CI8=3),1)+IF(AND(CK$64=2,CI8=1),2)+IF(AND(CK$64=2,CI8=2),1)+IF(AND(CK$64=1,CI8=1),1)</f>
        <v>2</v>
      </c>
      <c r="CK8" s="78">
        <v>2</v>
      </c>
      <c r="CL8" s="78">
        <v>1</v>
      </c>
      <c r="CM8" s="13">
        <f>IF(AND(CL$64&gt;4,CK8=1),12)+IF(AND(CL$64&gt;4,CK8=2),8)+IF(AND(CL$64&gt;4,CK8=3),6)+IF(AND(CL$64&gt;4,CK8=4),5)+IF(AND(CL$64&gt;4,CK8=5),4)+IF(AND(CL$64&gt;4,CK8=6),3)+IF(AND(CL$64&gt;4,CK8=7),2)+IF(AND(CL$64&gt;4,CK8&gt;7),1)+IF(AND(CL$64=4,CK8=1),8)+IF(AND(CL$64=4,CK8=2),6)+IF(AND(CL$64=4,CK8=3),4)+IF(AND(CL$64=4,CK8=4),2)+IF(AND(CL$64=3,CK8=1),6)+IF(AND(CL$64=3,CK8=2),4)+IF(AND(CL$64=3,CK8=3),2)+IF(AND(CL$64=2,CK8=1),4)+IF(AND(CL$64=2,CK8=2),2)+IF(AND(CL$64=1,CK8=1),2)</f>
        <v>8</v>
      </c>
      <c r="CN8" s="13">
        <f>IF(AND(CL$64&gt;4,CL8=1),12)+IF(AND(CL$64&gt;4,CL8=2),8)+IF(AND(CL$64&gt;4,CL8=3),6)+IF(AND(CL$64&gt;4,CL8=4),5)+IF(AND(CL$64&gt;4,CL8=5),4)+IF(AND(CL$64&gt;4,CL8=6),3)+IF(AND(CL$64&gt;4,CL8=7),2)+IF(AND(CL$64&gt;4,CL8&gt;7),1)+IF(AND(CL$64=4,CL8=1),8)+IF(AND(CL$64=4,CL8=2),6)+IF(AND(CL$64=4,CL8=3),4)+IF(AND(CL$64=4,CL8=4),2)+IF(AND(CL$64=3,CL8=1),6)+IF(AND(CL$64=3,CL8=2),4)+IF(AND(CL$64=3,CL8=3),2)+IF(AND(CL$64=2,CL8=1),4)+IF(AND(CL$64=2,CL8=2),2)+IF(AND(CL$64=1,CL8=1),2)</f>
        <v>12</v>
      </c>
      <c r="CO8" s="23" t="s">
        <v>25</v>
      </c>
      <c r="CP8" s="13">
        <f t="shared" si="13"/>
        <v>22</v>
      </c>
      <c r="CQ8" s="62">
        <f t="shared" si="14"/>
        <v>98</v>
      </c>
      <c r="CR8" s="24">
        <v>22.411999999999999</v>
      </c>
      <c r="CS8" s="8">
        <v>23.51</v>
      </c>
      <c r="CT8" s="16" t="s">
        <v>25</v>
      </c>
      <c r="CU8" s="18"/>
      <c r="CV8" s="21"/>
      <c r="CW8" s="77">
        <f t="shared" si="15"/>
        <v>21.831</v>
      </c>
      <c r="CX8" s="8">
        <v>22.57</v>
      </c>
      <c r="CY8" s="78">
        <v>2</v>
      </c>
      <c r="CZ8" s="13">
        <f>IF(AND(DA$64&gt;4,CY8=1),6)+IF(AND(DA$64&gt;4,CY8=2),4)+IF(AND(DA$64&gt;4,CY8=3),3)+IF(AND(DA$64&gt;4,CY8=4),2)+IF(AND(DA$64&gt;4,CY8=5),1)+IF(AND(DA$64&gt;4,CY8&gt;5),1)+IF(AND(DA$64=4,CY8=1),4)+IF(AND(DA$64=4,CY8=2),3)+IF(AND(DA$64=4,CY8=3),2)+IF(AND(DA$64=4,CY8=4),1)+IF(AND(DA$64=3,CY8=1),3)+IF(AND(DA$64=3,CY8=2),2)+IF(AND(DA$64=3,CY8=3),1)+IF(AND(DA$64=2,CY8=1),2)+IF(AND(DA$64=2,CY8=2),1)+IF(AND(DA$64=1,CY8=1),1)</f>
        <v>4</v>
      </c>
      <c r="DA8" s="78">
        <v>4</v>
      </c>
      <c r="DB8" s="78"/>
      <c r="DC8" s="13">
        <f>IF(AND(DB$64&gt;4,DA8=1),12)+IF(AND(DB$64&gt;4,DA8=2),8)+IF(AND(DB$64&gt;4,DA8=3),6)+IF(AND(DB$64&gt;4,DA8=4),5)+IF(AND(DB$64&gt;4,DA8=5),4)+IF(AND(DB$64&gt;4,DA8=6),3)+IF(AND(DB$64&gt;4,DA8=7),2)+IF(AND(DB$64&gt;4,DA8&gt;7),1)+IF(AND(DB$64=4,DA8=1),8)+IF(AND(DB$64=4,DA8=2),6)+IF(AND(DB$64=4,DA8=3),4)+IF(AND(DB$64=4,DA8=4),2)+IF(AND(DB$64=3,DA8=1),6)+IF(AND(DB$64=3,DA8=2),4)+IF(AND(DB$64=3,DA8=3),2)+IF(AND(DB$64=2,DA8=1),4)+IF(AND(DB$64=2,DA8=2),2)+IF(AND(DB$64=1,DA8=1),2)</f>
        <v>5</v>
      </c>
      <c r="DD8" s="13">
        <f>IF(AND(DB$64&gt;4,DB8=1),12)+IF(AND(DB$64&gt;4,DB8=2),8)+IF(AND(DB$64&gt;4,DB8=3),6)+IF(AND(DB$64&gt;4,DB8=4),5)+IF(AND(DB$64&gt;4,DB8=5),4)+IF(AND(DB$64&gt;4,DB8=6),3)+IF(AND(DB$64&gt;4,DB8=7),2)+IF(AND(DB$64&gt;4,DB8&gt;7),1)+IF(AND(DB$64=4,DB8=1),8)+IF(AND(DB$64=4,DB8=2),6)+IF(AND(DB$64=4,DB8=3),4)+IF(AND(DB$64=4,DB8=4),2)+IF(AND(DB$64=3,DB8=1),6)+IF(AND(DB$64=3,DB8=2),4)+IF(AND(DB$64=3,DB8=3),2)+IF(AND(DB$64=2,DB8=1),4)+IF(AND(DB$64=2,DB8=2),2)+IF(AND(DB$64=1,DB8=1),2)</f>
        <v>0</v>
      </c>
      <c r="DE8" s="23" t="s">
        <v>25</v>
      </c>
      <c r="DF8" s="13">
        <f t="shared" si="16"/>
        <v>9</v>
      </c>
      <c r="DG8" s="62">
        <f t="shared" si="17"/>
        <v>107</v>
      </c>
      <c r="DH8" s="24">
        <v>23.417000000000002</v>
      </c>
      <c r="DI8" s="8"/>
      <c r="DJ8" s="16" t="s">
        <v>25</v>
      </c>
      <c r="DK8" s="134"/>
      <c r="DL8" s="21"/>
      <c r="DM8" s="77">
        <f t="shared" si="18"/>
        <v>21.831</v>
      </c>
      <c r="DN8" s="8">
        <v>22.771999999999998</v>
      </c>
      <c r="DO8" s="78">
        <v>5</v>
      </c>
      <c r="DP8" s="13">
        <f>IF(AND(DQ$64&gt;4,DO8=1),6)+IF(AND(DQ$64&gt;4,DO8=2),4)+IF(AND(DQ$64&gt;4,DO8=3),3)+IF(AND(DQ$64&gt;4,DO8=4),2)+IF(AND(DQ$64&gt;4,DO8=5),1)+IF(AND(DQ$64&gt;4,DO8&gt;5),1)+IF(AND(DQ$64=4,DO8=1),4)+IF(AND(DQ$64=4,DO8=2),3)+IF(AND(DQ$64=4,DO8=3),2)+IF(AND(DQ$64=4,DO8=4),1)+IF(AND(DQ$64=3,DO8=1),3)+IF(AND(DQ$64=3,DO8=2),2)+IF(AND(DQ$64=3,DO8=3),1)+IF(AND(DQ$64=2,DO8=1),2)+IF(AND(DQ$64=2,DO8=2),1)+IF(AND(DQ$64=1,DO8=1),1)</f>
        <v>1</v>
      </c>
      <c r="DQ8" s="78">
        <v>2</v>
      </c>
      <c r="DR8" s="78"/>
      <c r="DS8" s="13">
        <f>IF(AND(DR$64&gt;4,DQ8=1),12)+IF(AND(DR$64&gt;4,DQ8=2),8)+IF(AND(DR$64&gt;4,DQ8=3),6)+IF(AND(DR$64&gt;4,DQ8=4),5)+IF(AND(DR$64&gt;4,DQ8=5),4)+IF(AND(DR$64&gt;4,DQ8=6),3)+IF(AND(DR$64&gt;4,DQ8=7),2)+IF(AND(DR$64&gt;4,DQ8&gt;7),1)+IF(AND(DR$64=4,DQ8=1),8)+IF(AND(DR$64=4,DQ8=2),6)+IF(AND(DR$64=4,DQ8=3),4)+IF(AND(DR$64=4,DQ8=4),2)+IF(AND(DR$64=3,DQ8=1),6)+IF(AND(DR$64=3,DQ8=2),4)+IF(AND(DR$64=3,DQ8=3),2)+IF(AND(DR$64=2,DQ8=1),4)+IF(AND(DR$64=2,DQ8=2),2)+IF(AND(DR$64=1,DQ8=1),2)</f>
        <v>8</v>
      </c>
      <c r="DT8" s="13">
        <f>IF(AND(DR$64&gt;4,DR8=1),12)+IF(AND(DR$64&gt;4,DR8=2),8)+IF(AND(DR$64&gt;4,DR8=3),6)+IF(AND(DR$64&gt;4,DR8=4),5)+IF(AND(DR$64&gt;4,DR8=5),4)+IF(AND(DR$64&gt;4,DR8=6),3)+IF(AND(DR$64&gt;4,DR8=7),2)+IF(AND(DR$64&gt;4,DR8&gt;7),1)+IF(AND(DR$64=4,DR8=1),8)+IF(AND(DR$64=4,DR8=2),6)+IF(AND(DR$64=4,DR8=3),4)+IF(AND(DR$64=4,DR8=4),2)+IF(AND(DR$64=3,DR8=1),6)+IF(AND(DR$64=3,DR8=2),4)+IF(AND(DR$64=3,DR8=3),2)+IF(AND(DR$64=2,DR8=1),4)+IF(AND(DR$64=2,DR8=2),2)+IF(AND(DR$64=1,DR8=1),2)</f>
        <v>0</v>
      </c>
      <c r="DU8" s="23" t="s">
        <v>25</v>
      </c>
      <c r="DV8" s="13">
        <f t="shared" si="19"/>
        <v>9</v>
      </c>
      <c r="DW8" s="62">
        <f t="shared" si="20"/>
        <v>116</v>
      </c>
      <c r="DX8" s="24">
        <v>22.312999999999999</v>
      </c>
      <c r="DY8" s="8"/>
      <c r="DZ8" s="16" t="s">
        <v>25</v>
      </c>
      <c r="EA8" s="134"/>
      <c r="EB8" s="21"/>
      <c r="EC8" s="77">
        <f t="shared" si="21"/>
        <v>21.831</v>
      </c>
    </row>
    <row r="9" spans="1:134" x14ac:dyDescent="0.3">
      <c r="A9" s="71" t="s">
        <v>39</v>
      </c>
      <c r="B9" s="89" t="s">
        <v>113</v>
      </c>
      <c r="C9" s="8">
        <v>2</v>
      </c>
      <c r="D9" s="8" t="s">
        <v>128</v>
      </c>
      <c r="E9" s="95">
        <v>22.719000000000001</v>
      </c>
      <c r="F9" s="8">
        <v>22.933</v>
      </c>
      <c r="G9" s="78">
        <v>1</v>
      </c>
      <c r="H9" s="13">
        <f>IF(AND(I$64&gt;4,G9=1),6)+IF(AND(I$64&gt;4,G9=2),4)+IF(AND(I$64&gt;4,G9=3),3)+IF(AND(I$64&gt;4,G9=4),2)+IF(AND(I$64&gt;4,G9=5),1)+IF(AND(I$64&gt;4,G9&gt;5),1)+IF(AND(I$64=4,G9=1),4)+IF(AND(I$64=4,G9=2),3)+IF(AND(I$64=4,G9=3),2)+IF(AND(I$64=4,G9=4),1)+IF(AND(I$64=3,G9=1),3)+IF(AND(I$64=3,G9=2),2)+IF(AND(I$64=3,G9=3),1)+IF(AND(I$64=2,G9=1),2)+IF(AND(I$64=2,G9=2),1)+IF(AND(I$64=1,G9=1),1)</f>
        <v>4</v>
      </c>
      <c r="I9" s="79">
        <v>1</v>
      </c>
      <c r="J9" s="79">
        <v>3</v>
      </c>
      <c r="K9" s="13">
        <f>IF(AND(J$64&gt;4,I9=1),12)+IF(AND(J$64&gt;4,I9=2),8)+IF(AND(J$64&gt;4,I9=3),6)+IF(AND(J$64&gt;4,I9=4),5)+IF(AND(J$64&gt;4,I9=5),4)+IF(AND(J$64&gt;4,I9=6),3)+IF(AND(J$64&gt;4,I9=7),2)+IF(AND(J$64&gt;4,I9&gt;7),1)+IF(AND(J$64=4,I9=1),8)+IF(AND(J$64=4,I9=2),6)+IF(AND(J$64=4,I9=3),4)+IF(AND(J$64=4,I9=4),2)+IF(AND(J$64=3,I9=1),6)+IF(AND(J$64=3,I9=2),4)+IF(AND(J$64=3,I9=3),2)+IF(AND(J$64=2,I9=1),4)+IF(AND(J$64=2,I9=2),2)+IF(AND(J$64=1,I9=1),2)</f>
        <v>8</v>
      </c>
      <c r="L9" s="13">
        <f>IF(AND(J$64&gt;4,J9=1),12)+IF(AND(J$64&gt;4,J9=2),8)+IF(AND(J$64&gt;4,J9=3),6)+IF(AND(J$64&gt;4,J9=4),5)+IF(AND(J$64&gt;4,J9=5),4)+IF(AND(J$64&gt;4,J9=6),3)+IF(AND(J$64&gt;4,J9=7),2)+IF(AND(J$64&gt;4,J9&gt;7),1)+IF(AND(J$64=4,J9=1),8)+IF(AND(J$64=4,J9=2),6)+IF(AND(J$64=4,J9=3),4)+IF(AND(J$64=4,J9=4),2)+IF(AND(J$64=3,J9=1),6)+IF(AND(J$64=3,J9=2),4)+IF(AND(J$64=3,J9=3),2)+IF(AND(J$64=2,J9=1),4)+IF(AND(J$64=2,J9=2),2)+IF(AND(J$64=1,J9=1),2)</f>
        <v>4</v>
      </c>
      <c r="M9" s="23" t="s">
        <v>25</v>
      </c>
      <c r="N9" s="13">
        <f>+H9+K9+L9+T9</f>
        <v>16</v>
      </c>
      <c r="O9" s="62">
        <f>+N9</f>
        <v>16</v>
      </c>
      <c r="P9" s="24">
        <v>22.815999999999999</v>
      </c>
      <c r="Q9" s="24">
        <v>23.023</v>
      </c>
      <c r="R9" s="16" t="s">
        <v>25</v>
      </c>
      <c r="S9" s="16"/>
      <c r="T9" s="21"/>
      <c r="U9" s="77">
        <f t="shared" si="0"/>
        <v>22.719000000000001</v>
      </c>
      <c r="V9" s="8">
        <v>22.916</v>
      </c>
      <c r="W9" s="78">
        <v>4</v>
      </c>
      <c r="X9" s="13">
        <f>IF(AND(Y$64&gt;4,W9=1),6)+IF(AND(Y$64&gt;4,W9=2),4)+IF(AND(Y$64&gt;4,W9=3),3)+IF(AND(Y$64&gt;4,W9=4),2)+IF(AND(Y$64&gt;4,W9=5),1)+IF(AND(Y$64&gt;4,W9&gt;5),1)+IF(AND(Y$64=4,W9=1),4)+IF(AND(Y$64=4,W9=2),3)+IF(AND(Y$64=4,W9=3),2)+IF(AND(Y$64=4,W9=4),1)+IF(AND(Y$64=3,W9=1),3)+IF(AND(Y$64=3,W9=2),2)+IF(AND(Y$64=3,W9=3),1)+IF(AND(Y$64=2,W9=1),2)+IF(AND(Y$64=2,W9=2),1)+IF(AND(Y$64=1,W9=1),1)</f>
        <v>2</v>
      </c>
      <c r="Y9" s="79">
        <v>3</v>
      </c>
      <c r="Z9" s="79">
        <v>2</v>
      </c>
      <c r="AA9" s="13">
        <f>IF(AND(Z$64&gt;4,Y9=1),12)+IF(AND(Z$64&gt;4,Y9=2),8)+IF(AND(Z$64&gt;4,Y9=3),6)+IF(AND(Z$64&gt;4,Y9=4),5)+IF(AND(Z$64&gt;4,Y9=5),4)+IF(AND(Z$64&gt;4,Y9=6),3)+IF(AND(Z$64&gt;4,Y9=7),2)+IF(AND(Z$64&gt;4,Y9&gt;7),1)+IF(AND(Z$64=4,Y9=1),8)+IF(AND(Z$64=4,Y9=2),6)+IF(AND(Z$64=4,Y9=3),4)+IF(AND(Z$64=4,Y9=4),2)+IF(AND(Z$64=3,Y9=1),6)+IF(AND(Z$64=3,Y9=2),4)+IF(AND(Z$64=3,Y9=3),2)+IF(AND(Z$64=2,Y9=1),4)+IF(AND(Z$64=2,Y9=2),2)+IF(AND(Z$64=1,Y9=1),2)</f>
        <v>6</v>
      </c>
      <c r="AB9" s="13">
        <f>IF(AND(Z$64&gt;4,Z9=1),12)+IF(AND(Z$64&gt;4,Z9=2),8)+IF(AND(Z$64&gt;4,Z9=3),6)+IF(AND(Z$64&gt;4,Z9=4),5)+IF(AND(Z$64&gt;4,Z9=5),4)+IF(AND(Z$64&gt;4,Z9=6),3)+IF(AND(Z$64&gt;4,Z9=7),2)+IF(AND(Z$64&gt;4,Z9&gt;7),1)+IF(AND(Z$64=4,Z9=1),8)+IF(AND(Z$64=4,Z9=2),6)+IF(AND(Z$64=4,Z9=3),4)+IF(AND(Z$64=4,Z9=4),2)+IF(AND(Z$64=3,Z9=1),6)+IF(AND(Z$64=3,Z9=2),4)+IF(AND(Z$64=3,Z9=3),2)+IF(AND(Z$64=2,Z9=1),4)+IF(AND(Z$64=2,Z9=2),2)+IF(AND(Z$64=1,Z9=1),2)</f>
        <v>8</v>
      </c>
      <c r="AC9" s="23" t="s">
        <v>25</v>
      </c>
      <c r="AD9" s="13">
        <f t="shared" si="1"/>
        <v>17</v>
      </c>
      <c r="AE9" s="62">
        <f t="shared" si="2"/>
        <v>33</v>
      </c>
      <c r="AF9" s="24">
        <v>22.946000000000002</v>
      </c>
      <c r="AG9" s="24">
        <v>22.539000000000001</v>
      </c>
      <c r="AH9" s="16" t="s">
        <v>25</v>
      </c>
      <c r="AI9" s="16"/>
      <c r="AJ9" s="21">
        <v>1</v>
      </c>
      <c r="AK9" s="77">
        <f t="shared" si="3"/>
        <v>22.539000000000001</v>
      </c>
      <c r="AL9" s="24">
        <v>28.44</v>
      </c>
      <c r="AM9" s="78">
        <v>1</v>
      </c>
      <c r="AN9" s="13">
        <f>IF(AND(AO$64&gt;4,AM9=1),6)+IF(AND(AO$64&gt;4,AM9=2),4)+IF(AND(AO$64&gt;4,AM9=3),3)+IF(AND(AO$64&gt;4,AM9=4),2)+IF(AND(AO$64&gt;4,AM9=5),1)+IF(AND(AO$64&gt;4,AM9&gt;5),1)+IF(AND(AO$64=4,AM9=1),4)+IF(AND(AO$64=4,AM9=2),3)+IF(AND(AO$64=4,AM9=3),2)+IF(AND(AO$64=4,AM9=4),1)+IF(AND(AO$64=3,AM9=1),3)+IF(AND(AO$64=3,AM9=2),2)+IF(AND(AO$64=3,AM9=3),1)+IF(AND(AO$64=2,AM9=1),2)+IF(AND(AO$64=2,AM9=2),1)+IF(AND(AO$64=1,AM9=1),1)</f>
        <v>4</v>
      </c>
      <c r="AO9" s="79">
        <v>2</v>
      </c>
      <c r="AP9" s="79">
        <v>2</v>
      </c>
      <c r="AQ9" s="13">
        <f>IF(AND(AP$64&gt;4,AO9=1),12)+IF(AND(AP$64&gt;4,AO9=2),8)+IF(AND(AP$64&gt;4,AO9=3),6)+IF(AND(AP$64&gt;4,AO9=4),5)+IF(AND(AP$64&gt;4,AO9=5),4)+IF(AND(AP$64&gt;4,AO9=6),3)+IF(AND(AP$64&gt;4,AO9=7),2)+IF(AND(AP$64&gt;4,AO9&gt;7),1)+IF(AND(AP$64=4,AO9=1),8)+IF(AND(AP$64=4,AO9=2),6)+IF(AND(AP$64=4,AO9=3),4)+IF(AND(AP$64=4,AO9=4),2)+IF(AND(AP$64=3,AO9=1),6)+IF(AND(AP$64=3,AO9=2),4)+IF(AND(AP$64=3,AO9=3),2)+IF(AND(AP$64=2,AO9=1),4)+IF(AND(AP$64=2,AO9=2),2)+IF(AND(AP$64=1,AO9=1),2)</f>
        <v>6</v>
      </c>
      <c r="AR9" s="13">
        <f>IF(AND(AP$64&gt;4,AP9=1),12)+IF(AND(AP$64&gt;4,AP9=2),8)+IF(AND(AP$64&gt;4,AP9=3),6)+IF(AND(AP$64&gt;4,AP9=4),5)+IF(AND(AP$64&gt;4,AP9=5),4)+IF(AND(AP$64&gt;4,AP9=6),3)+IF(AND(AP$64&gt;4,AP9=7),2)+IF(AND(AP$64&gt;4,AP9&gt;7),1)+IF(AND(AP$64=4,AP9=1),8)+IF(AND(AP$64=4,AP9=2),6)+IF(AND(AP$64=4,AP9=3),4)+IF(AND(AP$64=4,AP9=4),2)+IF(AND(AP$64=3,AP9=1),6)+IF(AND(AP$64=3,AP9=2),4)+IF(AND(AP$64=3,AP9=3),2)+IF(AND(AP$64=2,AP9=1),4)+IF(AND(AP$64=2,AP9=2),2)+IF(AND(AP$64=1,AP9=1),2)</f>
        <v>6</v>
      </c>
      <c r="AS9" s="23" t="s">
        <v>25</v>
      </c>
      <c r="AT9" s="13">
        <f t="shared" si="4"/>
        <v>18</v>
      </c>
      <c r="AU9" s="62">
        <f t="shared" si="5"/>
        <v>51</v>
      </c>
      <c r="AV9" s="24">
        <v>22.504999999999999</v>
      </c>
      <c r="AW9" s="24">
        <v>22.097000000000001</v>
      </c>
      <c r="AX9" s="16" t="s">
        <v>25</v>
      </c>
      <c r="AY9" s="16"/>
      <c r="AZ9" s="21">
        <v>2</v>
      </c>
      <c r="BA9" s="77">
        <f t="shared" si="6"/>
        <v>22.097000000000001</v>
      </c>
      <c r="BB9" s="24">
        <v>44.017000000000003</v>
      </c>
      <c r="BC9" s="78">
        <v>1</v>
      </c>
      <c r="BD9" s="13">
        <f>IF(AND(BE$64&gt;4,BC9=1),6)+IF(AND(BE$64&gt;4,BC9=2),4)+IF(AND(BE$64&gt;4,BC9=3),3)+IF(AND(BE$64&gt;4,BC9=4),2)+IF(AND(BE$64&gt;4,BC9=5),1)+IF(AND(BE$64&gt;4,BC9&gt;5),1)+IF(AND(BE$64=4,BC9=1),4)+IF(AND(BE$64=4,BC9=2),3)+IF(AND(BE$64=4,BC9=3),2)+IF(AND(BE$64=4,BC9=4),1)+IF(AND(BE$64=3,BC9=1),3)+IF(AND(BE$64=3,BC9=2),2)+IF(AND(BE$64=3,BC9=3),1)+IF(AND(BE$64=2,BC9=1),2)+IF(AND(BE$64=2,BC9=2),1)+IF(AND(BE$64=1,BC9=1),1)</f>
        <v>3</v>
      </c>
      <c r="BE9" s="79"/>
      <c r="BF9" s="79">
        <v>1</v>
      </c>
      <c r="BG9" s="13">
        <f>IF(AND(BF$64&gt;4,BE9=1),12)+IF(AND(BF$64&gt;4,BE9=2),8)+IF(AND(BF$64&gt;4,BE9=3),6)+IF(AND(BF$64&gt;4,BE9=4),5)+IF(AND(BF$64&gt;4,BE9=5),4)+IF(AND(BF$64&gt;4,BE9=6),3)+IF(AND(BF$64&gt;4,BE9=7),2)+IF(AND(BF$64&gt;4,BE9&gt;7),1)+IF(AND(BF$64=4,BE9=1),8)+IF(AND(BF$64=4,BE9=2),6)+IF(AND(BF$64=4,BE9=3),4)+IF(AND(BF$64=4,BE9=4),2)+IF(AND(BF$64=3,BE9=1),6)+IF(AND(BF$64=3,BE9=2),4)+IF(AND(BF$64=3,BE9=3),2)+IF(AND(BF$64=2,BE9=1),4)+IF(AND(BF$64=2,BE9=2),2)+IF(AND(BF$64=1,BE9=1),2)</f>
        <v>0</v>
      </c>
      <c r="BH9" s="13">
        <f>IF(AND(BF$64&gt;4,BF9=1),12)+IF(AND(BF$64&gt;4,BF9=2),8)+IF(AND(BF$64&gt;4,BF9=3),6)+IF(AND(BF$64&gt;4,BF9=4),5)+IF(AND(BF$64&gt;4,BF9=5),4)+IF(AND(BF$64&gt;4,BF9=6),3)+IF(AND(BF$64&gt;4,BF9=7),2)+IF(AND(BF$64&gt;4,BF9&gt;7),1)+IF(AND(BF$64=4,BF9=1),8)+IF(AND(BF$64=4,BF9=2),6)+IF(AND(BF$64=4,BF9=3),4)+IF(AND(BF$64=4,BF9=4),2)+IF(AND(BF$64=3,BF9=1),6)+IF(AND(BF$64=3,BF9=2),4)+IF(AND(BF$64=3,BF9=3),2)+IF(AND(BF$64=2,BF9=1),4)+IF(AND(BF$64=2,BF9=2),2)+IF(AND(BF$64=1,BF9=1),2)</f>
        <v>6</v>
      </c>
      <c r="BI9" s="23" t="s">
        <v>25</v>
      </c>
      <c r="BJ9" s="13">
        <f t="shared" si="7"/>
        <v>9</v>
      </c>
      <c r="BK9" s="62">
        <f t="shared" si="8"/>
        <v>60</v>
      </c>
      <c r="BL9" s="24"/>
      <c r="BM9" s="8">
        <v>22.837</v>
      </c>
      <c r="BN9" s="16" t="s">
        <v>25</v>
      </c>
      <c r="BO9" s="16"/>
      <c r="BP9" s="21"/>
      <c r="BQ9" s="77">
        <f t="shared" si="9"/>
        <v>22.097000000000001</v>
      </c>
      <c r="BR9" s="24">
        <v>26.084</v>
      </c>
      <c r="BS9" s="78">
        <v>5</v>
      </c>
      <c r="BT9" s="13">
        <f>IF(AND(BU$64&gt;4,BS9=1),6)+IF(AND(BU$64&gt;4,BS9=2),4)+IF(AND(BU$64&gt;4,BS9=3),3)+IF(AND(BU$64&gt;4,BS9=4),2)+IF(AND(BU$64&gt;4,BS9=5),1)+IF(AND(BU$64&gt;4,BS9&gt;5),1)+IF(AND(BU$64=4,BS9=1),4)+IF(AND(BU$64=4,BS9=2),3)+IF(AND(BU$64=4,BS9=3),2)+IF(AND(BU$64=4,BS9=4),1)+IF(AND(BU$64=3,BS9=1),3)+IF(AND(BU$64=3,BS9=2),2)+IF(AND(BU$64=3,BS9=3),1)+IF(AND(BU$64=2,BS9=1),2)+IF(AND(BU$64=2,BS9=2),1)+IF(AND(BU$64=1,BS9=1),1)</f>
        <v>1</v>
      </c>
      <c r="BU9" s="79">
        <v>3</v>
      </c>
      <c r="BV9" s="79">
        <v>3</v>
      </c>
      <c r="BW9" s="13">
        <f>IF(AND(BV$64&gt;4,BU9=1),12)+IF(AND(BV$64&gt;4,BU9=2),8)+IF(AND(BV$64&gt;4,BU9=3),6)+IF(AND(BV$64&gt;4,BU9=4),5)+IF(AND(BV$64&gt;4,BU9=5),4)+IF(AND(BV$64&gt;4,BU9=6),3)+IF(AND(BV$64&gt;4,BU9=7),2)+IF(AND(BV$64&gt;4,BU9&gt;7),1)+IF(AND(BV$64=4,BU9=1),8)+IF(AND(BV$64=4,BU9=2),6)+IF(AND(BV$64=4,BU9=3),4)+IF(AND(BV$64=4,BU9=4),2)+IF(AND(BV$64=3,BU9=1),6)+IF(AND(BV$64=3,BU9=2),4)+IF(AND(BV$64=3,BU9=3),2)+IF(AND(BV$64=2,BU9=1),4)+IF(AND(BV$64=2,BU9=2),2)+IF(AND(BV$64=1,BU9=1),2)</f>
        <v>6</v>
      </c>
      <c r="BX9" s="13">
        <f>IF(AND(BV$64&gt;4,BV9=1),12)+IF(AND(BV$64&gt;4,BV9=2),8)+IF(AND(BV$64&gt;4,BV9=3),6)+IF(AND(BV$64&gt;4,BV9=4),5)+IF(AND(BV$64&gt;4,BV9=5),4)+IF(AND(BV$64&gt;4,BV9=6),3)+IF(AND(BV$64&gt;4,BV9=7),2)+IF(AND(BV$64&gt;4,BV9&gt;7),1)+IF(AND(BV$64=4,BV9=1),8)+IF(AND(BV$64=4,BV9=2),6)+IF(AND(BV$64=4,BV9=3),4)+IF(AND(BV$64=4,BV9=4),2)+IF(AND(BV$64=3,BV9=1),6)+IF(AND(BV$64=3,BV9=2),4)+IF(AND(BV$64=3,BV9=3),2)+IF(AND(BV$64=2,BV9=1),4)+IF(AND(BV$64=2,BV9=2),2)+IF(AND(BV$64=1,BV9=1),2)</f>
        <v>6</v>
      </c>
      <c r="BY9" s="23" t="s">
        <v>25</v>
      </c>
      <c r="BZ9" s="13">
        <f t="shared" si="10"/>
        <v>13</v>
      </c>
      <c r="CA9" s="62">
        <f t="shared" si="11"/>
        <v>73</v>
      </c>
      <c r="CB9" s="24"/>
      <c r="CC9" s="8">
        <v>41.069000000000003</v>
      </c>
      <c r="CD9" s="16" t="s">
        <v>25</v>
      </c>
      <c r="CE9" s="16"/>
      <c r="CF9" s="21"/>
      <c r="CG9" s="77">
        <f t="shared" si="12"/>
        <v>22.097000000000001</v>
      </c>
      <c r="CH9" s="24">
        <v>22.85</v>
      </c>
      <c r="CI9" s="78">
        <v>2</v>
      </c>
      <c r="CJ9" s="13">
        <f>IF(AND(CK$64&gt;4,CI9=1),6)+IF(AND(CK$64&gt;4,CI9=2),4)+IF(AND(CK$64&gt;4,CI9=3),3)+IF(AND(CK$64&gt;4,CI9=4),2)+IF(AND(CK$64&gt;4,CI9=5),1)+IF(AND(CK$64&gt;4,CI9&gt;5),1)+IF(AND(CK$64=4,CI9=1),4)+IF(AND(CK$64=4,CI9=2),3)+IF(AND(CK$64=4,CI9=3),2)+IF(AND(CK$64=4,CI9=4),1)+IF(AND(CK$64=3,CI9=1),3)+IF(AND(CK$64=3,CI9=2),2)+IF(AND(CK$64=3,CI9=3),1)+IF(AND(CK$64=2,CI9=1),2)+IF(AND(CK$64=2,CI9=2),1)+IF(AND(CK$64=1,CI9=1),1)</f>
        <v>4</v>
      </c>
      <c r="CK9" s="79">
        <v>3</v>
      </c>
      <c r="CL9" s="79">
        <v>5</v>
      </c>
      <c r="CM9" s="13">
        <f>IF(AND(CL$64&gt;4,CK9=1),12)+IF(AND(CL$64&gt;4,CK9=2),8)+IF(AND(CL$64&gt;4,CK9=3),6)+IF(AND(CL$64&gt;4,CK9=4),5)+IF(AND(CL$64&gt;4,CK9=5),4)+IF(AND(CL$64&gt;4,CK9=6),3)+IF(AND(CL$64&gt;4,CK9=7),2)+IF(AND(CL$64&gt;4,CK9&gt;7),1)+IF(AND(CL$64=4,CK9=1),8)+IF(AND(CL$64=4,CK9=2),6)+IF(AND(CL$64=4,CK9=3),4)+IF(AND(CL$64=4,CK9=4),2)+IF(AND(CL$64=3,CK9=1),6)+IF(AND(CL$64=3,CK9=2),4)+IF(AND(CL$64=3,CK9=3),2)+IF(AND(CL$64=2,CK9=1),4)+IF(AND(CL$64=2,CK9=2),2)+IF(AND(CL$64=1,CK9=1),2)</f>
        <v>6</v>
      </c>
      <c r="CN9" s="13">
        <f>IF(AND(CL$64&gt;4,CL9=1),12)+IF(AND(CL$64&gt;4,CL9=2),8)+IF(AND(CL$64&gt;4,CL9=3),6)+IF(AND(CL$64&gt;4,CL9=4),5)+IF(AND(CL$64&gt;4,CL9=5),4)+IF(AND(CL$64&gt;4,CL9=6),3)+IF(AND(CL$64&gt;4,CL9=7),2)+IF(AND(CL$64&gt;4,CL9&gt;7),1)+IF(AND(CL$64=4,CL9=1),8)+IF(AND(CL$64=4,CL9=2),6)+IF(AND(CL$64=4,CL9=3),4)+IF(AND(CL$64=4,CL9=4),2)+IF(AND(CL$64=3,CL9=1),6)+IF(AND(CL$64=3,CL9=2),4)+IF(AND(CL$64=3,CL9=3),2)+IF(AND(CL$64=2,CL9=1),4)+IF(AND(CL$64=2,CL9=2),2)+IF(AND(CL$64=1,CL9=1),2)</f>
        <v>4</v>
      </c>
      <c r="CO9" s="23" t="s">
        <v>25</v>
      </c>
      <c r="CP9" s="13">
        <f t="shared" si="13"/>
        <v>14</v>
      </c>
      <c r="CQ9" s="62">
        <f t="shared" si="14"/>
        <v>87</v>
      </c>
      <c r="CR9" s="24">
        <v>22.395</v>
      </c>
      <c r="CS9" s="8">
        <v>23.806999999999999</v>
      </c>
      <c r="CT9" s="16" t="s">
        <v>25</v>
      </c>
      <c r="CU9" s="16"/>
      <c r="CV9" s="21"/>
      <c r="CW9" s="77">
        <f t="shared" si="15"/>
        <v>22.097000000000001</v>
      </c>
      <c r="CX9" s="24">
        <v>22.728000000000002</v>
      </c>
      <c r="CY9" s="78">
        <v>3</v>
      </c>
      <c r="CZ9" s="13">
        <f>IF(AND(DA$64&gt;4,CY9=1),6)+IF(AND(DA$64&gt;4,CY9=2),4)+IF(AND(DA$64&gt;4,CY9=3),3)+IF(AND(DA$64&gt;4,CY9=4),2)+IF(AND(DA$64&gt;4,CY9=5),1)+IF(AND(DA$64&gt;4,CY9&gt;5),1)+IF(AND(DA$64=4,CY9=1),4)+IF(AND(DA$64=4,CY9=2),3)+IF(AND(DA$64=4,CY9=3),2)+IF(AND(DA$64=4,CY9=4),1)+IF(AND(DA$64=3,CY9=1),3)+IF(AND(DA$64=3,CY9=2),2)+IF(AND(DA$64=3,CY9=3),1)+IF(AND(DA$64=2,CY9=1),2)+IF(AND(DA$64=2,CY9=2),1)+IF(AND(DA$64=1,CY9=1),1)</f>
        <v>3</v>
      </c>
      <c r="DA9" s="79">
        <v>2</v>
      </c>
      <c r="DB9" s="79">
        <v>3</v>
      </c>
      <c r="DC9" s="13">
        <f>IF(AND(DB$64&gt;4,DA9=1),12)+IF(AND(DB$64&gt;4,DA9=2),8)+IF(AND(DB$64&gt;4,DA9=3),6)+IF(AND(DB$64&gt;4,DA9=4),5)+IF(AND(DB$64&gt;4,DA9=5),4)+IF(AND(DB$64&gt;4,DA9=6),3)+IF(AND(DB$64&gt;4,DA9=7),2)+IF(AND(DB$64&gt;4,DA9&gt;7),1)+IF(AND(DB$64=4,DA9=1),8)+IF(AND(DB$64=4,DA9=2),6)+IF(AND(DB$64=4,DA9=3),4)+IF(AND(DB$64=4,DA9=4),2)+IF(AND(DB$64=3,DA9=1),6)+IF(AND(DB$64=3,DA9=2),4)+IF(AND(DB$64=3,DA9=3),2)+IF(AND(DB$64=2,DA9=1),4)+IF(AND(DB$64=2,DA9=2),2)+IF(AND(DB$64=1,DA9=1),2)</f>
        <v>8</v>
      </c>
      <c r="DD9" s="13">
        <f>IF(AND(DB$64&gt;4,DB9=1),12)+IF(AND(DB$64&gt;4,DB9=2),8)+IF(AND(DB$64&gt;4,DB9=3),6)+IF(AND(DB$64&gt;4,DB9=4),5)+IF(AND(DB$64&gt;4,DB9=5),4)+IF(AND(DB$64&gt;4,DB9=6),3)+IF(AND(DB$64&gt;4,DB9=7),2)+IF(AND(DB$64&gt;4,DB9&gt;7),1)+IF(AND(DB$64=4,DB9=1),8)+IF(AND(DB$64=4,DB9=2),6)+IF(AND(DB$64=4,DB9=3),4)+IF(AND(DB$64=4,DB9=4),2)+IF(AND(DB$64=3,DB9=1),6)+IF(AND(DB$64=3,DB9=2),4)+IF(AND(DB$64=3,DB9=3),2)+IF(AND(DB$64=2,DB9=1),4)+IF(AND(DB$64=2,DB9=2),2)+IF(AND(DB$64=1,DB9=1),2)</f>
        <v>6</v>
      </c>
      <c r="DE9" s="23" t="s">
        <v>25</v>
      </c>
      <c r="DF9" s="13">
        <f t="shared" si="16"/>
        <v>17</v>
      </c>
      <c r="DG9" s="62">
        <f t="shared" si="17"/>
        <v>104</v>
      </c>
      <c r="DH9" s="24">
        <v>23.376999999999999</v>
      </c>
      <c r="DI9" s="8">
        <v>23.798999999999999</v>
      </c>
      <c r="DJ9" s="16" t="s">
        <v>25</v>
      </c>
      <c r="DK9" s="133"/>
      <c r="DL9" s="21"/>
      <c r="DM9" s="77">
        <f t="shared" si="18"/>
        <v>22.097000000000001</v>
      </c>
      <c r="DN9" s="24">
        <v>22.576000000000001</v>
      </c>
      <c r="DO9" s="78">
        <v>4</v>
      </c>
      <c r="DP9" s="13">
        <f>IF(AND(DQ$64&gt;4,DO9=1),6)+IF(AND(DQ$64&gt;4,DO9=2),4)+IF(AND(DQ$64&gt;4,DO9=3),3)+IF(AND(DQ$64&gt;4,DO9=4),2)+IF(AND(DQ$64&gt;4,DO9=5),1)+IF(AND(DQ$64&gt;4,DO9&gt;5),1)+IF(AND(DQ$64=4,DO9=1),4)+IF(AND(DQ$64=4,DO9=2),3)+IF(AND(DQ$64=4,DO9=3),2)+IF(AND(DQ$64=4,DO9=4),1)+IF(AND(DQ$64=3,DO9=1),3)+IF(AND(DQ$64=3,DO9=2),2)+IF(AND(DQ$64=3,DO9=3),1)+IF(AND(DQ$64=2,DO9=1),2)+IF(AND(DQ$64=2,DO9=2),1)+IF(AND(DQ$64=1,DO9=1),1)</f>
        <v>2</v>
      </c>
      <c r="DQ9" s="78">
        <v>6</v>
      </c>
      <c r="DR9" s="78">
        <v>3</v>
      </c>
      <c r="DS9" s="13">
        <f>IF(AND(DR$64&gt;4,DQ9=1),12)+IF(AND(DR$64&gt;4,DQ9=2),8)+IF(AND(DR$64&gt;4,DQ9=3),6)+IF(AND(DR$64&gt;4,DQ9=4),5)+IF(AND(DR$64&gt;4,DQ9=5),4)+IF(AND(DR$64&gt;4,DQ9=6),3)+IF(AND(DR$64&gt;4,DQ9=7),2)+IF(AND(DR$64&gt;4,DQ9&gt;7),1)+IF(AND(DR$64=4,DQ9=1),8)+IF(AND(DR$64=4,DQ9=2),6)+IF(AND(DR$64=4,DQ9=3),4)+IF(AND(DR$64=4,DQ9=4),2)+IF(AND(DR$64=3,DQ9=1),6)+IF(AND(DR$64=3,DQ9=2),4)+IF(AND(DR$64=3,DQ9=3),2)+IF(AND(DR$64=2,DQ9=1),4)+IF(AND(DR$64=2,DQ9=2),2)+IF(AND(DR$64=1,DQ9=1),2)</f>
        <v>3</v>
      </c>
      <c r="DT9" s="13">
        <f>IF(AND(DR$64&gt;4,DR9=1),12)+IF(AND(DR$64&gt;4,DR9=2),8)+IF(AND(DR$64&gt;4,DR9=3),6)+IF(AND(DR$64&gt;4,DR9=4),5)+IF(AND(DR$64&gt;4,DR9=5),4)+IF(AND(DR$64&gt;4,DR9=6),3)+IF(AND(DR$64&gt;4,DR9=7),2)+IF(AND(DR$64&gt;4,DR9&gt;7),1)+IF(AND(DR$64=4,DR9=1),8)+IF(AND(DR$64=4,DR9=2),6)+IF(AND(DR$64=4,DR9=3),4)+IF(AND(DR$64=4,DR9=4),2)+IF(AND(DR$64=3,DR9=1),6)+IF(AND(DR$64=3,DR9=2),4)+IF(AND(DR$64=3,DR9=3),2)+IF(AND(DR$64=2,DR9=1),4)+IF(AND(DR$64=2,DR9=2),2)+IF(AND(DR$64=1,DR9=1),2)</f>
        <v>6</v>
      </c>
      <c r="DU9" s="23" t="s">
        <v>25</v>
      </c>
      <c r="DV9" s="13">
        <f t="shared" si="19"/>
        <v>11</v>
      </c>
      <c r="DW9" s="62">
        <f t="shared" si="20"/>
        <v>115</v>
      </c>
      <c r="DX9" s="24">
        <v>23.271000000000001</v>
      </c>
      <c r="DY9" s="8">
        <v>22.742000000000001</v>
      </c>
      <c r="DZ9" s="16" t="s">
        <v>25</v>
      </c>
      <c r="EA9" s="133"/>
      <c r="EB9" s="21"/>
      <c r="EC9" s="77">
        <f t="shared" si="21"/>
        <v>22.097000000000001</v>
      </c>
    </row>
    <row r="10" spans="1:134" x14ac:dyDescent="0.3">
      <c r="A10" s="71" t="s">
        <v>77</v>
      </c>
      <c r="B10" s="90">
        <v>3608</v>
      </c>
      <c r="C10" s="8">
        <v>71</v>
      </c>
      <c r="D10" s="8" t="s">
        <v>158</v>
      </c>
      <c r="E10" s="18"/>
      <c r="F10" s="8">
        <v>28.806999999999999</v>
      </c>
      <c r="G10" s="78"/>
      <c r="H10" s="8"/>
      <c r="I10" s="79"/>
      <c r="J10" s="79"/>
      <c r="K10" s="8"/>
      <c r="L10" s="18"/>
      <c r="M10" s="16" t="s">
        <v>107</v>
      </c>
      <c r="N10" s="18"/>
      <c r="O10" s="62"/>
      <c r="P10" s="18">
        <v>26.379000000000001</v>
      </c>
      <c r="Q10" s="18">
        <v>25.128</v>
      </c>
      <c r="R10" s="16" t="s">
        <v>27</v>
      </c>
      <c r="S10" s="20" t="s">
        <v>170</v>
      </c>
      <c r="T10" s="21"/>
      <c r="U10" s="77">
        <f t="shared" si="0"/>
        <v>25.128</v>
      </c>
      <c r="V10" s="8">
        <v>26.007000000000001</v>
      </c>
      <c r="W10" s="78">
        <v>2</v>
      </c>
      <c r="X10" s="13">
        <f>IF(AND(Y$66&gt;4,W10=1),6)+IF(AND(Y$66&gt;4,W10=2),4)+IF(AND(Y$66&gt;4,W10=3),3)+IF(AND(Y$66&gt;4,W10=4),2)+IF(AND(Y$66&gt;4,W10=5),1)+IF(AND(Y$66&gt;4,W10&gt;5),1)+IF(AND(Y$66=4,W10=1),4)+IF(AND(Y$66=4,W10=2),3)+IF(AND(Y$66=4,W10=3),2)+IF(AND(Y$66=4,W10=4),1)+IF(AND(Y$66=3,W10=1),3)+IF(AND(Y$66=3,W10=2),2)+IF(AND(Y$66=3,W10=3),1)+IF(AND(Y$66=2,W10=1),2)+IF(AND(Y$66=2,W10=2),1)+IF(AND(Y$66=1,W10=1),1)</f>
        <v>4</v>
      </c>
      <c r="Y10" s="79">
        <v>1</v>
      </c>
      <c r="Z10" s="79">
        <v>1</v>
      </c>
      <c r="AA10" s="19">
        <f>IF(AND(Z$66&gt;4,Y10=1),12)+IF(AND(Z$66&gt;4,Y10=2),8)+IF(AND(Z$66&gt;4,Y10=3),6)+IF(AND(Z$66&gt;4,Y10=4),5)+IF(AND(Z$66&gt;4,Y10=5),4)+IF(AND(Z$66&gt;4,Y10=6),3)+IF(AND(Z$66&gt;4,Y10=7),2)+IF(AND(Z$66&gt;4,Y10&gt;7),1)+IF(AND(Z$66=4,Y10=1),8)+IF(AND(Z$66=4,Y10=2),6)+IF(AND(Z$66=4,Y10=3),4)+IF(AND(Z$66=4,Y10=4),2)+IF(AND(Z$66=3,Y10=1),6)+IF(AND(Z$66=3,Y10=2),4)+IF(AND(Z$66=3,Y10=3),2)+IF(AND(Z$66=2,Y10=1),4)+IF(AND(Z$66=2,Y10=2),2)+IF(AND(Z$66=1,Y10=1),2)</f>
        <v>12</v>
      </c>
      <c r="AB10" s="19">
        <f>IF(AND(Z$66&gt;4,Z10=1),12)+IF(AND(Z$66&gt;4,Z10=2),8)+IF(AND(Z$66&gt;4,Z10=3),6)+IF(AND(Z$66&gt;4,Z10=4),5)+IF(AND(Z$66&gt;4,Z10=5),4)+IF(AND(Z$66&gt;4,Z10=6),3)+IF(AND(Z$66&gt;4,Z10=7),2)+IF(AND(Z$66&gt;4,Z10&gt;7),1)+IF(AND(Z$66=4,Z10=1),8)+IF(AND(Z$66=4,Z10=2),6)+IF(AND(Z$66=4,Z10=3),4)+IF(AND(Z$66=4,Z10=4),2)+IF(AND(Z$66=3,Z10=1),6)+IF(AND(Z$66=3,Z10=2),4)+IF(AND(Z$66=3,Z10=3),2)+IF(AND(Z$66=2,Z10=1),4)+IF(AND(Z$66=2,Z10=2),2)+IF(AND(Z$66=1,Z10=1),2)</f>
        <v>12</v>
      </c>
      <c r="AC10" s="23" t="s">
        <v>27</v>
      </c>
      <c r="AD10" s="13">
        <f t="shared" si="1"/>
        <v>29</v>
      </c>
      <c r="AE10" s="62">
        <f t="shared" si="2"/>
        <v>29</v>
      </c>
      <c r="AF10" s="18">
        <v>25.215</v>
      </c>
      <c r="AG10" s="18">
        <v>25.023</v>
      </c>
      <c r="AH10" s="16" t="s">
        <v>26</v>
      </c>
      <c r="AI10" s="20" t="s">
        <v>108</v>
      </c>
      <c r="AJ10" s="21">
        <v>1</v>
      </c>
      <c r="AK10" s="77">
        <f t="shared" si="3"/>
        <v>25.023</v>
      </c>
      <c r="AL10" s="8">
        <v>29.632999999999999</v>
      </c>
      <c r="AM10" s="78">
        <v>3</v>
      </c>
      <c r="AN10" s="13">
        <f>IF(AND(AO$65&gt;4,AM10=1),6)+IF(AND(AO$65&gt;4,AM10=2),4)+IF(AND(AO$65&gt;4,AM10=3),3)+IF(AND(AO$65&gt;4,AM10=4),2)+IF(AND(AO$65&gt;4,AM10=5),1)+IF(AND(AO$65&gt;4,AM10&gt;5),1)+IF(AND(AO$65=4,AM10=1),4)+IF(AND(AO$65=4,AM10=2),3)+IF(AND(AO$65=4,AM10=3),2)+IF(AND(AO$65=4,AM10=4),1)+IF(AND(AO$65=3,AM10=1),3)+IF(AND(AO$65=3,AM10=2),2)+IF(AND(AO$65=3,AM10=3),1)+IF(AND(AO$65=2,AM10=1),2)+IF(AND(AO$65=2,AM10=2),1)+IF(AND(AO$65=1,AM10=1),1)</f>
        <v>3</v>
      </c>
      <c r="AO10" s="79"/>
      <c r="AP10" s="79"/>
      <c r="AQ10" s="13">
        <f>IF(AND(AP$65&gt;4,AO10=1),12)+IF(AND(AP$65&gt;4,AO10=2),8)+IF(AND(AP$65&gt;4,AO10=3),6)+IF(AND(AP$65&gt;4,AO10=4),5)+IF(AND(AP$65&gt;4,AO10=5),4)+IF(AND(AP$65&gt;4,AO10=6),3)+IF(AND(AP$65&gt;4,AO10=7),2)+IF(AND(AP$65&gt;4,AO10&gt;7),1)+IF(AND(AP$65=4,AO10=1),8)+IF(AND(AP$65=4,AO10=2),6)+IF(AND(AP$65=4,AO10=3),4)+IF(AND(AP$65=4,AO10=4),2)+IF(AND(AP$65=3,AO10=1),6)+IF(AND(AP$65=3,AO10=2),4)+IF(AND(AP$65=3,AO10=3),2)+IF(AND(AP$65=2,AO10=1),4)+IF(AND(AP$65=2,AO10=2),2)+IF(AND(AP$65=1,AO10=1),2)</f>
        <v>0</v>
      </c>
      <c r="AR10" s="13">
        <f>IF(AND(AP$65&gt;4,AP10=1),12)+IF(AND(AP$65&gt;4,AP10=2),8)+IF(AND(AP$65&gt;4,AP10=3),6)+IF(AND(AP$65&gt;4,AP10=4),5)+IF(AND(AP$65&gt;4,AP10=5),4)+IF(AND(AP$65&gt;4,AP10=6),3)+IF(AND(AP$65&gt;4,AP10=7),2)+IF(AND(AP$65&gt;4,AP10&gt;7),1)+IF(AND(AP$65=4,AP10=1),8)+IF(AND(AP$65=4,AP10=2),6)+IF(AND(AP$65=4,AP10=3),4)+IF(AND(AP$65=4,AP10=4),2)+IF(AND(AP$65=3,AP10=1),6)+IF(AND(AP$65=3,AP10=2),4)+IF(AND(AP$65=3,AP10=3),2)+IF(AND(AP$65=2,AP10=1),4)+IF(AND(AP$65=2,AP10=2),2)+IF(AND(AP$65=1,AP10=1),2)</f>
        <v>0</v>
      </c>
      <c r="AS10" s="16" t="s">
        <v>26</v>
      </c>
      <c r="AT10" s="13">
        <f t="shared" si="4"/>
        <v>3</v>
      </c>
      <c r="AU10" s="62">
        <f t="shared" si="5"/>
        <v>32</v>
      </c>
      <c r="AV10" s="18"/>
      <c r="AW10" s="18"/>
      <c r="AX10" s="16" t="s">
        <v>26</v>
      </c>
      <c r="AY10" s="16"/>
      <c r="AZ10" s="21"/>
      <c r="BA10" s="77">
        <f t="shared" si="6"/>
        <v>25.023</v>
      </c>
      <c r="BB10" s="8">
        <v>31.513999999999999</v>
      </c>
      <c r="BC10" s="78">
        <v>1</v>
      </c>
      <c r="BD10" s="13">
        <f>IF(AND(BE$65&gt;4,BC10=1),6)+IF(AND(BE$65&gt;4,BC10=2),4)+IF(AND(BE$65&gt;4,BC10=3),3)+IF(AND(BE$65&gt;4,BC10=4),2)+IF(AND(BE$65&gt;4,BC10=5),1)+IF(AND(BE$65&gt;4,BC10&gt;5),1)+IF(AND(BE$65=4,BC10=1),4)+IF(AND(BE$65=4,BC10=2),3)+IF(AND(BE$65=4,BC10=3),2)+IF(AND(BE$65=4,BC10=4),1)+IF(AND(BE$65=3,BC10=1),3)+IF(AND(BE$65=3,BC10=2),2)+IF(AND(BE$65=3,BC10=3),1)+IF(AND(BE$65=2,BC10=1),2)+IF(AND(BE$65=2,BC10=2),1)+IF(AND(BE$65=1,BC10=1),1)</f>
        <v>6</v>
      </c>
      <c r="BE10" s="79">
        <v>1</v>
      </c>
      <c r="BF10" s="79">
        <v>1</v>
      </c>
      <c r="BG10" s="13">
        <f>IF(AND(BF$65&gt;4,BE10=1),12)+IF(AND(BF$65&gt;4,BE10=2),8)+IF(AND(BF$65&gt;4,BE10=3),6)+IF(AND(BF$65&gt;4,BE10=4),5)+IF(AND(BF$65&gt;4,BE10=5),4)+IF(AND(BF$65&gt;4,BE10=6),3)+IF(AND(BF$65&gt;4,BE10=7),2)+IF(AND(BF$65&gt;4,BE10&gt;7),1)+IF(AND(BF$65=4,BE10=1),8)+IF(AND(BF$65=4,BE10=2),6)+IF(AND(BF$65=4,BE10=3),4)+IF(AND(BF$65=4,BE10=4),2)+IF(AND(BF$65=3,BE10=1),6)+IF(AND(BF$65=3,BE10=2),4)+IF(AND(BF$65=3,BE10=3),2)+IF(AND(BF$65=2,BE10=1),4)+IF(AND(BF$65=2,BE10=2),2)+IF(AND(BF$65=1,BE10=1),2)</f>
        <v>12</v>
      </c>
      <c r="BH10" s="13">
        <f>IF(AND(BF$65&gt;4,BF10=1),12)+IF(AND(BF$65&gt;4,BF10=2),8)+IF(AND(BF$65&gt;4,BF10=3),6)+IF(AND(BF$65&gt;4,BF10=4),5)+IF(AND(BF$65&gt;4,BF10=5),4)+IF(AND(BF$65&gt;4,BF10=6),3)+IF(AND(BF$65&gt;4,BF10=7),2)+IF(AND(BF$65&gt;4,BF10&gt;7),1)+IF(AND(BF$65=4,BF10=1),8)+IF(AND(BF$65=4,BF10=2),6)+IF(AND(BF$65=4,BF10=3),4)+IF(AND(BF$65=4,BF10=4),2)+IF(AND(BF$65=3,BF10=1),6)+IF(AND(BF$65=3,BF10=2),4)+IF(AND(BF$65=3,BF10=3),2)+IF(AND(BF$65=2,BF10=1),4)+IF(AND(BF$65=2,BF10=2),2)+IF(AND(BF$65=1,BF10=1),2)</f>
        <v>12</v>
      </c>
      <c r="BI10" s="16" t="s">
        <v>26</v>
      </c>
      <c r="BJ10" s="13">
        <f t="shared" si="7"/>
        <v>32</v>
      </c>
      <c r="BK10" s="62">
        <f t="shared" si="8"/>
        <v>64</v>
      </c>
      <c r="BL10" s="18">
        <v>24.256</v>
      </c>
      <c r="BM10" s="18">
        <v>23.257999999999999</v>
      </c>
      <c r="BN10" s="16" t="s">
        <v>26</v>
      </c>
      <c r="BO10" s="20" t="s">
        <v>151</v>
      </c>
      <c r="BP10" s="21">
        <v>2</v>
      </c>
      <c r="BQ10" s="77">
        <f t="shared" si="9"/>
        <v>23.257999999999999</v>
      </c>
      <c r="BR10" s="8"/>
      <c r="BS10" s="78"/>
      <c r="BT10" s="13">
        <f>IF(AND(BU$65&gt;4,BS10=1),6)+IF(AND(BU$65&gt;4,BS10=2),4)+IF(AND(BU$65&gt;4,BS10=3),3)+IF(AND(BU$65&gt;4,BS10=4),2)+IF(AND(BU$65&gt;4,BS10=5),1)+IF(AND(BU$65&gt;4,BS10&gt;5),1)+IF(AND(BU$65=4,BS10=1),4)+IF(AND(BU$65=4,BS10=2),3)+IF(AND(BU$65=4,BS10=3),2)+IF(AND(BU$65=4,BS10=4),1)+IF(AND(BU$65=3,BS10=1),3)+IF(AND(BU$65=3,BS10=2),2)+IF(AND(BU$65=3,BS10=3),1)+IF(AND(BU$65=2,BS10=1),2)+IF(AND(BU$65=2,BS10=2),1)+IF(AND(BU$65=1,BS10=1),1)</f>
        <v>0</v>
      </c>
      <c r="BU10" s="79"/>
      <c r="BV10" s="79"/>
      <c r="BW10" s="13">
        <f>IF(AND(BV$65&gt;4,BU10=1),12)+IF(AND(BV$65&gt;4,BU10=2),8)+IF(AND(BV$65&gt;4,BU10=3),6)+IF(AND(BV$65&gt;4,BU10=4),5)+IF(AND(BV$65&gt;4,BU10=5),4)+IF(AND(BV$65&gt;4,BU10=6),3)+IF(AND(BV$65&gt;4,BU10=7),2)+IF(AND(BV$65&gt;4,BU10&gt;7),1)+IF(AND(BV$65=4,BU10=1),8)+IF(AND(BV$65=4,BU10=2),6)+IF(AND(BV$65=4,BU10=3),4)+IF(AND(BV$65=4,BU10=4),2)+IF(AND(BV$65=3,BU10=1),6)+IF(AND(BV$65=3,BU10=2),4)+IF(AND(BV$65=3,BU10=3),2)+IF(AND(BV$65=2,BU10=1),4)+IF(AND(BV$65=2,BU10=2),2)+IF(AND(BV$65=1,BU10=1),2)</f>
        <v>0</v>
      </c>
      <c r="BX10" s="13">
        <f>IF(AND(BV$65&gt;4,BV10=1),12)+IF(AND(BV$65&gt;4,BV10=2),8)+IF(AND(BV$65&gt;4,BV10=3),6)+IF(AND(BV$65&gt;4,BV10=4),5)+IF(AND(BV$65&gt;4,BV10=5),4)+IF(AND(BV$65&gt;4,BV10=6),3)+IF(AND(BV$65&gt;4,BV10=7),2)+IF(AND(BV$65&gt;4,BV10&gt;7),1)+IF(AND(BV$65=4,BV10=1),8)+IF(AND(BV$65=4,BV10=2),6)+IF(AND(BV$65=4,BV10=3),4)+IF(AND(BV$65=4,BV10=4),2)+IF(AND(BV$65=3,BV10=1),6)+IF(AND(BV$65=3,BV10=2),4)+IF(AND(BV$65=3,BV10=3),2)+IF(AND(BV$65=2,BV10=1),4)+IF(AND(BV$65=2,BV10=2),2)+IF(AND(BV$65=1,BV10=1),2)</f>
        <v>0</v>
      </c>
      <c r="BY10" s="16" t="s">
        <v>26</v>
      </c>
      <c r="BZ10" s="13">
        <f t="shared" si="10"/>
        <v>0</v>
      </c>
      <c r="CA10" s="62">
        <f t="shared" si="11"/>
        <v>64</v>
      </c>
      <c r="CB10" s="18"/>
      <c r="CC10" s="18"/>
      <c r="CD10" s="16" t="s">
        <v>26</v>
      </c>
      <c r="CE10" s="16" t="s">
        <v>151</v>
      </c>
      <c r="CF10" s="21"/>
      <c r="CG10" s="77">
        <f t="shared" si="12"/>
        <v>23.257999999999999</v>
      </c>
      <c r="CH10" s="8">
        <v>23.690999999999999</v>
      </c>
      <c r="CI10" s="78">
        <v>1</v>
      </c>
      <c r="CJ10" s="13">
        <f>IF(AND(CK$65&gt;4,CI10=1),6)+IF(AND(CK$65&gt;4,CI10=2),4)+IF(AND(CK$65&gt;4,CI10=3),3)+IF(AND(CK$65&gt;4,CI10=4),2)+IF(AND(CK$65&gt;4,CI10=5),1)+IF(AND(CK$65&gt;4,CI10&gt;5),1)+IF(AND(CK$65=4,CI10=1),4)+IF(AND(CK$65=4,CI10=2),3)+IF(AND(CK$65=4,CI10=3),2)+IF(AND(CK$65=4,CI10=4),1)+IF(AND(CK$65=3,CI10=1),3)+IF(AND(CK$65=3,CI10=2),2)+IF(AND(CK$65=3,CI10=3),1)+IF(AND(CK$65=2,CI10=1),2)+IF(AND(CK$65=2,CI10=2),1)+IF(AND(CK$65=1,CI10=1),1)</f>
        <v>6</v>
      </c>
      <c r="CK10" s="79">
        <v>1</v>
      </c>
      <c r="CL10" s="79">
        <v>1</v>
      </c>
      <c r="CM10" s="13">
        <f>IF(AND(CL$65&gt;4,CK10=1),12)+IF(AND(CL$65&gt;4,CK10=2),8)+IF(AND(CL$65&gt;4,CK10=3),6)+IF(AND(CL$65&gt;4,CK10=4),5)+IF(AND(CL$65&gt;4,CK10=5),4)+IF(AND(CL$65&gt;4,CK10=6),3)+IF(AND(CL$65&gt;4,CK10=7),2)+IF(AND(CL$65&gt;4,CK10&gt;7),1)+IF(AND(CL$65=4,CK10=1),8)+IF(AND(CL$65=4,CK10=2),6)+IF(AND(CL$65=4,CK10=3),4)+IF(AND(CL$65=4,CK10=4),2)+IF(AND(CL$65=3,CK10=1),6)+IF(AND(CL$65=3,CK10=2),4)+IF(AND(CL$65=3,CK10=3),2)+IF(AND(CL$65=2,CK10=1),4)+IF(AND(CL$65=2,CK10=2),2)+IF(AND(CL$65=1,CK10=1),2)</f>
        <v>12</v>
      </c>
      <c r="CN10" s="13">
        <f>IF(AND(CL$65&gt;4,CL10=1),12)+IF(AND(CL$65&gt;4,CL10=2),8)+IF(AND(CL$65&gt;4,CL10=3),6)+IF(AND(CL$65&gt;4,CL10=4),5)+IF(AND(CL$65&gt;4,CL10=5),4)+IF(AND(CL$65&gt;4,CL10=6),3)+IF(AND(CL$65&gt;4,CL10=7),2)+IF(AND(CL$65&gt;4,CL10&gt;7),1)+IF(AND(CL$65=4,CL10=1),8)+IF(AND(CL$65=4,CL10=2),6)+IF(AND(CL$65=4,CL10=3),4)+IF(AND(CL$65=4,CL10=4),2)+IF(AND(CL$65=3,CL10=1),6)+IF(AND(CL$65=3,CL10=2),4)+IF(AND(CL$65=3,CL10=3),2)+IF(AND(CL$65=2,CL10=1),4)+IF(AND(CL$65=2,CL10=2),2)+IF(AND(CL$65=1,CL10=1),2)</f>
        <v>12</v>
      </c>
      <c r="CO10" s="16" t="s">
        <v>26</v>
      </c>
      <c r="CP10" s="13">
        <f t="shared" si="13"/>
        <v>31</v>
      </c>
      <c r="CQ10" s="62">
        <f t="shared" si="14"/>
        <v>95</v>
      </c>
      <c r="CR10" s="18">
        <v>23.882000000000001</v>
      </c>
      <c r="CS10" s="18">
        <v>23.181999999999999</v>
      </c>
      <c r="CT10" s="16" t="s">
        <v>26</v>
      </c>
      <c r="CU10" s="120" t="s">
        <v>198</v>
      </c>
      <c r="CV10" s="21">
        <v>1</v>
      </c>
      <c r="CW10" s="77">
        <f t="shared" si="15"/>
        <v>23.181999999999999</v>
      </c>
      <c r="CX10" s="8"/>
      <c r="CY10" s="78"/>
      <c r="CZ10" s="13">
        <f>IF(AND(DA$64&gt;4,CY10=1),6)+IF(AND(DA$64&gt;4,CY10=2),4)+IF(AND(DA$64&gt;4,CY10=3),3)+IF(AND(DA$64&gt;4,CY10=4),2)+IF(AND(DA$64&gt;4,CY10=5),1)+IF(AND(DA$64&gt;4,CY10&gt;5),1)+IF(AND(DA$64=4,CY10=1),4)+IF(AND(DA$64=4,CY10=2),3)+IF(AND(DA$64=4,CY10=3),2)+IF(AND(DA$64=4,CY10=4),1)+IF(AND(DA$64=3,CY10=1),3)+IF(AND(DA$64=3,CY10=2),2)+IF(AND(DA$64=3,CY10=3),1)+IF(AND(DA$64=2,CY10=1),2)+IF(AND(DA$64=2,CY10=2),1)+IF(AND(DA$64=1,CY10=1),1)</f>
        <v>0</v>
      </c>
      <c r="DA10" s="79"/>
      <c r="DB10" s="79"/>
      <c r="DC10" s="13">
        <f>IF(AND(DB$64&gt;4,DA10=1),12)+IF(AND(DB$64&gt;4,DA10=2),8)+IF(AND(DB$64&gt;4,DA10=3),6)+IF(AND(DB$64&gt;4,DA10=4),5)+IF(AND(DB$64&gt;4,DA10=5),4)+IF(AND(DB$64&gt;4,DA10=6),3)+IF(AND(DB$64&gt;4,DA10=7),2)+IF(AND(DB$64&gt;4,DA10&gt;7),1)+IF(AND(DB$64=4,DA10=1),8)+IF(AND(DB$64=4,DA10=2),6)+IF(AND(DB$64=4,DA10=3),4)+IF(AND(DB$64=4,DA10=4),2)+IF(AND(DB$64=3,DA10=1),6)+IF(AND(DB$64=3,DA10=2),4)+IF(AND(DB$64=3,DA10=3),2)+IF(AND(DB$64=2,DA10=1),4)+IF(AND(DB$64=2,DA10=2),2)+IF(AND(DB$64=1,DA10=1),2)</f>
        <v>0</v>
      </c>
      <c r="DD10" s="13">
        <f>IF(AND(DB$64&gt;4,DB10=1),12)+IF(AND(DB$64&gt;4,DB10=2),8)+IF(AND(DB$64&gt;4,DB10=3),6)+IF(AND(DB$64&gt;4,DB10=4),5)+IF(AND(DB$64&gt;4,DB10=5),4)+IF(AND(DB$64&gt;4,DB10=6),3)+IF(AND(DB$64&gt;4,DB10=7),2)+IF(AND(DB$64&gt;4,DB10&gt;7),1)+IF(AND(DB$64=4,DB10=1),8)+IF(AND(DB$64=4,DB10=2),6)+IF(AND(DB$64=4,DB10=3),4)+IF(AND(DB$64=4,DB10=4),2)+IF(AND(DB$64=3,DB10=1),6)+IF(AND(DB$64=3,DB10=2),4)+IF(AND(DB$64=3,DB10=3),2)+IF(AND(DB$64=2,DB10=1),4)+IF(AND(DB$64=2,DB10=2),2)+IF(AND(DB$64=1,DB10=1),2)</f>
        <v>0</v>
      </c>
      <c r="DE10" s="16" t="s">
        <v>25</v>
      </c>
      <c r="DF10" s="13">
        <f t="shared" si="16"/>
        <v>0</v>
      </c>
      <c r="DG10" s="62">
        <f t="shared" si="17"/>
        <v>95</v>
      </c>
      <c r="DH10" s="18"/>
      <c r="DI10" s="18"/>
      <c r="DJ10" s="16" t="s">
        <v>25</v>
      </c>
      <c r="DK10" s="133"/>
      <c r="DL10" s="21"/>
      <c r="DM10" s="77">
        <f t="shared" si="18"/>
        <v>23.181999999999999</v>
      </c>
      <c r="DN10" s="8">
        <v>23.437000000000001</v>
      </c>
      <c r="DO10" s="78">
        <v>6</v>
      </c>
      <c r="DP10" s="13">
        <f>IF(AND(DQ$64&gt;4,DO10=1),6)+IF(AND(DQ$64&gt;4,DO10=2),4)+IF(AND(DQ$64&gt;4,DO10=3),3)+IF(AND(DQ$64&gt;4,DO10=4),2)+IF(AND(DQ$64&gt;4,DO10=5),1)+IF(AND(DQ$64&gt;4,DO10&gt;5),1)+IF(AND(DQ$64=4,DO10=1),4)+IF(AND(DQ$64=4,DO10=2),3)+IF(AND(DQ$64=4,DO10=3),2)+IF(AND(DQ$64=4,DO10=4),1)+IF(AND(DQ$64=3,DO10=1),3)+IF(AND(DQ$64=3,DO10=2),2)+IF(AND(DQ$64=3,DO10=3),1)+IF(AND(DQ$64=2,DO10=1),2)+IF(AND(DQ$64=2,DO10=2),1)+IF(AND(DQ$64=1,DO10=1),1)</f>
        <v>1</v>
      </c>
      <c r="DQ10" s="78">
        <v>3</v>
      </c>
      <c r="DR10" s="78">
        <v>2</v>
      </c>
      <c r="DS10" s="13">
        <f>IF(AND(DR$64&gt;4,DQ10=1),12)+IF(AND(DR$64&gt;4,DQ10=2),8)+IF(AND(DR$64&gt;4,DQ10=3),6)+IF(AND(DR$64&gt;4,DQ10=4),5)+IF(AND(DR$64&gt;4,DQ10=5),4)+IF(AND(DR$64&gt;4,DQ10=6),3)+IF(AND(DR$64&gt;4,DQ10=7),2)+IF(AND(DR$64&gt;4,DQ10&gt;7),1)+IF(AND(DR$64=4,DQ10=1),8)+IF(AND(DR$64=4,DQ10=2),6)+IF(AND(DR$64=4,DQ10=3),4)+IF(AND(DR$64=4,DQ10=4),2)+IF(AND(DR$64=3,DQ10=1),6)+IF(AND(DR$64=3,DQ10=2),4)+IF(AND(DR$64=3,DQ10=3),2)+IF(AND(DR$64=2,DQ10=1),4)+IF(AND(DR$64=2,DQ10=2),2)+IF(AND(DR$64=1,DQ10=1),2)</f>
        <v>6</v>
      </c>
      <c r="DT10" s="13">
        <f>IF(AND(DR$64&gt;4,DR10=1),12)+IF(AND(DR$64&gt;4,DR10=2),8)+IF(AND(DR$64&gt;4,DR10=3),6)+IF(AND(DR$64&gt;4,DR10=4),5)+IF(AND(DR$64&gt;4,DR10=5),4)+IF(AND(DR$64&gt;4,DR10=6),3)+IF(AND(DR$64&gt;4,DR10=7),2)+IF(AND(DR$64&gt;4,DR10&gt;7),1)+IF(AND(DR$64=4,DR10=1),8)+IF(AND(DR$64=4,DR10=2),6)+IF(AND(DR$64=4,DR10=3),4)+IF(AND(DR$64=4,DR10=4),2)+IF(AND(DR$64=3,DR10=1),6)+IF(AND(DR$64=3,DR10=2),4)+IF(AND(DR$64=3,DR10=3),2)+IF(AND(DR$64=2,DR10=1),4)+IF(AND(DR$64=2,DR10=2),2)+IF(AND(DR$64=1,DR10=1),2)</f>
        <v>8</v>
      </c>
      <c r="DU10" s="23" t="s">
        <v>25</v>
      </c>
      <c r="DV10" s="13">
        <f t="shared" si="19"/>
        <v>17</v>
      </c>
      <c r="DW10" s="62">
        <f t="shared" si="20"/>
        <v>112</v>
      </c>
      <c r="DX10" s="18">
        <v>22.382999999999999</v>
      </c>
      <c r="DY10" s="18">
        <v>22.338000000000001</v>
      </c>
      <c r="DZ10" s="16" t="s">
        <v>25</v>
      </c>
      <c r="EA10" s="133"/>
      <c r="EB10" s="21">
        <v>2</v>
      </c>
      <c r="EC10" s="77">
        <f t="shared" si="21"/>
        <v>22.338000000000001</v>
      </c>
    </row>
    <row r="11" spans="1:134" x14ac:dyDescent="0.3">
      <c r="A11" s="71" t="s">
        <v>23</v>
      </c>
      <c r="B11" s="89" t="s">
        <v>111</v>
      </c>
      <c r="C11" s="9">
        <v>9</v>
      </c>
      <c r="D11" s="10" t="s">
        <v>24</v>
      </c>
      <c r="E11" s="122">
        <v>20.433</v>
      </c>
      <c r="F11" s="12">
        <v>22.962</v>
      </c>
      <c r="G11" s="78">
        <v>2</v>
      </c>
      <c r="H11" s="13">
        <f>IF(AND(I$64&gt;4,G11=1),6)+IF(AND(I$64&gt;4,G11=2),4)+IF(AND(I$64&gt;4,G11=3),3)+IF(AND(I$64&gt;4,G11=4),2)+IF(AND(I$64&gt;4,G11=5),1)+IF(AND(I$64&gt;4,G11&gt;5),1)+IF(AND(I$64=4,G11=1),4)+IF(AND(I$64=4,G11=2),3)+IF(AND(I$64=4,G11=3),2)+IF(AND(I$64=4,G11=4),1)+IF(AND(I$64=3,G11=1),3)+IF(AND(I$64=3,G11=2),2)+IF(AND(I$64=3,G11=3),1)+IF(AND(I$64=2,G11=1),2)+IF(AND(I$64=2,G11=2),1)+IF(AND(I$64=1,G11=1),1)</f>
        <v>3</v>
      </c>
      <c r="I11" s="78">
        <v>3</v>
      </c>
      <c r="J11" s="78">
        <v>1</v>
      </c>
      <c r="K11" s="13">
        <f>IF(AND(J$64&gt;4,I11=1),12)+IF(AND(J$64&gt;4,I11=2),8)+IF(AND(J$64&gt;4,I11=3),6)+IF(AND(J$64&gt;4,I11=4),5)+IF(AND(J$64&gt;4,I11=5),4)+IF(AND(J$64&gt;4,I11=6),3)+IF(AND(J$64&gt;4,I11=7),2)+IF(AND(J$64&gt;4,I11&gt;7),1)+IF(AND(J$64=4,I11=1),8)+IF(AND(J$64=4,I11=2),6)+IF(AND(J$64=4,I11=3),4)+IF(AND(J$64=4,I11=4),2)+IF(AND(J$64=3,I11=1),6)+IF(AND(J$64=3,I11=2),4)+IF(AND(J$64=3,I11=3),2)+IF(AND(J$64=2,I11=1),4)+IF(AND(J$64=2,I11=2),2)+IF(AND(J$64=1,I11=1),2)</f>
        <v>4</v>
      </c>
      <c r="L11" s="13">
        <f>IF(AND(J$64&gt;4,J11=1),12)+IF(AND(J$64&gt;4,J11=2),8)+IF(AND(J$64&gt;4,J11=3),6)+IF(AND(J$64&gt;4,J11=4),5)+IF(AND(J$64&gt;4,J11=5),4)+IF(AND(J$64&gt;4,J11=6),3)+IF(AND(J$64&gt;4,J11=7),2)+IF(AND(J$64&gt;4,J11&gt;7),1)+IF(AND(J$64=4,J11=1),8)+IF(AND(J$64=4,J11=2),6)+IF(AND(J$64=4,J11=3),4)+IF(AND(J$64=4,J11=4),2)+IF(AND(J$64=3,J11=1),6)+IF(AND(J$64=3,J11=2),4)+IF(AND(J$64=3,J11=3),2)+IF(AND(J$64=2,J11=1),4)+IF(AND(J$64=2,J11=2),2)+IF(AND(J$64=1,J11=1),2)</f>
        <v>8</v>
      </c>
      <c r="M11" s="14" t="s">
        <v>25</v>
      </c>
      <c r="N11" s="13">
        <f>+H11+K11+L11+T11</f>
        <v>15</v>
      </c>
      <c r="O11" s="62">
        <f>+N11</f>
        <v>15</v>
      </c>
      <c r="P11" s="12">
        <v>22.81</v>
      </c>
      <c r="Q11" s="12">
        <v>22.684000000000001</v>
      </c>
      <c r="R11" s="15" t="s">
        <v>25</v>
      </c>
      <c r="S11" s="16" t="s">
        <v>75</v>
      </c>
      <c r="T11" s="17"/>
      <c r="U11" s="77">
        <f t="shared" si="0"/>
        <v>20.433</v>
      </c>
      <c r="V11" s="12">
        <v>21.213999999999999</v>
      </c>
      <c r="W11" s="78">
        <v>2</v>
      </c>
      <c r="X11" s="13">
        <f>IF(AND(Y$64&gt;4,W11=1),6)+IF(AND(Y$64&gt;4,W11=2),4)+IF(AND(Y$64&gt;4,W11=3),3)+IF(AND(Y$64&gt;4,W11=4),2)+IF(AND(Y$64&gt;4,W11=5),1)+IF(AND(Y$64&gt;4,W11&gt;5),1)+IF(AND(Y$64=4,W11=1),4)+IF(AND(Y$64=4,W11=2),3)+IF(AND(Y$64=4,W11=3),2)+IF(AND(Y$64=4,W11=4),1)+IF(AND(Y$64=3,W11=1),3)+IF(AND(Y$64=3,W11=2),2)+IF(AND(Y$64=3,W11=3),1)+IF(AND(Y$64=2,W11=1),2)+IF(AND(Y$64=2,W11=2),1)+IF(AND(Y$64=1,W11=1),1)</f>
        <v>4</v>
      </c>
      <c r="Y11" s="78">
        <v>4</v>
      </c>
      <c r="Z11" s="78">
        <v>4</v>
      </c>
      <c r="AA11" s="13">
        <f>IF(AND(Z$64&gt;4,Y11=1),12)+IF(AND(Z$64&gt;4,Y11=2),8)+IF(AND(Z$64&gt;4,Y11=3),6)+IF(AND(Z$64&gt;4,Y11=4),5)+IF(AND(Z$64&gt;4,Y11=5),4)+IF(AND(Z$64&gt;4,Y11=6),3)+IF(AND(Z$64&gt;4,Y11=7),2)+IF(AND(Z$64&gt;4,Y11&gt;7),1)+IF(AND(Z$64=4,Y11=1),8)+IF(AND(Z$64=4,Y11=2),6)+IF(AND(Z$64=4,Y11=3),4)+IF(AND(Z$64=4,Y11=4),2)+IF(AND(Z$64=3,Y11=1),6)+IF(AND(Z$64=3,Y11=2),4)+IF(AND(Z$64=3,Y11=3),2)+IF(AND(Z$64=2,Y11=1),4)+IF(AND(Z$64=2,Y11=2),2)+IF(AND(Z$64=1,Y11=1),2)</f>
        <v>5</v>
      </c>
      <c r="AB11" s="13">
        <f>IF(AND(Z$64&gt;4,Z11=1),12)+IF(AND(Z$64&gt;4,Z11=2),8)+IF(AND(Z$64&gt;4,Z11=3),6)+IF(AND(Z$64&gt;4,Z11=4),5)+IF(AND(Z$64&gt;4,Z11=5),4)+IF(AND(Z$64&gt;4,Z11=6),3)+IF(AND(Z$64&gt;4,Z11=7),2)+IF(AND(Z$64&gt;4,Z11&gt;7),1)+IF(AND(Z$64=4,Z11=1),8)+IF(AND(Z$64=4,Z11=2),6)+IF(AND(Z$64=4,Z11=3),4)+IF(AND(Z$64=4,Z11=4),2)+IF(AND(Z$64=3,Z11=1),6)+IF(AND(Z$64=3,Z11=2),4)+IF(AND(Z$64=3,Z11=3),2)+IF(AND(Z$64=2,Z11=1),4)+IF(AND(Z$64=2,Z11=2),2)+IF(AND(Z$64=1,Z11=1),2)</f>
        <v>5</v>
      </c>
      <c r="AC11" s="14" t="s">
        <v>25</v>
      </c>
      <c r="AD11" s="13">
        <f t="shared" si="1"/>
        <v>14</v>
      </c>
      <c r="AE11" s="62">
        <f t="shared" si="2"/>
        <v>29</v>
      </c>
      <c r="AF11" s="12">
        <v>25.398</v>
      </c>
      <c r="AG11" s="12">
        <v>24.53</v>
      </c>
      <c r="AH11" s="15" t="s">
        <v>25</v>
      </c>
      <c r="AI11" s="20" t="s">
        <v>187</v>
      </c>
      <c r="AJ11" s="17"/>
      <c r="AK11" s="77">
        <f t="shared" si="3"/>
        <v>20.433</v>
      </c>
      <c r="AL11" s="12">
        <v>30.64</v>
      </c>
      <c r="AM11" s="78">
        <v>4</v>
      </c>
      <c r="AN11" s="13">
        <f>IF(AND(AO$64&gt;4,AM11=1),6)+IF(AND(AO$64&gt;4,AM11=2),4)+IF(AND(AO$64&gt;4,AM11=3),3)+IF(AND(AO$64&gt;4,AM11=4),2)+IF(AND(AO$64&gt;4,AM11=5),1)+IF(AND(AO$64&gt;4,AM11&gt;5),1)+IF(AND(AO$64=4,AM11=1),4)+IF(AND(AO$64=4,AM11=2),3)+IF(AND(AO$64=4,AM11=3),2)+IF(AND(AO$64=4,AM11=4),1)+IF(AND(AO$64=3,AM11=1),3)+IF(AND(AO$64=3,AM11=2),2)+IF(AND(AO$64=3,AM11=3),1)+IF(AND(AO$64=2,AM11=1),2)+IF(AND(AO$64=2,AM11=2),1)+IF(AND(AO$64=1,AM11=1),1)</f>
        <v>1</v>
      </c>
      <c r="AO11" s="78">
        <v>4</v>
      </c>
      <c r="AP11" s="78">
        <v>4</v>
      </c>
      <c r="AQ11" s="13">
        <f>IF(AND(AP$64&gt;4,AO11=1),12)+IF(AND(AP$64&gt;4,AO11=2),8)+IF(AND(AP$64&gt;4,AO11=3),6)+IF(AND(AP$64&gt;4,AO11=4),5)+IF(AND(AP$64&gt;4,AO11=5),4)+IF(AND(AP$64&gt;4,AO11=6),3)+IF(AND(AP$64&gt;4,AO11=7),2)+IF(AND(AP$64&gt;4,AO11&gt;7),1)+IF(AND(AP$64=4,AO11=1),8)+IF(AND(AP$64=4,AO11=2),6)+IF(AND(AP$64=4,AO11=3),4)+IF(AND(AP$64=4,AO11=4),2)+IF(AND(AP$64=3,AO11=1),6)+IF(AND(AP$64=3,AO11=2),4)+IF(AND(AP$64=3,AO11=3),2)+IF(AND(AP$64=2,AO11=1),4)+IF(AND(AP$64=2,AO11=2),2)+IF(AND(AP$64=1,AO11=1),2)</f>
        <v>2</v>
      </c>
      <c r="AR11" s="13">
        <f>IF(AND(AP$64&gt;4,AP11=1),12)+IF(AND(AP$64&gt;4,AP11=2),8)+IF(AND(AP$64&gt;4,AP11=3),6)+IF(AND(AP$64&gt;4,AP11=4),5)+IF(AND(AP$64&gt;4,AP11=5),4)+IF(AND(AP$64&gt;4,AP11=6),3)+IF(AND(AP$64&gt;4,AP11=7),2)+IF(AND(AP$64&gt;4,AP11&gt;7),1)+IF(AND(AP$64=4,AP11=1),8)+IF(AND(AP$64=4,AP11=2),6)+IF(AND(AP$64=4,AP11=3),4)+IF(AND(AP$64=4,AP11=4),2)+IF(AND(AP$64=3,AP11=1),6)+IF(AND(AP$64=3,AP11=2),4)+IF(AND(AP$64=3,AP11=3),2)+IF(AND(AP$64=2,AP11=1),4)+IF(AND(AP$64=2,AP11=2),2)+IF(AND(AP$64=1,AP11=1),2)</f>
        <v>2</v>
      </c>
      <c r="AS11" s="14" t="s">
        <v>25</v>
      </c>
      <c r="AT11" s="13">
        <f t="shared" si="4"/>
        <v>5</v>
      </c>
      <c r="AU11" s="62">
        <f t="shared" si="5"/>
        <v>34</v>
      </c>
      <c r="AV11" s="12">
        <v>24.154</v>
      </c>
      <c r="AW11" s="12">
        <v>23.69</v>
      </c>
      <c r="AX11" s="15" t="s">
        <v>25</v>
      </c>
      <c r="AY11" s="16" t="s">
        <v>189</v>
      </c>
      <c r="AZ11" s="17"/>
      <c r="BA11" s="77">
        <f t="shared" si="6"/>
        <v>20.433</v>
      </c>
      <c r="BB11" s="12">
        <v>44.557000000000002</v>
      </c>
      <c r="BC11" s="78">
        <v>0</v>
      </c>
      <c r="BD11" s="13">
        <f>IF(AND(BE$64&gt;4,BC11=1),6)+IF(AND(BE$64&gt;4,BC11=2),4)+IF(AND(BE$64&gt;4,BC11=3),3)+IF(AND(BE$64&gt;4,BC11=4),2)+IF(AND(BE$64&gt;4,BC11=5),1)+IF(AND(BE$64&gt;4,BC11&gt;5),1)+IF(AND(BE$64=4,BC11=1),4)+IF(AND(BE$64=4,BC11=2),3)+IF(AND(BE$64=4,BC11=3),2)+IF(AND(BE$64=4,BC11=4),1)+IF(AND(BE$64=3,BC11=1),3)+IF(AND(BE$64=3,BC11=2),2)+IF(AND(BE$64=3,BC11=3),1)+IF(AND(BE$64=2,BC11=1),2)+IF(AND(BE$64=2,BC11=2),1)+IF(AND(BE$64=1,BC11=1),1)</f>
        <v>0</v>
      </c>
      <c r="BE11" s="78">
        <v>0</v>
      </c>
      <c r="BF11" s="78">
        <v>0</v>
      </c>
      <c r="BG11" s="13">
        <f>IF(AND(BF$64&gt;4,BE11=1),12)+IF(AND(BF$64&gt;4,BE11=2),8)+IF(AND(BF$64&gt;4,BE11=3),6)+IF(AND(BF$64&gt;4,BE11=4),5)+IF(AND(BF$64&gt;4,BE11=5),4)+IF(AND(BF$64&gt;4,BE11=6),3)+IF(AND(BF$64&gt;4,BE11=7),2)+IF(AND(BF$64&gt;4,BE11&gt;7),1)+IF(AND(BF$64=4,BE11=1),8)+IF(AND(BF$64=4,BE11=2),6)+IF(AND(BF$64=4,BE11=3),4)+IF(AND(BF$64=4,BE11=4),2)+IF(AND(BF$64=3,BE11=1),6)+IF(AND(BF$64=3,BE11=2),4)+IF(AND(BF$64=3,BE11=3),2)+IF(AND(BF$64=2,BE11=1),4)+IF(AND(BF$64=2,BE11=2),2)+IF(AND(BF$64=1,BE11=1),2)</f>
        <v>0</v>
      </c>
      <c r="BH11" s="13">
        <f>IF(AND(BF$64&gt;4,BF11=1),12)+IF(AND(BF$64&gt;4,BF11=2),8)+IF(AND(BF$64&gt;4,BF11=3),6)+IF(AND(BF$64&gt;4,BF11=4),5)+IF(AND(BF$64&gt;4,BF11=5),4)+IF(AND(BF$64&gt;4,BF11=6),3)+IF(AND(BF$64&gt;4,BF11=7),2)+IF(AND(BF$64&gt;4,BF11&gt;7),1)+IF(AND(BF$64=4,BF11=1),8)+IF(AND(BF$64=4,BF11=2),6)+IF(AND(BF$64=4,BF11=3),4)+IF(AND(BF$64=4,BF11=4),2)+IF(AND(BF$64=3,BF11=1),6)+IF(AND(BF$64=3,BF11=2),4)+IF(AND(BF$64=3,BF11=3),2)+IF(AND(BF$64=2,BF11=1),4)+IF(AND(BF$64=2,BF11=2),2)+IF(AND(BF$64=1,BF11=1),2)</f>
        <v>0</v>
      </c>
      <c r="BI11" s="23" t="s">
        <v>25</v>
      </c>
      <c r="BJ11" s="13">
        <f t="shared" si="7"/>
        <v>0</v>
      </c>
      <c r="BK11" s="62">
        <f t="shared" si="8"/>
        <v>34</v>
      </c>
      <c r="BL11" s="24">
        <v>23.504000000000001</v>
      </c>
      <c r="BM11" s="8">
        <v>23.818999999999999</v>
      </c>
      <c r="BN11" s="16" t="s">
        <v>25</v>
      </c>
      <c r="BO11" s="20" t="s">
        <v>200</v>
      </c>
      <c r="BP11" s="17"/>
      <c r="BQ11" s="77">
        <f t="shared" si="9"/>
        <v>20.433</v>
      </c>
      <c r="BR11" s="12">
        <v>22.92</v>
      </c>
      <c r="BS11" s="78">
        <v>0</v>
      </c>
      <c r="BT11" s="13">
        <f>IF(AND(BU$64&gt;4,BS11=1),6)+IF(AND(BU$64&gt;4,BS11=2),4)+IF(AND(BU$64&gt;4,BS11=3),3)+IF(AND(BU$64&gt;4,BS11=4),2)+IF(AND(BU$64&gt;4,BS11=5),1)+IF(AND(BU$64&gt;4,BS11&gt;5),1)+IF(AND(BU$64=4,BS11=1),4)+IF(AND(BU$64=4,BS11=2),3)+IF(AND(BU$64=4,BS11=3),2)+IF(AND(BU$64=4,BS11=4),1)+IF(AND(BU$64=3,BS11=1),3)+IF(AND(BU$64=3,BS11=2),2)+IF(AND(BU$64=3,BS11=3),1)+IF(AND(BU$64=2,BS11=1),2)+IF(AND(BU$64=2,BS11=2),1)+IF(AND(BU$64=1,BS11=1),1)</f>
        <v>0</v>
      </c>
      <c r="BU11" s="78"/>
      <c r="BV11" s="78"/>
      <c r="BW11" s="13">
        <f>IF(AND(BV$64&gt;4,BU11=1),12)+IF(AND(BV$64&gt;4,BU11=2),8)+IF(AND(BV$64&gt;4,BU11=3),6)+IF(AND(BV$64&gt;4,BU11=4),5)+IF(AND(BV$64&gt;4,BU11=5),4)+IF(AND(BV$64&gt;4,BU11=6),3)+IF(AND(BV$64&gt;4,BU11=7),2)+IF(AND(BV$64&gt;4,BU11&gt;7),1)+IF(AND(BV$64=4,BU11=1),8)+IF(AND(BV$64=4,BU11=2),6)+IF(AND(BV$64=4,BU11=3),4)+IF(AND(BV$64=4,BU11=4),2)+IF(AND(BV$64=3,BU11=1),6)+IF(AND(BV$64=3,BU11=2),4)+IF(AND(BV$64=3,BU11=3),2)+IF(AND(BV$64=2,BU11=1),4)+IF(AND(BV$64=2,BU11=2),2)+IF(AND(BV$64=1,BU11=1),2)</f>
        <v>0</v>
      </c>
      <c r="BX11" s="13">
        <f>IF(AND(BV$64&gt;4,BV11=1),12)+IF(AND(BV$64&gt;4,BV11=2),8)+IF(AND(BV$64&gt;4,BV11=3),6)+IF(AND(BV$64&gt;4,BV11=4),5)+IF(AND(BV$64&gt;4,BV11=5),4)+IF(AND(BV$64&gt;4,BV11=6),3)+IF(AND(BV$64&gt;4,BV11=7),2)+IF(AND(BV$64&gt;4,BV11&gt;7),1)+IF(AND(BV$64=4,BV11=1),8)+IF(AND(BV$64=4,BV11=2),6)+IF(AND(BV$64=4,BV11=3),4)+IF(AND(BV$64=4,BV11=4),2)+IF(AND(BV$64=3,BV11=1),6)+IF(AND(BV$64=3,BV11=2),4)+IF(AND(BV$64=3,BV11=3),2)+IF(AND(BV$64=2,BV11=1),4)+IF(AND(BV$64=2,BV11=2),2)+IF(AND(BV$64=1,BV11=1),2)</f>
        <v>0</v>
      </c>
      <c r="BY11" s="23" t="s">
        <v>25</v>
      </c>
      <c r="BZ11" s="13">
        <f t="shared" si="10"/>
        <v>0</v>
      </c>
      <c r="CA11" s="62">
        <f t="shared" si="11"/>
        <v>34</v>
      </c>
      <c r="CB11" s="24"/>
      <c r="CC11" s="8"/>
      <c r="CD11" s="16" t="s">
        <v>25</v>
      </c>
      <c r="CE11" s="20" t="s">
        <v>225</v>
      </c>
      <c r="CF11" s="17"/>
      <c r="CG11" s="77">
        <f t="shared" si="12"/>
        <v>20.433</v>
      </c>
      <c r="CH11" s="12">
        <v>23.469000000000001</v>
      </c>
      <c r="CI11" s="78">
        <v>3</v>
      </c>
      <c r="CJ11" s="13">
        <f>IF(AND(CK$64&gt;4,CI11=1),6)+IF(AND(CK$64&gt;4,CI11=2),4)+IF(AND(CK$64&gt;4,CI11=3),3)+IF(AND(CK$64&gt;4,CI11=4),2)+IF(AND(CK$64&gt;4,CI11=5),1)+IF(AND(CK$64&gt;4,CI11&gt;5),1)+IF(AND(CK$64=4,CI11=1),4)+IF(AND(CK$64=4,CI11=2),3)+IF(AND(CK$64=4,CI11=3),2)+IF(AND(CK$64=4,CI11=4),1)+IF(AND(CK$64=3,CI11=1),3)+IF(AND(CK$64=3,CI11=2),2)+IF(AND(CK$64=3,CI11=3),1)+IF(AND(CK$64=2,CI11=1),2)+IF(AND(CK$64=2,CI11=2),1)+IF(AND(CK$64=1,CI11=1),1)</f>
        <v>3</v>
      </c>
      <c r="CK11" s="78">
        <v>1</v>
      </c>
      <c r="CL11" s="78">
        <v>6</v>
      </c>
      <c r="CM11" s="13">
        <f>IF(AND(CL$64&gt;4,CK11=1),12)+IF(AND(CL$64&gt;4,CK11=2),8)+IF(AND(CL$64&gt;4,CK11=3),6)+IF(AND(CL$64&gt;4,CK11=4),5)+IF(AND(CL$64&gt;4,CK11=5),4)+IF(AND(CL$64&gt;4,CK11=6),3)+IF(AND(CL$64&gt;4,CK11=7),2)+IF(AND(CL$64&gt;4,CK11&gt;7),1)+IF(AND(CL$64=4,CK11=1),8)+IF(AND(CL$64=4,CK11=2),6)+IF(AND(CL$64=4,CK11=3),4)+IF(AND(CL$64=4,CK11=4),2)+IF(AND(CL$64=3,CK11=1),6)+IF(AND(CL$64=3,CK11=2),4)+IF(AND(CL$64=3,CK11=3),2)+IF(AND(CL$64=2,CK11=1),4)+IF(AND(CL$64=2,CK11=2),2)+IF(AND(CL$64=1,CK11=1),2)</f>
        <v>12</v>
      </c>
      <c r="CN11" s="13">
        <f>IF(AND(CL$64&gt;4,CL11=1),12)+IF(AND(CL$64&gt;4,CL11=2),8)+IF(AND(CL$64&gt;4,CL11=3),6)+IF(AND(CL$64&gt;4,CL11=4),5)+IF(AND(CL$64&gt;4,CL11=5),4)+IF(AND(CL$64&gt;4,CL11=6),3)+IF(AND(CL$64&gt;4,CL11=7),2)+IF(AND(CL$64&gt;4,CL11&gt;7),1)+IF(AND(CL$64=4,CL11=1),8)+IF(AND(CL$64=4,CL11=2),6)+IF(AND(CL$64=4,CL11=3),4)+IF(AND(CL$64=4,CL11=4),2)+IF(AND(CL$64=3,CL11=1),6)+IF(AND(CL$64=3,CL11=2),4)+IF(AND(CL$64=3,CL11=3),2)+IF(AND(CL$64=2,CL11=1),4)+IF(AND(CL$64=2,CL11=2),2)+IF(AND(CL$64=1,CL11=1),2)</f>
        <v>3</v>
      </c>
      <c r="CO11" s="23" t="s">
        <v>25</v>
      </c>
      <c r="CP11" s="13">
        <f t="shared" si="13"/>
        <v>18</v>
      </c>
      <c r="CQ11" s="62">
        <f t="shared" si="14"/>
        <v>52</v>
      </c>
      <c r="CR11" s="24">
        <v>22.42</v>
      </c>
      <c r="CS11" s="8">
        <v>22.986000000000001</v>
      </c>
      <c r="CT11" s="16" t="s">
        <v>25</v>
      </c>
      <c r="CU11" s="116" t="s">
        <v>75</v>
      </c>
      <c r="CV11" s="17"/>
      <c r="CW11" s="77">
        <f t="shared" si="15"/>
        <v>20.433</v>
      </c>
      <c r="CX11" s="12">
        <v>22.925999999999998</v>
      </c>
      <c r="CY11" s="78">
        <v>1</v>
      </c>
      <c r="CZ11" s="13">
        <f>IF(AND(DA$64&gt;4,CY11=1),6)+IF(AND(DA$64&gt;4,CY11=2),4)+IF(AND(DA$64&gt;4,CY11=3),3)+IF(AND(DA$64&gt;4,CY11=4),2)+IF(AND(DA$64&gt;4,CY11=5),1)+IF(AND(DA$64&gt;4,CY11&gt;5),1)+IF(AND(DA$64=4,CY11=1),4)+IF(AND(DA$64=4,CY11=2),3)+IF(AND(DA$64=4,CY11=3),2)+IF(AND(DA$64=4,CY11=4),1)+IF(AND(DA$64=3,CY11=1),3)+IF(AND(DA$64=3,CY11=2),2)+IF(AND(DA$64=3,CY11=3),1)+IF(AND(DA$64=2,CY11=1),2)+IF(AND(DA$64=2,CY11=2),1)+IF(AND(DA$64=1,CY11=1),1)</f>
        <v>6</v>
      </c>
      <c r="DA11" s="78">
        <v>1</v>
      </c>
      <c r="DB11" s="78">
        <v>1</v>
      </c>
      <c r="DC11" s="13">
        <f>IF(AND(DB$64&gt;4,DA11=1),12)+IF(AND(DB$64&gt;4,DA11=2),8)+IF(AND(DB$64&gt;4,DA11=3),6)+IF(AND(DB$64&gt;4,DA11=4),5)+IF(AND(DB$64&gt;4,DA11=5),4)+IF(AND(DB$64&gt;4,DA11=6),3)+IF(AND(DB$64&gt;4,DA11=7),2)+IF(AND(DB$64&gt;4,DA11&gt;7),1)+IF(AND(DB$64=4,DA11=1),8)+IF(AND(DB$64=4,DA11=2),6)+IF(AND(DB$64=4,DA11=3),4)+IF(AND(DB$64=4,DA11=4),2)+IF(AND(DB$64=3,DA11=1),6)+IF(AND(DB$64=3,DA11=2),4)+IF(AND(DB$64=3,DA11=3),2)+IF(AND(DB$64=2,DA11=1),4)+IF(AND(DB$64=2,DA11=2),2)+IF(AND(DB$64=1,DA11=1),2)</f>
        <v>12</v>
      </c>
      <c r="DD11" s="13">
        <f>IF(AND(DB$64&gt;4,DB11=1),12)+IF(AND(DB$64&gt;4,DB11=2),8)+IF(AND(DB$64&gt;4,DB11=3),6)+IF(AND(DB$64&gt;4,DB11=4),5)+IF(AND(DB$64&gt;4,DB11=5),4)+IF(AND(DB$64&gt;4,DB11=6),3)+IF(AND(DB$64&gt;4,DB11=7),2)+IF(AND(DB$64&gt;4,DB11&gt;7),1)+IF(AND(DB$64=4,DB11=1),8)+IF(AND(DB$64=4,DB11=2),6)+IF(AND(DB$64=4,DB11=3),4)+IF(AND(DB$64=4,DB11=4),2)+IF(AND(DB$64=3,DB11=1),6)+IF(AND(DB$64=3,DB11=2),4)+IF(AND(DB$64=3,DB11=3),2)+IF(AND(DB$64=2,DB11=1),4)+IF(AND(DB$64=2,DB11=2),2)+IF(AND(DB$64=1,DB11=1),2)</f>
        <v>12</v>
      </c>
      <c r="DE11" s="23" t="s">
        <v>25</v>
      </c>
      <c r="DF11" s="13">
        <f t="shared" si="16"/>
        <v>30</v>
      </c>
      <c r="DG11" s="62">
        <f t="shared" si="17"/>
        <v>82</v>
      </c>
      <c r="DH11" s="24">
        <v>23.318999999999999</v>
      </c>
      <c r="DI11" s="8">
        <v>23.596</v>
      </c>
      <c r="DJ11" s="16" t="s">
        <v>25</v>
      </c>
      <c r="DK11" s="133" t="s">
        <v>75</v>
      </c>
      <c r="DL11" s="17"/>
      <c r="DM11" s="77">
        <f t="shared" si="18"/>
        <v>20.433</v>
      </c>
      <c r="DN11" s="12">
        <v>22.4</v>
      </c>
      <c r="DO11" s="78">
        <v>1</v>
      </c>
      <c r="DP11" s="13">
        <f>IF(AND(DQ$64&gt;4,DO11=1),6)+IF(AND(DQ$64&gt;4,DO11=2),4)+IF(AND(DQ$64&gt;4,DO11=3),3)+IF(AND(DQ$64&gt;4,DO11=4),2)+IF(AND(DQ$64&gt;4,DO11=5),1)+IF(AND(DQ$64&gt;4,DO11&gt;5),1)+IF(AND(DQ$64=4,DO11=1),4)+IF(AND(DQ$64=4,DO11=2),3)+IF(AND(DQ$64=4,DO11=3),2)+IF(AND(DQ$64=4,DO11=4),1)+IF(AND(DQ$64=3,DO11=1),3)+IF(AND(DQ$64=3,DO11=2),2)+IF(AND(DQ$64=3,DO11=3),1)+IF(AND(DQ$64=2,DO11=1),2)+IF(AND(DQ$64=2,DO11=2),1)+IF(AND(DQ$64=1,DO11=1),1)</f>
        <v>6</v>
      </c>
      <c r="DQ11" s="78">
        <v>1</v>
      </c>
      <c r="DR11" s="78">
        <v>1</v>
      </c>
      <c r="DS11" s="13">
        <f>IF(AND(DR$64&gt;4,DQ11=1),12)+IF(AND(DR$64&gt;4,DQ11=2),8)+IF(AND(DR$64&gt;4,DQ11=3),6)+IF(AND(DR$64&gt;4,DQ11=4),5)+IF(AND(DR$64&gt;4,DQ11=5),4)+IF(AND(DR$64&gt;4,DQ11=6),3)+IF(AND(DR$64&gt;4,DQ11=7),2)+IF(AND(DR$64&gt;4,DQ11&gt;7),1)+IF(AND(DR$64=4,DQ11=1),8)+IF(AND(DR$64=4,DQ11=2),6)+IF(AND(DR$64=4,DQ11=3),4)+IF(AND(DR$64=4,DQ11=4),2)+IF(AND(DR$64=3,DQ11=1),6)+IF(AND(DR$64=3,DQ11=2),4)+IF(AND(DR$64=3,DQ11=3),2)+IF(AND(DR$64=2,DQ11=1),4)+IF(AND(DR$64=2,DQ11=2),2)+IF(AND(DR$64=1,DQ11=1),2)</f>
        <v>12</v>
      </c>
      <c r="DT11" s="13">
        <f>IF(AND(DR$64&gt;4,DR11=1),12)+IF(AND(DR$64&gt;4,DR11=2),8)+IF(AND(DR$64&gt;4,DR11=3),6)+IF(AND(DR$64&gt;4,DR11=4),5)+IF(AND(DR$64&gt;4,DR11=5),4)+IF(AND(DR$64&gt;4,DR11=6),3)+IF(AND(DR$64&gt;4,DR11=7),2)+IF(AND(DR$64&gt;4,DR11&gt;7),1)+IF(AND(DR$64=4,DR11=1),8)+IF(AND(DR$64=4,DR11=2),6)+IF(AND(DR$64=4,DR11=3),4)+IF(AND(DR$64=4,DR11=4),2)+IF(AND(DR$64=3,DR11=1),6)+IF(AND(DR$64=3,DR11=2),4)+IF(AND(DR$64=3,DR11=3),2)+IF(AND(DR$64=2,DR11=1),4)+IF(AND(DR$64=2,DR11=2),2)+IF(AND(DR$64=1,DR11=1),2)</f>
        <v>12</v>
      </c>
      <c r="DU11" s="23" t="s">
        <v>25</v>
      </c>
      <c r="DV11" s="13">
        <f t="shared" si="19"/>
        <v>30</v>
      </c>
      <c r="DW11" s="62">
        <f t="shared" si="20"/>
        <v>112</v>
      </c>
      <c r="DX11" s="24">
        <v>22.233000000000001</v>
      </c>
      <c r="DY11" s="8">
        <v>21.811</v>
      </c>
      <c r="DZ11" s="16" t="s">
        <v>25</v>
      </c>
      <c r="EA11" s="133" t="s">
        <v>75</v>
      </c>
      <c r="EB11" s="17"/>
      <c r="EC11" s="77">
        <f t="shared" si="21"/>
        <v>20.433</v>
      </c>
    </row>
    <row r="12" spans="1:134" x14ac:dyDescent="0.3">
      <c r="A12" s="74" t="s">
        <v>45</v>
      </c>
      <c r="B12" s="89" t="s">
        <v>114</v>
      </c>
      <c r="C12" s="18">
        <v>79</v>
      </c>
      <c r="D12" s="18" t="s">
        <v>46</v>
      </c>
      <c r="E12" s="95">
        <v>24.367999999999999</v>
      </c>
      <c r="F12" s="18">
        <v>27.747</v>
      </c>
      <c r="G12" s="78">
        <v>7</v>
      </c>
      <c r="H12" s="13">
        <f>IF(AND(I$65&gt;4,G12=1),6)+IF(AND(I$65&gt;4,G12=2),4)+IF(AND(I$65&gt;4,G12=3),3)+IF(AND(I$65&gt;4,G12=4),2)+IF(AND(I$65&gt;4,G12=5),1)+IF(AND(I$65&gt;4,G12&gt;5),1)+IF(AND(I$65=4,G12=1),4)+IF(AND(I$65=4,G12=2),3)+IF(AND(I$65=4,G12=3),2)+IF(AND(I$65=4,G12=4),1)+IF(AND(I$65=3,G12=1),3)+IF(AND(I$65=3,G12=2),2)+IF(AND(I$65=3,G12=3),1)+IF(AND(I$65=2,G12=1),2)+IF(AND(I$65=2,G12=2),1)+IF(AND(I$65=1,G12=1),1)</f>
        <v>1</v>
      </c>
      <c r="I12" s="79">
        <v>5</v>
      </c>
      <c r="J12" s="79">
        <v>4</v>
      </c>
      <c r="K12" s="13">
        <f>IF(AND(J$65&gt;4,I12=1),12)+IF(AND(J$65&gt;4,I12=2),8)+IF(AND(J$65&gt;4,I12=3),6)+IF(AND(J$65&gt;4,I12=4),5)+IF(AND(J$65&gt;4,I12=5),4)+IF(AND(J$65&gt;4,I12=6),3)+IF(AND(J$65&gt;4,I12=7),2)+IF(AND(J$65&gt;4,I12&gt;7),1)+IF(AND(J$65=4,I12=1),8)+IF(AND(J$65=4,I12=2),6)+IF(AND(J$65=4,I12=3),4)+IF(AND(J$65=4,I12=4),2)+IF(AND(J$65=3,I12=1),6)+IF(AND(J$65=3,I12=2),4)+IF(AND(J$65=3,I12=3),2)+IF(AND(J$65=2,I12=1),4)+IF(AND(J$65=2,I12=2),2)+IF(AND(J$65=1,I12=1),2)</f>
        <v>4</v>
      </c>
      <c r="L12" s="13">
        <f>IF(AND(J$65&gt;4,J12=1),12)+IF(AND(J$65&gt;4,J12=2),8)+IF(AND(J$65&gt;4,J12=3),6)+IF(AND(J$65&gt;4,J12=4),5)+IF(AND(J$65&gt;4,J12=5),4)+IF(AND(J$65&gt;4,J12=6),3)+IF(AND(J$65&gt;4,J12=7),2)+IF(AND(J$65&gt;4,J12&gt;7),1)+IF(AND(J$65=4,J12=1),8)+IF(AND(J$65=4,J12=2),6)+IF(AND(J$65=4,J12=3),4)+IF(AND(J$65=4,J12=4),2)+IF(AND(J$65=3,J12=1),6)+IF(AND(J$65=3,J12=2),4)+IF(AND(J$65=3,J12=3),2)+IF(AND(J$65=2,J12=1),4)+IF(AND(J$65=2,J12=2),2)+IF(AND(J$65=1,J12=1),2)</f>
        <v>5</v>
      </c>
      <c r="M12" s="16" t="s">
        <v>26</v>
      </c>
      <c r="N12" s="13">
        <f>+H12+K12+L12+T12</f>
        <v>10</v>
      </c>
      <c r="O12" s="62">
        <f>+N12</f>
        <v>10</v>
      </c>
      <c r="P12" s="18">
        <v>26.292000000000002</v>
      </c>
      <c r="Q12" s="18">
        <v>29.446000000000002</v>
      </c>
      <c r="R12" s="16" t="s">
        <v>26</v>
      </c>
      <c r="S12" s="16"/>
      <c r="T12" s="21"/>
      <c r="U12" s="77">
        <f t="shared" si="0"/>
        <v>24.367999999999999</v>
      </c>
      <c r="V12" s="18">
        <v>26.838000000000001</v>
      </c>
      <c r="W12" s="78">
        <v>5</v>
      </c>
      <c r="X12" s="13">
        <f>IF(AND(Y$65&gt;4,W12=1),6)+IF(AND(Y$65&gt;4,W12=2),4)+IF(AND(Y$65&gt;4,W12=3),3)+IF(AND(Y$65&gt;4,W12=4),2)+IF(AND(Y$65&gt;4,W12=5),1)+IF(AND(Y$65&gt;4,W12&gt;5),1)+IF(AND(Y$65=4,W12=1),4)+IF(AND(Y$65=4,W12=2),3)+IF(AND(Y$65=4,W12=3),2)+IF(AND(Y$65=4,W12=4),1)+IF(AND(Y$65=3,W12=1),3)+IF(AND(Y$65=3,W12=2),2)+IF(AND(Y$65=3,W12=3),1)+IF(AND(Y$65=2,W12=1),2)+IF(AND(Y$65=2,W12=2),1)+IF(AND(Y$65=1,W12=1),1)</f>
        <v>1</v>
      </c>
      <c r="Y12" s="79">
        <v>3</v>
      </c>
      <c r="Z12" s="79"/>
      <c r="AA12" s="13">
        <f>IF(AND(Z$65&gt;4,Y12=1),12)+IF(AND(Z$65&gt;4,Y12=2),8)+IF(AND(Z$65&gt;4,Y12=3),6)+IF(AND(Z$65&gt;4,Y12=4),5)+IF(AND(Z$65&gt;4,Y12=5),4)+IF(AND(Z$65&gt;4,Y12=6),3)+IF(AND(Z$65&gt;4,Y12=7),2)+IF(AND(Z$65&gt;4,Y12&gt;7),1)+IF(AND(Z$65=4,Y12=1),8)+IF(AND(Z$65=4,Y12=2),6)+IF(AND(Z$65=4,Y12=3),4)+IF(AND(Z$65=4,Y12=4),2)+IF(AND(Z$65=3,Y12=1),6)+IF(AND(Z$65=3,Y12=2),4)+IF(AND(Z$65=3,Y12=3),2)+IF(AND(Z$65=2,Y12=1),4)+IF(AND(Z$65=2,Y12=2),2)+IF(AND(Z$65=1,Y12=1),2)</f>
        <v>6</v>
      </c>
      <c r="AB12" s="13">
        <f>IF(AND(Z$65&gt;4,Z12=1),12)+IF(AND(Z$65&gt;4,Z12=2),8)+IF(AND(Z$65&gt;4,Z12=3),6)+IF(AND(Z$65&gt;4,Z12=4),5)+IF(AND(Z$65&gt;4,Z12=5),4)+IF(AND(Z$65&gt;4,Z12=6),3)+IF(AND(Z$65&gt;4,Z12=7),2)+IF(AND(Z$65&gt;4,Z12&gt;7),1)+IF(AND(Z$65=4,Z12=1),8)+IF(AND(Z$65=4,Z12=2),6)+IF(AND(Z$65=4,Z12=3),4)+IF(AND(Z$65=4,Z12=4),2)+IF(AND(Z$65=3,Z12=1),6)+IF(AND(Z$65=3,Z12=2),4)+IF(AND(Z$65=3,Z12=3),2)+IF(AND(Z$65=2,Z12=1),4)+IF(AND(Z$65=2,Z12=2),2)+IF(AND(Z$65=1,Z12=1),2)</f>
        <v>0</v>
      </c>
      <c r="AC12" s="16" t="s">
        <v>26</v>
      </c>
      <c r="AD12" s="13">
        <f t="shared" si="1"/>
        <v>7</v>
      </c>
      <c r="AE12" s="62">
        <f t="shared" si="2"/>
        <v>17</v>
      </c>
      <c r="AF12" s="18">
        <v>25.349</v>
      </c>
      <c r="AG12" s="18">
        <v>28.390999999999998</v>
      </c>
      <c r="AH12" s="16" t="s">
        <v>26</v>
      </c>
      <c r="AI12" s="16"/>
      <c r="AJ12" s="21"/>
      <c r="AK12" s="77">
        <f t="shared" si="3"/>
        <v>24.367999999999999</v>
      </c>
      <c r="AL12" s="18">
        <v>35.411000000000001</v>
      </c>
      <c r="AM12" s="78">
        <v>6</v>
      </c>
      <c r="AN12" s="13">
        <f>IF(AND(AO$65&gt;4,AM12=1),6)+IF(AND(AO$65&gt;4,AM12=2),4)+IF(AND(AO$65&gt;4,AM12=3),3)+IF(AND(AO$65&gt;4,AM12=4),2)+IF(AND(AO$65&gt;4,AM12=5),1)+IF(AND(AO$65&gt;4,AM12&gt;5),1)+IF(AND(AO$65=4,AM12=1),4)+IF(AND(AO$65=4,AM12=2),3)+IF(AND(AO$65=4,AM12=3),2)+IF(AND(AO$65=4,AM12=4),1)+IF(AND(AO$65=3,AM12=1),3)+IF(AND(AO$65=3,AM12=2),2)+IF(AND(AO$65=3,AM12=3),1)+IF(AND(AO$65=2,AM12=1),2)+IF(AND(AO$65=2,AM12=2),1)+IF(AND(AO$65=1,AM12=1),1)</f>
        <v>1</v>
      </c>
      <c r="AO12" s="79">
        <v>4</v>
      </c>
      <c r="AP12" s="79">
        <v>2</v>
      </c>
      <c r="AQ12" s="13">
        <f>IF(AND(AP$65&gt;4,AO12=1),12)+IF(AND(AP$65&gt;4,AO12=2),8)+IF(AND(AP$65&gt;4,AO12=3),6)+IF(AND(AP$65&gt;4,AO12=4),5)+IF(AND(AP$65&gt;4,AO12=5),4)+IF(AND(AP$65&gt;4,AO12=6),3)+IF(AND(AP$65&gt;4,AO12=7),2)+IF(AND(AP$65&gt;4,AO12&gt;7),1)+IF(AND(AP$65=4,AO12=1),8)+IF(AND(AP$65=4,AO12=2),6)+IF(AND(AP$65=4,AO12=3),4)+IF(AND(AP$65=4,AO12=4),2)+IF(AND(AP$65=3,AO12=1),6)+IF(AND(AP$65=3,AO12=2),4)+IF(AND(AP$65=3,AO12=3),2)+IF(AND(AP$65=2,AO12=1),4)+IF(AND(AP$65=2,AO12=2),2)+IF(AND(AP$65=1,AO12=1),2)</f>
        <v>5</v>
      </c>
      <c r="AR12" s="13">
        <f>IF(AND(AP$65&gt;4,AP12=1),12)+IF(AND(AP$65&gt;4,AP12=2),8)+IF(AND(AP$65&gt;4,AP12=3),6)+IF(AND(AP$65&gt;4,AP12=4),5)+IF(AND(AP$65&gt;4,AP12=5),4)+IF(AND(AP$65&gt;4,AP12=6),3)+IF(AND(AP$65&gt;4,AP12=7),2)+IF(AND(AP$65&gt;4,AP12&gt;7),1)+IF(AND(AP$65=4,AP12=1),8)+IF(AND(AP$65=4,AP12=2),6)+IF(AND(AP$65=4,AP12=3),4)+IF(AND(AP$65=4,AP12=4),2)+IF(AND(AP$65=3,AP12=1),6)+IF(AND(AP$65=3,AP12=2),4)+IF(AND(AP$65=3,AP12=3),2)+IF(AND(AP$65=2,AP12=1),4)+IF(AND(AP$65=2,AP12=2),2)+IF(AND(AP$65=1,AP12=1),2)</f>
        <v>8</v>
      </c>
      <c r="AS12" s="16" t="s">
        <v>26</v>
      </c>
      <c r="AT12" s="13">
        <f t="shared" si="4"/>
        <v>14</v>
      </c>
      <c r="AU12" s="62">
        <f t="shared" si="5"/>
        <v>31</v>
      </c>
      <c r="AV12" s="18">
        <v>25.885999999999999</v>
      </c>
      <c r="AW12" s="18">
        <v>26.193999999999999</v>
      </c>
      <c r="AX12" s="16" t="s">
        <v>26</v>
      </c>
      <c r="AY12" s="16"/>
      <c r="AZ12" s="21"/>
      <c r="BA12" s="77">
        <f t="shared" si="6"/>
        <v>24.367999999999999</v>
      </c>
      <c r="BB12" s="18">
        <v>45.238999999999997</v>
      </c>
      <c r="BC12" s="78">
        <v>3</v>
      </c>
      <c r="BD12" s="13">
        <f>IF(AND(BE$65&gt;4,BC12=1),6)+IF(AND(BE$65&gt;4,BC12=2),4)+IF(AND(BE$65&gt;4,BC12=3),3)+IF(AND(BE$65&gt;4,BC12=4),2)+IF(AND(BE$65&gt;4,BC12=5),1)+IF(AND(BE$65&gt;4,BC12&gt;5),1)+IF(AND(BE$65=4,BC12=1),4)+IF(AND(BE$65=4,BC12=2),3)+IF(AND(BE$65=4,BC12=3),2)+IF(AND(BE$65=4,BC12=4),1)+IF(AND(BE$65=3,BC12=1),3)+IF(AND(BE$65=3,BC12=2),2)+IF(AND(BE$65=3,BC12=3),1)+IF(AND(BE$65=2,BC12=1),2)+IF(AND(BE$65=2,BC12=2),1)+IF(AND(BE$65=1,BC12=1),1)</f>
        <v>3</v>
      </c>
      <c r="BE12" s="79">
        <v>5</v>
      </c>
      <c r="BF12" s="79">
        <v>3</v>
      </c>
      <c r="BG12" s="13">
        <f>IF(AND(BF$65&gt;4,BE12=1),12)+IF(AND(BF$65&gt;4,BE12=2),8)+IF(AND(BF$65&gt;4,BE12=3),6)+IF(AND(BF$65&gt;4,BE12=4),5)+IF(AND(BF$65&gt;4,BE12=5),4)+IF(AND(BF$65&gt;4,BE12=6),3)+IF(AND(BF$65&gt;4,BE12=7),2)+IF(AND(BF$65&gt;4,BE12&gt;7),1)+IF(AND(BF$65=4,BE12=1),8)+IF(AND(BF$65=4,BE12=2),6)+IF(AND(BF$65=4,BE12=3),4)+IF(AND(BF$65=4,BE12=4),2)+IF(AND(BF$65=3,BE12=1),6)+IF(AND(BF$65=3,BE12=2),4)+IF(AND(BF$65=3,BE12=3),2)+IF(AND(BF$65=2,BE12=1),4)+IF(AND(BF$65=2,BE12=2),2)+IF(AND(BF$65=1,BE12=1),2)</f>
        <v>4</v>
      </c>
      <c r="BH12" s="13">
        <f>IF(AND(BF$65&gt;4,BF12=1),12)+IF(AND(BF$65&gt;4,BF12=2),8)+IF(AND(BF$65&gt;4,BF12=3),6)+IF(AND(BF$65&gt;4,BF12=4),5)+IF(AND(BF$65&gt;4,BF12=5),4)+IF(AND(BF$65&gt;4,BF12=6),3)+IF(AND(BF$65&gt;4,BF12=7),2)+IF(AND(BF$65&gt;4,BF12&gt;7),1)+IF(AND(BF$65=4,BF12=1),8)+IF(AND(BF$65=4,BF12=2),6)+IF(AND(BF$65=4,BF12=3),4)+IF(AND(BF$65=4,BF12=4),2)+IF(AND(BF$65=3,BF12=1),6)+IF(AND(BF$65=3,BF12=2),4)+IF(AND(BF$65=3,BF12=3),2)+IF(AND(BF$65=2,BF12=1),4)+IF(AND(BF$65=2,BF12=2),2)+IF(AND(BF$65=1,BF12=1),2)</f>
        <v>6</v>
      </c>
      <c r="BI12" s="16" t="s">
        <v>26</v>
      </c>
      <c r="BJ12" s="13">
        <f t="shared" si="7"/>
        <v>13</v>
      </c>
      <c r="BK12" s="62">
        <f t="shared" si="8"/>
        <v>44</v>
      </c>
      <c r="BL12" s="18">
        <v>26.376000000000001</v>
      </c>
      <c r="BM12" s="18">
        <v>26.449000000000002</v>
      </c>
      <c r="BN12" s="16" t="s">
        <v>26</v>
      </c>
      <c r="BO12" s="16"/>
      <c r="BP12" s="21"/>
      <c r="BQ12" s="77">
        <f t="shared" si="9"/>
        <v>24.367999999999999</v>
      </c>
      <c r="BR12" s="18">
        <v>26.853000000000002</v>
      </c>
      <c r="BS12" s="78">
        <v>5</v>
      </c>
      <c r="BT12" s="13">
        <f>IF(AND(BU$65&gt;4,BS12=1),6)+IF(AND(BU$65&gt;4,BS12=2),4)+IF(AND(BU$65&gt;4,BS12=3),3)+IF(AND(BU$65&gt;4,BS12=4),2)+IF(AND(BU$65&gt;4,BS12=5),1)+IF(AND(BU$65&gt;4,BS12&gt;5),1)+IF(AND(BU$65=4,BS12=1),4)+IF(AND(BU$65=4,BS12=2),3)+IF(AND(BU$65=4,BS12=3),2)+IF(AND(BU$65=4,BS12=4),1)+IF(AND(BU$65=3,BS12=1),3)+IF(AND(BU$65=3,BS12=2),2)+IF(AND(BU$65=3,BS12=3),1)+IF(AND(BU$65=2,BS12=1),2)+IF(AND(BU$65=2,BS12=2),1)+IF(AND(BU$65=1,BS12=1),1)</f>
        <v>1</v>
      </c>
      <c r="BU12" s="79">
        <v>2</v>
      </c>
      <c r="BV12" s="79">
        <v>2</v>
      </c>
      <c r="BW12" s="13">
        <f>IF(AND(BV$65&gt;4,BU12=1),12)+IF(AND(BV$65&gt;4,BU12=2),8)+IF(AND(BV$65&gt;4,BU12=3),6)+IF(AND(BV$65&gt;4,BU12=4),5)+IF(AND(BV$65&gt;4,BU12=5),4)+IF(AND(BV$65&gt;4,BU12=6),3)+IF(AND(BV$65&gt;4,BU12=7),2)+IF(AND(BV$65&gt;4,BU12&gt;7),1)+IF(AND(BV$65=4,BU12=1),8)+IF(AND(BV$65=4,BU12=2),6)+IF(AND(BV$65=4,BU12=3),4)+IF(AND(BV$65=4,BU12=4),2)+IF(AND(BV$65=3,BU12=1),6)+IF(AND(BV$65=3,BU12=2),4)+IF(AND(BV$65=3,BU12=3),2)+IF(AND(BV$65=2,BU12=1),4)+IF(AND(BV$65=2,BU12=2),2)+IF(AND(BV$65=1,BU12=1),2)</f>
        <v>8</v>
      </c>
      <c r="BX12" s="13">
        <f>IF(AND(BV$65&gt;4,BV12=1),12)+IF(AND(BV$65&gt;4,BV12=2),8)+IF(AND(BV$65&gt;4,BV12=3),6)+IF(AND(BV$65&gt;4,BV12=4),5)+IF(AND(BV$65&gt;4,BV12=5),4)+IF(AND(BV$65&gt;4,BV12=6),3)+IF(AND(BV$65&gt;4,BV12=7),2)+IF(AND(BV$65&gt;4,BV12&gt;7),1)+IF(AND(BV$65=4,BV12=1),8)+IF(AND(BV$65=4,BV12=2),6)+IF(AND(BV$65=4,BV12=3),4)+IF(AND(BV$65=4,BV12=4),2)+IF(AND(BV$65=3,BV12=1),6)+IF(AND(BV$65=3,BV12=2),4)+IF(AND(BV$65=3,BV12=3),2)+IF(AND(BV$65=2,BV12=1),4)+IF(AND(BV$65=2,BV12=2),2)+IF(AND(BV$65=1,BV12=1),2)</f>
        <v>8</v>
      </c>
      <c r="BY12" s="16" t="s">
        <v>26</v>
      </c>
      <c r="BZ12" s="13">
        <f t="shared" si="10"/>
        <v>17</v>
      </c>
      <c r="CA12" s="62">
        <f t="shared" si="11"/>
        <v>61</v>
      </c>
      <c r="CB12" s="18"/>
      <c r="CC12" s="18">
        <v>38.996000000000002</v>
      </c>
      <c r="CD12" s="16" t="s">
        <v>26</v>
      </c>
      <c r="CE12" s="16"/>
      <c r="CF12" s="21"/>
      <c r="CG12" s="77">
        <f t="shared" si="12"/>
        <v>24.367999999999999</v>
      </c>
      <c r="CH12" s="18">
        <v>27.748999999999999</v>
      </c>
      <c r="CI12" s="78">
        <v>3</v>
      </c>
      <c r="CJ12" s="13">
        <f>IF(AND(CK$65&gt;4,CI12=1),6)+IF(AND(CK$65&gt;4,CI12=2),4)+IF(AND(CK$65&gt;4,CI12=3),3)+IF(AND(CK$65&gt;4,CI12=4),2)+IF(AND(CK$65&gt;4,CI12=5),1)+IF(AND(CK$65&gt;4,CI12&gt;5),1)+IF(AND(CK$65=4,CI12=1),4)+IF(AND(CK$65=4,CI12=2),3)+IF(AND(CK$65=4,CI12=3),2)+IF(AND(CK$65=4,CI12=4),1)+IF(AND(CK$65=3,CI12=1),3)+IF(AND(CK$65=3,CI12=2),2)+IF(AND(CK$65=3,CI12=3),1)+IF(AND(CK$65=2,CI12=1),2)+IF(AND(CK$65=2,CI12=2),1)+IF(AND(CK$65=1,CI12=1),1)</f>
        <v>3</v>
      </c>
      <c r="CK12" s="79">
        <v>5</v>
      </c>
      <c r="CL12" s="79">
        <v>5</v>
      </c>
      <c r="CM12" s="13">
        <f>IF(AND(CL$65&gt;4,CK12=1),12)+IF(AND(CL$65&gt;4,CK12=2),8)+IF(AND(CL$65&gt;4,CK12=3),6)+IF(AND(CL$65&gt;4,CK12=4),5)+IF(AND(CL$65&gt;4,CK12=5),4)+IF(AND(CL$65&gt;4,CK12=6),3)+IF(AND(CL$65&gt;4,CK12=7),2)+IF(AND(CL$65&gt;4,CK12&gt;7),1)+IF(AND(CL$65=4,CK12=1),8)+IF(AND(CL$65=4,CK12=2),6)+IF(AND(CL$65=4,CK12=3),4)+IF(AND(CL$65=4,CK12=4),2)+IF(AND(CL$65=3,CK12=1),6)+IF(AND(CL$65=3,CK12=2),4)+IF(AND(CL$65=3,CK12=3),2)+IF(AND(CL$65=2,CK12=1),4)+IF(AND(CL$65=2,CK12=2),2)+IF(AND(CL$65=1,CK12=1),2)</f>
        <v>4</v>
      </c>
      <c r="CN12" s="13">
        <f>IF(AND(CL$65&gt;4,CL12=1),12)+IF(AND(CL$65&gt;4,CL12=2),8)+IF(AND(CL$65&gt;4,CL12=3),6)+IF(AND(CL$65&gt;4,CL12=4),5)+IF(AND(CL$65&gt;4,CL12=5),4)+IF(AND(CL$65&gt;4,CL12=6),3)+IF(AND(CL$65&gt;4,CL12=7),2)+IF(AND(CL$65&gt;4,CL12&gt;7),1)+IF(AND(CL$65=4,CL12=1),8)+IF(AND(CL$65=4,CL12=2),6)+IF(AND(CL$65=4,CL12=3),4)+IF(AND(CL$65=4,CL12=4),2)+IF(AND(CL$65=3,CL12=1),6)+IF(AND(CL$65=3,CL12=2),4)+IF(AND(CL$65=3,CL12=3),2)+IF(AND(CL$65=2,CL12=1),4)+IF(AND(CL$65=2,CL12=2),2)+IF(AND(CL$65=1,CL12=1),2)</f>
        <v>4</v>
      </c>
      <c r="CO12" s="16" t="s">
        <v>26</v>
      </c>
      <c r="CP12" s="13">
        <f t="shared" si="13"/>
        <v>11</v>
      </c>
      <c r="CQ12" s="62">
        <f t="shared" si="14"/>
        <v>72</v>
      </c>
      <c r="CR12" s="18">
        <v>26.896000000000001</v>
      </c>
      <c r="CS12" s="18">
        <v>28.079000000000001</v>
      </c>
      <c r="CT12" s="16" t="s">
        <v>26</v>
      </c>
      <c r="CU12" s="16"/>
      <c r="CV12" s="21"/>
      <c r="CW12" s="77">
        <f t="shared" si="15"/>
        <v>24.367999999999999</v>
      </c>
      <c r="CX12" s="18">
        <v>27.562999999999999</v>
      </c>
      <c r="CY12" s="78">
        <v>6</v>
      </c>
      <c r="CZ12" s="13">
        <f>IF(AND(DA$65&gt;4,CY12=1),6)+IF(AND(DA$65&gt;4,CY12=2),4)+IF(AND(DA$65&gt;4,CY12=3),3)+IF(AND(DA$65&gt;4,CY12=4),2)+IF(AND(DA$65&gt;4,CY12=5),1)+IF(AND(DA$65&gt;4,CY12&gt;5),1)+IF(AND(DA$65=4,CY12=1),4)+IF(AND(DA$65=4,CY12=2),3)+IF(AND(DA$65=4,CY12=3),2)+IF(AND(DA$65=4,CY12=4),1)+IF(AND(DA$65=3,CY12=1),3)+IF(AND(DA$65=3,CY12=2),2)+IF(AND(DA$65=3,CY12=3),1)+IF(AND(DA$65=2,CY12=1),2)+IF(AND(DA$65=2,CY12=2),1)+IF(AND(DA$65=1,CY12=1),1)</f>
        <v>1</v>
      </c>
      <c r="DA12" s="79">
        <v>3</v>
      </c>
      <c r="DB12" s="79">
        <v>1</v>
      </c>
      <c r="DC12" s="13">
        <f>IF(AND(DB$65&gt;4,DA12=1),12)+IF(AND(DB$65&gt;4,DA12=2),8)+IF(AND(DB$65&gt;4,DA12=3),6)+IF(AND(DB$65&gt;4,DA12=4),5)+IF(AND(DB$65&gt;4,DA12=5),4)+IF(AND(DB$65&gt;4,DA12=6),3)+IF(AND(DB$65&gt;4,DA12=7),2)+IF(AND(DB$65&gt;4,DA12&gt;7),1)+IF(AND(DB$65=4,DA12=1),8)+IF(AND(DB$65=4,DA12=2),6)+IF(AND(DB$65=4,DA12=3),4)+IF(AND(DB$65=4,DA12=4),2)+IF(AND(DB$65=3,DA12=1),6)+IF(AND(DB$65=3,DA12=2),4)+IF(AND(DB$65=3,DA12=3),2)+IF(AND(DB$65=2,DA12=1),4)+IF(AND(DB$65=2,DA12=2),2)+IF(AND(DB$65=1,DA12=1),2)</f>
        <v>6</v>
      </c>
      <c r="DD12" s="13">
        <f>IF(AND(DB$65&gt;4,DB12=1),12)+IF(AND(DB$65&gt;4,DB12=2),8)+IF(AND(DB$65&gt;4,DB12=3),6)+IF(AND(DB$65&gt;4,DB12=4),5)+IF(AND(DB$65&gt;4,DB12=5),4)+IF(AND(DB$65&gt;4,DB12=6),3)+IF(AND(DB$65&gt;4,DB12=7),2)+IF(AND(DB$65&gt;4,DB12&gt;7),1)+IF(AND(DB$65=4,DB12=1),8)+IF(AND(DB$65=4,DB12=2),6)+IF(AND(DB$65=4,DB12=3),4)+IF(AND(DB$65=4,DB12=4),2)+IF(AND(DB$65=3,DB12=1),6)+IF(AND(DB$65=3,DB12=2),4)+IF(AND(DB$65=3,DB12=3),2)+IF(AND(DB$65=2,DB12=1),4)+IF(AND(DB$65=2,DB12=2),2)+IF(AND(DB$65=1,DB12=1),2)</f>
        <v>12</v>
      </c>
      <c r="DE12" s="16" t="s">
        <v>26</v>
      </c>
      <c r="DF12" s="13">
        <f t="shared" si="16"/>
        <v>19</v>
      </c>
      <c r="DG12" s="62">
        <f t="shared" si="17"/>
        <v>91</v>
      </c>
      <c r="DH12" s="18">
        <v>27.663</v>
      </c>
      <c r="DI12" s="18">
        <v>26.927</v>
      </c>
      <c r="DJ12" s="16" t="s">
        <v>26</v>
      </c>
      <c r="DK12" s="133"/>
      <c r="DL12" s="21"/>
      <c r="DM12" s="77">
        <f t="shared" si="18"/>
        <v>24.367999999999999</v>
      </c>
      <c r="DN12" s="18">
        <v>27.361000000000001</v>
      </c>
      <c r="DO12" s="78">
        <v>6</v>
      </c>
      <c r="DP12" s="13">
        <f>IF(AND(DQ$65&gt;4,DO12=1),6)+IF(AND(DQ$65&gt;4,DO12=2),4)+IF(AND(DQ$65&gt;4,DO12=3),3)+IF(AND(DQ$65&gt;4,DO12=4),2)+IF(AND(DQ$65&gt;4,DO12=5),1)+IF(AND(DQ$65&gt;4,DO12&gt;5),1)+IF(AND(DQ$65=4,DO12=1),4)+IF(AND(DQ$65=4,DO12=2),3)+IF(AND(DQ$65=4,DO12=3),2)+IF(AND(DQ$65=4,DO12=4),1)+IF(AND(DQ$65=3,DO12=1),3)+IF(AND(DQ$65=3,DO12=2),2)+IF(AND(DQ$65=3,DO12=3),1)+IF(AND(DQ$65=2,DO12=1),2)+IF(AND(DQ$65=2,DO12=2),1)+IF(AND(DQ$65=1,DO12=1),1)</f>
        <v>1</v>
      </c>
      <c r="DQ12" s="79">
        <v>4</v>
      </c>
      <c r="DR12" s="79">
        <v>4</v>
      </c>
      <c r="DS12" s="13">
        <f>IF(AND(DR$65&gt;4,DQ12=1),12)+IF(AND(DR$65&gt;4,DQ12=2),8)+IF(AND(DR$65&gt;4,DQ12=3),6)+IF(AND(DR$65&gt;4,DQ12=4),5)+IF(AND(DR$65&gt;4,DQ12=5),4)+IF(AND(DR$65&gt;4,DQ12=6),3)+IF(AND(DR$65&gt;4,DQ12=7),2)+IF(AND(DR$65&gt;4,DQ12&gt;7),1)+IF(AND(DR$65=4,DQ12=1),8)+IF(AND(DR$65=4,DQ12=2),6)+IF(AND(DR$65=4,DQ12=3),4)+IF(AND(DR$65=4,DQ12=4),2)+IF(AND(DR$65=3,DQ12=1),6)+IF(AND(DR$65=3,DQ12=2),4)+IF(AND(DR$65=3,DQ12=3),2)+IF(AND(DR$65=2,DQ12=1),4)+IF(AND(DR$65=2,DQ12=2),2)+IF(AND(DR$65=1,DQ12=1),2)</f>
        <v>5</v>
      </c>
      <c r="DT12" s="13">
        <f>IF(AND(DR$65&gt;4,DR12=1),12)+IF(AND(DR$65&gt;4,DR12=2),8)+IF(AND(DR$65&gt;4,DR12=3),6)+IF(AND(DR$65&gt;4,DR12=4),5)+IF(AND(DR$65&gt;4,DR12=5),4)+IF(AND(DR$65&gt;4,DR12=6),3)+IF(AND(DR$65&gt;4,DR12=7),2)+IF(AND(DR$65&gt;4,DR12&gt;7),1)+IF(AND(DR$65=4,DR12=1),8)+IF(AND(DR$65=4,DR12=2),6)+IF(AND(DR$65=4,DR12=3),4)+IF(AND(DR$65=4,DR12=4),2)+IF(AND(DR$65=3,DR12=1),6)+IF(AND(DR$65=3,DR12=2),4)+IF(AND(DR$65=3,DR12=3),2)+IF(AND(DR$65=2,DR12=1),4)+IF(AND(DR$65=2,DR12=2),2)+IF(AND(DR$65=1,DR12=1),2)</f>
        <v>5</v>
      </c>
      <c r="DU12" s="16" t="s">
        <v>26</v>
      </c>
      <c r="DV12" s="13">
        <f t="shared" si="19"/>
        <v>11</v>
      </c>
      <c r="DW12" s="62">
        <f t="shared" si="20"/>
        <v>102</v>
      </c>
      <c r="DX12" s="18">
        <v>26.164000000000001</v>
      </c>
      <c r="DY12" s="18">
        <v>26.734000000000002</v>
      </c>
      <c r="DZ12" s="16" t="s">
        <v>26</v>
      </c>
      <c r="EA12" s="133"/>
      <c r="EB12" s="21"/>
      <c r="EC12" s="77">
        <f t="shared" si="21"/>
        <v>24.367999999999999</v>
      </c>
    </row>
    <row r="13" spans="1:134" x14ac:dyDescent="0.3">
      <c r="A13" s="71" t="s">
        <v>142</v>
      </c>
      <c r="B13" s="90">
        <v>9760</v>
      </c>
      <c r="C13" s="8">
        <v>23</v>
      </c>
      <c r="D13" s="8" t="s">
        <v>146</v>
      </c>
      <c r="E13" s="95">
        <v>24.623999999999999</v>
      </c>
      <c r="F13" s="8">
        <v>23.736000000000001</v>
      </c>
      <c r="G13" s="78">
        <v>1</v>
      </c>
      <c r="H13" s="13">
        <f>IF(AND(I$65&gt;4,G13=1),6)+IF(AND(I$65&gt;4,G13=2),4)+IF(AND(I$65&gt;4,G13=3),3)+IF(AND(I$65&gt;4,G13=4),2)+IF(AND(I$65&gt;4,G13=5),1)+IF(AND(I$65&gt;4,G13&gt;5),1)+IF(AND(I$65=4,G13=1),4)+IF(AND(I$65=4,G13=2),3)+IF(AND(I$65=4,G13=3),2)+IF(AND(I$65=4,G13=4),1)+IF(AND(I$65=3,G13=1),3)+IF(AND(I$65=3,G13=2),2)+IF(AND(I$65=3,G13=3),1)+IF(AND(I$65=2,G13=1),2)+IF(AND(I$65=2,G13=2),1)+IF(AND(I$65=1,G13=1),1)</f>
        <v>6</v>
      </c>
      <c r="I13" s="79">
        <v>7</v>
      </c>
      <c r="J13" s="79">
        <v>0</v>
      </c>
      <c r="K13" s="13">
        <f>IF(AND(J$65&gt;4,I13=1),12)+IF(AND(J$65&gt;4,I13=2),8)+IF(AND(J$65&gt;4,I13=3),6)+IF(AND(J$65&gt;4,I13=4),5)+IF(AND(J$65&gt;4,I13=5),4)+IF(AND(J$65&gt;4,I13=6),3)+IF(AND(J$65&gt;4,I13=7),2)+IF(AND(J$65&gt;4,I13&gt;7),1)+IF(AND(J$65=4,I13=1),8)+IF(AND(J$65=4,I13=2),6)+IF(AND(J$65=4,I13=3),4)+IF(AND(J$65=4,I13=4),2)+IF(AND(J$65=3,I13=1),6)+IF(AND(J$65=3,I13=2),4)+IF(AND(J$65=3,I13=3),2)+IF(AND(J$65=2,I13=1),4)+IF(AND(J$65=2,I13=2),2)+IF(AND(J$65=1,I13=1),2)</f>
        <v>2</v>
      </c>
      <c r="L13" s="13">
        <f>IF(AND(J$65&gt;4,J13=1),12)+IF(AND(J$65&gt;4,J13=2),8)+IF(AND(J$65&gt;4,J13=3),6)+IF(AND(J$65&gt;4,J13=4),5)+IF(AND(J$65&gt;4,J13=5),4)+IF(AND(J$65&gt;4,J13=6),3)+IF(AND(J$65&gt;4,J13=7),2)+IF(AND(J$65&gt;4,J13&gt;7),1)+IF(AND(J$65=4,J13=1),8)+IF(AND(J$65=4,J13=2),6)+IF(AND(J$65=4,J13=3),4)+IF(AND(J$65=4,J13=4),2)+IF(AND(J$65=3,J13=1),6)+IF(AND(J$65=3,J13=2),4)+IF(AND(J$65=3,J13=3),2)+IF(AND(J$65=2,J13=1),4)+IF(AND(J$65=2,J13=2),2)+IF(AND(J$65=1,J13=1),2)</f>
        <v>0</v>
      </c>
      <c r="M13" s="16" t="s">
        <v>26</v>
      </c>
      <c r="N13" s="13">
        <f>+H13+K13+L13+T13</f>
        <v>9</v>
      </c>
      <c r="O13" s="62">
        <f>+N13</f>
        <v>9</v>
      </c>
      <c r="P13" s="8">
        <v>24.916</v>
      </c>
      <c r="Q13" s="8">
        <v>26.759</v>
      </c>
      <c r="R13" s="16" t="s">
        <v>26</v>
      </c>
      <c r="S13" s="16"/>
      <c r="T13" s="106">
        <v>1</v>
      </c>
      <c r="U13" s="77">
        <f t="shared" si="0"/>
        <v>23.736000000000001</v>
      </c>
      <c r="V13" s="8">
        <v>23.024999999999999</v>
      </c>
      <c r="W13" s="78">
        <v>1</v>
      </c>
      <c r="X13" s="13">
        <f>IF(AND(Y$65&gt;4,W13=1),6)+IF(AND(Y$65&gt;4,W13=2),4)+IF(AND(Y$65&gt;4,W13=3),3)+IF(AND(Y$65&gt;4,W13=4),2)+IF(AND(Y$65&gt;4,W13=5),1)+IF(AND(Y$65&gt;4,W13&gt;5),1)+IF(AND(Y$65=4,W13=1),4)+IF(AND(Y$65=4,W13=2),3)+IF(AND(Y$65=4,W13=3),2)+IF(AND(Y$65=4,W13=4),1)+IF(AND(Y$65=3,W13=1),3)+IF(AND(Y$65=3,W13=2),2)+IF(AND(Y$65=3,W13=3),1)+IF(AND(Y$65=2,W13=1),2)+IF(AND(Y$65=2,W13=2),1)+IF(AND(Y$65=1,W13=1),1)</f>
        <v>6</v>
      </c>
      <c r="Y13" s="79"/>
      <c r="Z13" s="79">
        <v>6</v>
      </c>
      <c r="AA13" s="13">
        <f>IF(AND(Z$65&gt;4,Y13=1),12)+IF(AND(Z$65&gt;4,Y13=2),8)+IF(AND(Z$65&gt;4,Y13=3),6)+IF(AND(Z$65&gt;4,Y13=4),5)+IF(AND(Z$65&gt;4,Y13=5),4)+IF(AND(Z$65&gt;4,Y13=6),3)+IF(AND(Z$65&gt;4,Y13=7),2)+IF(AND(Z$65&gt;4,Y13&gt;7),1)+IF(AND(Z$65=4,Y13=1),8)+IF(AND(Z$65=4,Y13=2),6)+IF(AND(Z$65=4,Y13=3),4)+IF(AND(Z$65=4,Y13=4),2)+IF(AND(Z$65=3,Y13=1),6)+IF(AND(Z$65=3,Y13=2),4)+IF(AND(Z$65=3,Y13=3),2)+IF(AND(Z$65=2,Y13=1),4)+IF(AND(Z$65=2,Y13=2),2)+IF(AND(Z$65=1,Y13=1),2)</f>
        <v>0</v>
      </c>
      <c r="AB13" s="13">
        <f>IF(AND(Z$65&gt;4,Z13=1),12)+IF(AND(Z$65&gt;4,Z13=2),8)+IF(AND(Z$65&gt;4,Z13=3),6)+IF(AND(Z$65&gt;4,Z13=4),5)+IF(AND(Z$65&gt;4,Z13=5),4)+IF(AND(Z$65&gt;4,Z13=6),3)+IF(AND(Z$65&gt;4,Z13=7),2)+IF(AND(Z$65&gt;4,Z13&gt;7),1)+IF(AND(Z$65=4,Z13=1),8)+IF(AND(Z$65=4,Z13=2),6)+IF(AND(Z$65=4,Z13=3),4)+IF(AND(Z$65=4,Z13=4),2)+IF(AND(Z$65=3,Z13=1),6)+IF(AND(Z$65=3,Z13=2),4)+IF(AND(Z$65=3,Z13=3),2)+IF(AND(Z$65=2,Z13=1),4)+IF(AND(Z$65=2,Z13=2),2)+IF(AND(Z$65=1,Z13=1),2)</f>
        <v>3</v>
      </c>
      <c r="AC13" s="16" t="s">
        <v>26</v>
      </c>
      <c r="AD13" s="13">
        <f t="shared" si="1"/>
        <v>10</v>
      </c>
      <c r="AE13" s="62">
        <f t="shared" si="2"/>
        <v>19</v>
      </c>
      <c r="AF13" s="8"/>
      <c r="AG13" s="24">
        <v>25.07</v>
      </c>
      <c r="AH13" s="16" t="s">
        <v>26</v>
      </c>
      <c r="AI13" s="20" t="s">
        <v>151</v>
      </c>
      <c r="AJ13" s="106">
        <v>1</v>
      </c>
      <c r="AK13" s="77">
        <f t="shared" si="3"/>
        <v>23.024999999999999</v>
      </c>
      <c r="AL13" s="8">
        <v>32.35</v>
      </c>
      <c r="AM13" s="78">
        <v>4</v>
      </c>
      <c r="AN13" s="13">
        <f>IF(AND(AO$65&gt;4,AM13=1),6)+IF(AND(AO$65&gt;4,AM13=2),4)+IF(AND(AO$65&gt;4,AM13=3),3)+IF(AND(AO$65&gt;4,AM13=4),2)+IF(AND(AO$65&gt;4,AM13=5),1)+IF(AND(AO$65&gt;4,AM13&gt;5),1)+IF(AND(AO$65=4,AM13=1),4)+IF(AND(AO$65=4,AM13=2),3)+IF(AND(AO$65=4,AM13=3),2)+IF(AND(AO$65=4,AM13=4),1)+IF(AND(AO$65=3,AM13=1),3)+IF(AND(AO$65=3,AM13=2),2)+IF(AND(AO$65=3,AM13=3),1)+IF(AND(AO$65=2,AM13=1),2)+IF(AND(AO$65=2,AM13=2),1)+IF(AND(AO$65=1,AM13=1),1)</f>
        <v>2</v>
      </c>
      <c r="AO13" s="79"/>
      <c r="AP13" s="79"/>
      <c r="AQ13" s="13">
        <f>IF(AND(AP$65&gt;4,AO13=1),12)+IF(AND(AP$65&gt;4,AO13=2),8)+IF(AND(AP$65&gt;4,AO13=3),6)+IF(AND(AP$65&gt;4,AO13=4),5)+IF(AND(AP$65&gt;4,AO13=5),4)+IF(AND(AP$65&gt;4,AO13=6),3)+IF(AND(AP$65&gt;4,AO13=7),2)+IF(AND(AP$65&gt;4,AO13&gt;7),1)+IF(AND(AP$65=4,AO13=1),8)+IF(AND(AP$65=4,AO13=2),6)+IF(AND(AP$65=4,AO13=3),4)+IF(AND(AP$65=4,AO13=4),2)+IF(AND(AP$65=3,AO13=1),6)+IF(AND(AP$65=3,AO13=2),4)+IF(AND(AP$65=3,AO13=3),2)+IF(AND(AP$65=2,AO13=1),4)+IF(AND(AP$65=2,AO13=2),2)+IF(AND(AP$65=1,AO13=1),2)</f>
        <v>0</v>
      </c>
      <c r="AR13" s="13">
        <f>IF(AND(AP$65&gt;4,AP13=1),12)+IF(AND(AP$65&gt;4,AP13=2),8)+IF(AND(AP$65&gt;4,AP13=3),6)+IF(AND(AP$65&gt;4,AP13=4),5)+IF(AND(AP$65&gt;4,AP13=5),4)+IF(AND(AP$65&gt;4,AP13=6),3)+IF(AND(AP$65&gt;4,AP13=7),2)+IF(AND(AP$65&gt;4,AP13&gt;7),1)+IF(AND(AP$65=4,AP13=1),8)+IF(AND(AP$65=4,AP13=2),6)+IF(AND(AP$65=4,AP13=3),4)+IF(AND(AP$65=4,AP13=4),2)+IF(AND(AP$65=3,AP13=1),6)+IF(AND(AP$65=3,AP13=2),4)+IF(AND(AP$65=3,AP13=3),2)+IF(AND(AP$65=2,AP13=1),4)+IF(AND(AP$65=2,AP13=2),2)+IF(AND(AP$65=1,AP13=1),2)</f>
        <v>0</v>
      </c>
      <c r="AS13" s="16" t="s">
        <v>26</v>
      </c>
      <c r="AT13" s="13">
        <f t="shared" si="4"/>
        <v>2</v>
      </c>
      <c r="AU13" s="62">
        <f t="shared" si="5"/>
        <v>21</v>
      </c>
      <c r="AV13" s="8">
        <v>28.632000000000001</v>
      </c>
      <c r="AW13" s="24"/>
      <c r="AX13" s="16" t="s">
        <v>26</v>
      </c>
      <c r="AY13" s="16" t="s">
        <v>151</v>
      </c>
      <c r="AZ13" s="106"/>
      <c r="BA13" s="77">
        <f t="shared" si="6"/>
        <v>23.024999999999999</v>
      </c>
      <c r="BB13" s="8">
        <v>42.454999999999998</v>
      </c>
      <c r="BC13" s="78">
        <v>2</v>
      </c>
      <c r="BD13" s="13">
        <f>IF(AND(BE$65&gt;4,BC13=1),6)+IF(AND(BE$65&gt;4,BC13=2),4)+IF(AND(BE$65&gt;4,BC13=3),3)+IF(AND(BE$65&gt;4,BC13=4),2)+IF(AND(BE$65&gt;4,BC13=5),1)+IF(AND(BE$65&gt;4,BC13&gt;5),1)+IF(AND(BE$65=4,BC13=1),4)+IF(AND(BE$65=4,BC13=2),3)+IF(AND(BE$65=4,BC13=3),2)+IF(AND(BE$65=4,BC13=4),1)+IF(AND(BE$65=3,BC13=1),3)+IF(AND(BE$65=3,BC13=2),2)+IF(AND(BE$65=3,BC13=3),1)+IF(AND(BE$65=2,BC13=1),2)+IF(AND(BE$65=2,BC13=2),1)+IF(AND(BE$65=1,BC13=1),1)</f>
        <v>4</v>
      </c>
      <c r="BE13" s="79"/>
      <c r="BF13" s="79"/>
      <c r="BG13" s="13">
        <f>IF(AND(BF$65&gt;4,BE13=1),12)+IF(AND(BF$65&gt;4,BE13=2),8)+IF(AND(BF$65&gt;4,BE13=3),6)+IF(AND(BF$65&gt;4,BE13=4),5)+IF(AND(BF$65&gt;4,BE13=5),4)+IF(AND(BF$65&gt;4,BE13=6),3)+IF(AND(BF$65&gt;4,BE13=7),2)+IF(AND(BF$65&gt;4,BE13&gt;7),1)+IF(AND(BF$65=4,BE13=1),8)+IF(AND(BF$65=4,BE13=2),6)+IF(AND(BF$65=4,BE13=3),4)+IF(AND(BF$65=4,BE13=4),2)+IF(AND(BF$65=3,BE13=1),6)+IF(AND(BF$65=3,BE13=2),4)+IF(AND(BF$65=3,BE13=3),2)+IF(AND(BF$65=2,BE13=1),4)+IF(AND(BF$65=2,BE13=2),2)+IF(AND(BF$65=1,BE13=1),2)</f>
        <v>0</v>
      </c>
      <c r="BH13" s="13">
        <f>IF(AND(BF$65&gt;4,BF13=1),12)+IF(AND(BF$65&gt;4,BF13=2),8)+IF(AND(BF$65&gt;4,BF13=3),6)+IF(AND(BF$65&gt;4,BF13=4),5)+IF(AND(BF$65&gt;4,BF13=5),4)+IF(AND(BF$65&gt;4,BF13=6),3)+IF(AND(BF$65&gt;4,BF13=7),2)+IF(AND(BF$65&gt;4,BF13&gt;7),1)+IF(AND(BF$65=4,BF13=1),8)+IF(AND(BF$65=4,BF13=2),6)+IF(AND(BF$65=4,BF13=3),4)+IF(AND(BF$65=4,BF13=4),2)+IF(AND(BF$65=3,BF13=1),6)+IF(AND(BF$65=3,BF13=2),4)+IF(AND(BF$65=3,BF13=3),2)+IF(AND(BF$65=2,BF13=1),4)+IF(AND(BF$65=2,BF13=2),2)+IF(AND(BF$65=1,BF13=1),2)</f>
        <v>0</v>
      </c>
      <c r="BI13" s="16" t="s">
        <v>26</v>
      </c>
      <c r="BJ13" s="13">
        <f t="shared" si="7"/>
        <v>4</v>
      </c>
      <c r="BK13" s="62">
        <f t="shared" si="8"/>
        <v>25</v>
      </c>
      <c r="BL13" s="8"/>
      <c r="BM13" s="24"/>
      <c r="BN13" s="16" t="s">
        <v>26</v>
      </c>
      <c r="BO13" s="16" t="s">
        <v>151</v>
      </c>
      <c r="BP13" s="106"/>
      <c r="BQ13" s="77">
        <f t="shared" si="9"/>
        <v>23.024999999999999</v>
      </c>
      <c r="BR13" s="8">
        <v>25.885999999999999</v>
      </c>
      <c r="BS13" s="78">
        <v>2</v>
      </c>
      <c r="BT13" s="13">
        <f>IF(AND(BU$65&gt;4,BS13=1),6)+IF(AND(BU$65&gt;4,BS13=2),4)+IF(AND(BU$65&gt;4,BS13=3),3)+IF(AND(BU$65&gt;4,BS13=4),2)+IF(AND(BU$65&gt;4,BS13=5),1)+IF(AND(BU$65&gt;4,BS13&gt;5),1)+IF(AND(BU$65=4,BS13=1),4)+IF(AND(BU$65=4,BS13=2),3)+IF(AND(BU$65=4,BS13=3),2)+IF(AND(BU$65=4,BS13=4),1)+IF(AND(BU$65=3,BS13=1),3)+IF(AND(BU$65=3,BS13=2),2)+IF(AND(BU$65=3,BS13=3),1)+IF(AND(BU$65=2,BS13=1),2)+IF(AND(BU$65=2,BS13=2),1)+IF(AND(BU$65=1,BS13=1),1)</f>
        <v>4</v>
      </c>
      <c r="BU13" s="79">
        <v>1</v>
      </c>
      <c r="BV13" s="79">
        <v>1</v>
      </c>
      <c r="BW13" s="13">
        <f>IF(AND(BV$65&gt;4,BU13=1),12)+IF(AND(BV$65&gt;4,BU13=2),8)+IF(AND(BV$65&gt;4,BU13=3),6)+IF(AND(BV$65&gt;4,BU13=4),5)+IF(AND(BV$65&gt;4,BU13=5),4)+IF(AND(BV$65&gt;4,BU13=6),3)+IF(AND(BV$65&gt;4,BU13=7),2)+IF(AND(BV$65&gt;4,BU13&gt;7),1)+IF(AND(BV$65=4,BU13=1),8)+IF(AND(BV$65=4,BU13=2),6)+IF(AND(BV$65=4,BU13=3),4)+IF(AND(BV$65=4,BU13=4),2)+IF(AND(BV$65=3,BU13=1),6)+IF(AND(BV$65=3,BU13=2),4)+IF(AND(BV$65=3,BU13=3),2)+IF(AND(BV$65=2,BU13=1),4)+IF(AND(BV$65=2,BU13=2),2)+IF(AND(BV$65=1,BU13=1),2)</f>
        <v>12</v>
      </c>
      <c r="BX13" s="13">
        <f>IF(AND(BV$65&gt;4,BV13=1),12)+IF(AND(BV$65&gt;4,BV13=2),8)+IF(AND(BV$65&gt;4,BV13=3),6)+IF(AND(BV$65&gt;4,BV13=4),5)+IF(AND(BV$65&gt;4,BV13=5),4)+IF(AND(BV$65&gt;4,BV13=6),3)+IF(AND(BV$65&gt;4,BV13=7),2)+IF(AND(BV$65&gt;4,BV13&gt;7),1)+IF(AND(BV$65=4,BV13=1),8)+IF(AND(BV$65=4,BV13=2),6)+IF(AND(BV$65=4,BV13=3),4)+IF(AND(BV$65=4,BV13=4),2)+IF(AND(BV$65=3,BV13=1),6)+IF(AND(BV$65=3,BV13=2),4)+IF(AND(BV$65=3,BV13=3),2)+IF(AND(BV$65=2,BV13=1),4)+IF(AND(BV$65=2,BV13=2),2)+IF(AND(BV$65=1,BV13=1),2)</f>
        <v>12</v>
      </c>
      <c r="BY13" s="16" t="s">
        <v>26</v>
      </c>
      <c r="BZ13" s="13">
        <f t="shared" si="10"/>
        <v>28</v>
      </c>
      <c r="CA13" s="62">
        <f t="shared" si="11"/>
        <v>53</v>
      </c>
      <c r="CB13" s="8"/>
      <c r="CC13" s="24">
        <v>35.692999999999998</v>
      </c>
      <c r="CD13" s="16" t="s">
        <v>26</v>
      </c>
      <c r="CE13" s="16" t="s">
        <v>151</v>
      </c>
      <c r="CF13" s="106"/>
      <c r="CG13" s="77">
        <f t="shared" si="12"/>
        <v>23.024999999999999</v>
      </c>
      <c r="CH13" s="8">
        <v>24.324999999999999</v>
      </c>
      <c r="CI13" s="78">
        <v>2</v>
      </c>
      <c r="CJ13" s="13">
        <f>IF(AND(CK$65&gt;4,CI13=1),6)+IF(AND(CK$65&gt;4,CI13=2),4)+IF(AND(CK$65&gt;4,CI13=3),3)+IF(AND(CK$65&gt;4,CI13=4),2)+IF(AND(CK$65&gt;4,CI13=5),1)+IF(AND(CK$65&gt;4,CI13&gt;5),1)+IF(AND(CK$65=4,CI13=1),4)+IF(AND(CK$65=4,CI13=2),3)+IF(AND(CK$65=4,CI13=3),2)+IF(AND(CK$65=4,CI13=4),1)+IF(AND(CK$65=3,CI13=1),3)+IF(AND(CK$65=3,CI13=2),2)+IF(AND(CK$65=3,CI13=3),1)+IF(AND(CK$65=2,CI13=1),2)+IF(AND(CK$65=2,CI13=2),1)+IF(AND(CK$65=1,CI13=1),1)</f>
        <v>4</v>
      </c>
      <c r="CK13" s="79">
        <v>2</v>
      </c>
      <c r="CL13" s="79">
        <v>3</v>
      </c>
      <c r="CM13" s="13">
        <f>IF(AND(CL$65&gt;4,CK13=1),12)+IF(AND(CL$65&gt;4,CK13=2),8)+IF(AND(CL$65&gt;4,CK13=3),6)+IF(AND(CL$65&gt;4,CK13=4),5)+IF(AND(CL$65&gt;4,CK13=5),4)+IF(AND(CL$65&gt;4,CK13=6),3)+IF(AND(CL$65&gt;4,CK13=7),2)+IF(AND(CL$65&gt;4,CK13&gt;7),1)+IF(AND(CL$65=4,CK13=1),8)+IF(AND(CL$65=4,CK13=2),6)+IF(AND(CL$65=4,CK13=3),4)+IF(AND(CL$65=4,CK13=4),2)+IF(AND(CL$65=3,CK13=1),6)+IF(AND(CL$65=3,CK13=2),4)+IF(AND(CL$65=3,CK13=3),2)+IF(AND(CL$65=2,CK13=1),4)+IF(AND(CL$65=2,CK13=2),2)+IF(AND(CL$65=1,CK13=1),2)</f>
        <v>8</v>
      </c>
      <c r="CN13" s="13">
        <f>IF(AND(CL$65&gt;4,CL13=1),12)+IF(AND(CL$65&gt;4,CL13=2),8)+IF(AND(CL$65&gt;4,CL13=3),6)+IF(AND(CL$65&gt;4,CL13=4),5)+IF(AND(CL$65&gt;4,CL13=5),4)+IF(AND(CL$65&gt;4,CL13=6),3)+IF(AND(CL$65&gt;4,CL13=7),2)+IF(AND(CL$65&gt;4,CL13&gt;7),1)+IF(AND(CL$65=4,CL13=1),8)+IF(AND(CL$65=4,CL13=2),6)+IF(AND(CL$65=4,CL13=3),4)+IF(AND(CL$65=4,CL13=4),2)+IF(AND(CL$65=3,CL13=1),6)+IF(AND(CL$65=3,CL13=2),4)+IF(AND(CL$65=3,CL13=3),2)+IF(AND(CL$65=2,CL13=1),4)+IF(AND(CL$65=2,CL13=2),2)+IF(AND(CL$65=1,CL13=1),2)</f>
        <v>6</v>
      </c>
      <c r="CO13" s="16" t="s">
        <v>26</v>
      </c>
      <c r="CP13" s="13">
        <f t="shared" si="13"/>
        <v>18</v>
      </c>
      <c r="CQ13" s="62">
        <f t="shared" si="14"/>
        <v>71</v>
      </c>
      <c r="CR13" s="8">
        <v>24.216999999999999</v>
      </c>
      <c r="CS13" s="24">
        <v>24.707999999999998</v>
      </c>
      <c r="CT13" s="16" t="s">
        <v>26</v>
      </c>
      <c r="CU13" s="16" t="s">
        <v>151</v>
      </c>
      <c r="CV13" s="106"/>
      <c r="CW13" s="77">
        <f t="shared" si="15"/>
        <v>23.024999999999999</v>
      </c>
      <c r="CX13" s="8">
        <v>24.111999999999998</v>
      </c>
      <c r="CY13" s="78">
        <v>2</v>
      </c>
      <c r="CZ13" s="13">
        <f>IF(AND(DA$65&gt;4,CY13=1),6)+IF(AND(DA$65&gt;4,CY13=2),4)+IF(AND(DA$65&gt;4,CY13=3),3)+IF(AND(DA$65&gt;4,CY13=4),2)+IF(AND(DA$65&gt;4,CY13=5),1)+IF(AND(DA$65&gt;4,CY13&gt;5),1)+IF(AND(DA$65=4,CY13=1),4)+IF(AND(DA$65=4,CY13=2),3)+IF(AND(DA$65=4,CY13=3),2)+IF(AND(DA$65=4,CY13=4),1)+IF(AND(DA$65=3,CY13=1),3)+IF(AND(DA$65=3,CY13=2),2)+IF(AND(DA$65=3,CY13=3),1)+IF(AND(DA$65=2,CY13=1),2)+IF(AND(DA$65=2,CY13=2),1)+IF(AND(DA$65=1,CY13=1),1)</f>
        <v>4</v>
      </c>
      <c r="DA13" s="79">
        <v>2</v>
      </c>
      <c r="DB13" s="79">
        <v>2</v>
      </c>
      <c r="DC13" s="13">
        <f>IF(AND(DB$65&gt;4,DA13=1),12)+IF(AND(DB$65&gt;4,DA13=2),8)+IF(AND(DB$65&gt;4,DA13=3),6)+IF(AND(DB$65&gt;4,DA13=4),5)+IF(AND(DB$65&gt;4,DA13=5),4)+IF(AND(DB$65&gt;4,DA13=6),3)+IF(AND(DB$65&gt;4,DA13=7),2)+IF(AND(DB$65&gt;4,DA13&gt;7),1)+IF(AND(DB$65=4,DA13=1),8)+IF(AND(DB$65=4,DA13=2),6)+IF(AND(DB$65=4,DA13=3),4)+IF(AND(DB$65=4,DA13=4),2)+IF(AND(DB$65=3,DA13=1),6)+IF(AND(DB$65=3,DA13=2),4)+IF(AND(DB$65=3,DA13=3),2)+IF(AND(DB$65=2,DA13=1),4)+IF(AND(DB$65=2,DA13=2),2)+IF(AND(DB$65=1,DA13=1),2)</f>
        <v>8</v>
      </c>
      <c r="DD13" s="13">
        <f>IF(AND(DB$65&gt;4,DB13=1),12)+IF(AND(DB$65&gt;4,DB13=2),8)+IF(AND(DB$65&gt;4,DB13=3),6)+IF(AND(DB$65&gt;4,DB13=4),5)+IF(AND(DB$65&gt;4,DB13=5),4)+IF(AND(DB$65&gt;4,DB13=6),3)+IF(AND(DB$65&gt;4,DB13=7),2)+IF(AND(DB$65&gt;4,DB13&gt;7),1)+IF(AND(DB$65=4,DB13=1),8)+IF(AND(DB$65=4,DB13=2),6)+IF(AND(DB$65=4,DB13=3),4)+IF(AND(DB$65=4,DB13=4),2)+IF(AND(DB$65=3,DB13=1),6)+IF(AND(DB$65=3,DB13=2),4)+IF(AND(DB$65=3,DB13=3),2)+IF(AND(DB$65=2,DB13=1),4)+IF(AND(DB$65=2,DB13=2),2)+IF(AND(DB$65=1,DB13=1),2)</f>
        <v>8</v>
      </c>
      <c r="DE13" s="16" t="s">
        <v>26</v>
      </c>
      <c r="DF13" s="13">
        <f t="shared" si="16"/>
        <v>20</v>
      </c>
      <c r="DG13" s="62">
        <f t="shared" si="17"/>
        <v>91</v>
      </c>
      <c r="DH13" s="8">
        <v>24.317</v>
      </c>
      <c r="DI13" s="24">
        <v>25.643000000000001</v>
      </c>
      <c r="DJ13" s="16" t="s">
        <v>26</v>
      </c>
      <c r="DK13" s="133" t="s">
        <v>151</v>
      </c>
      <c r="DL13" s="106"/>
      <c r="DM13" s="77">
        <f t="shared" si="18"/>
        <v>23.024999999999999</v>
      </c>
      <c r="DN13" s="8">
        <v>25.690999999999999</v>
      </c>
      <c r="DO13" s="78">
        <v>3</v>
      </c>
      <c r="DP13" s="13">
        <f>IF(AND(DQ$65&gt;4,DO13=1),6)+IF(AND(DQ$65&gt;4,DO13=2),4)+IF(AND(DQ$65&gt;4,DO13=3),3)+IF(AND(DQ$65&gt;4,DO13=4),2)+IF(AND(DQ$65&gt;4,DO13=5),1)+IF(AND(DQ$65&gt;4,DO13&gt;5),1)+IF(AND(DQ$65=4,DO13=1),4)+IF(AND(DQ$65=4,DO13=2),3)+IF(AND(DQ$65=4,DO13=3),2)+IF(AND(DQ$65=4,DO13=4),1)+IF(AND(DQ$65=3,DO13=1),3)+IF(AND(DQ$65=3,DO13=2),2)+IF(AND(DQ$65=3,DO13=3),1)+IF(AND(DQ$65=2,DO13=1),2)+IF(AND(DQ$65=2,DO13=2),1)+IF(AND(DQ$65=1,DO13=1),1)</f>
        <v>3</v>
      </c>
      <c r="DQ13" s="79"/>
      <c r="DR13" s="79"/>
      <c r="DS13" s="13">
        <f>IF(AND(DR$65&gt;4,DQ13=1),12)+IF(AND(DR$65&gt;4,DQ13=2),8)+IF(AND(DR$65&gt;4,DQ13=3),6)+IF(AND(DR$65&gt;4,DQ13=4),5)+IF(AND(DR$65&gt;4,DQ13=5),4)+IF(AND(DR$65&gt;4,DQ13=6),3)+IF(AND(DR$65&gt;4,DQ13=7),2)+IF(AND(DR$65&gt;4,DQ13&gt;7),1)+IF(AND(DR$65=4,DQ13=1),8)+IF(AND(DR$65=4,DQ13=2),6)+IF(AND(DR$65=4,DQ13=3),4)+IF(AND(DR$65=4,DQ13=4),2)+IF(AND(DR$65=3,DQ13=1),6)+IF(AND(DR$65=3,DQ13=2),4)+IF(AND(DR$65=3,DQ13=3),2)+IF(AND(DR$65=2,DQ13=1),4)+IF(AND(DR$65=2,DQ13=2),2)+IF(AND(DR$65=1,DQ13=1),2)</f>
        <v>0</v>
      </c>
      <c r="DT13" s="13">
        <f>IF(AND(DR$65&gt;4,DR13=1),12)+IF(AND(DR$65&gt;4,DR13=2),8)+IF(AND(DR$65&gt;4,DR13=3),6)+IF(AND(DR$65&gt;4,DR13=4),5)+IF(AND(DR$65&gt;4,DR13=5),4)+IF(AND(DR$65&gt;4,DR13=6),3)+IF(AND(DR$65&gt;4,DR13=7),2)+IF(AND(DR$65&gt;4,DR13&gt;7),1)+IF(AND(DR$65=4,DR13=1),8)+IF(AND(DR$65=4,DR13=2),6)+IF(AND(DR$65=4,DR13=3),4)+IF(AND(DR$65=4,DR13=4),2)+IF(AND(DR$65=3,DR13=1),6)+IF(AND(DR$65=3,DR13=2),4)+IF(AND(DR$65=3,DR13=3),2)+IF(AND(DR$65=2,DR13=1),4)+IF(AND(DR$65=2,DR13=2),2)+IF(AND(DR$65=1,DR13=1),2)</f>
        <v>0</v>
      </c>
      <c r="DU13" s="16" t="s">
        <v>26</v>
      </c>
      <c r="DV13" s="13">
        <f t="shared" si="19"/>
        <v>3</v>
      </c>
      <c r="DW13" s="62">
        <f t="shared" si="20"/>
        <v>94</v>
      </c>
      <c r="DX13" s="8">
        <v>30.885000000000002</v>
      </c>
      <c r="DY13" s="24"/>
      <c r="DZ13" s="16" t="s">
        <v>26</v>
      </c>
      <c r="EA13" s="133" t="s">
        <v>151</v>
      </c>
      <c r="EB13" s="106"/>
      <c r="EC13" s="77">
        <f t="shared" si="21"/>
        <v>23.024999999999999</v>
      </c>
    </row>
    <row r="14" spans="1:134" x14ac:dyDescent="0.3">
      <c r="A14" s="71" t="s">
        <v>92</v>
      </c>
      <c r="B14" s="90">
        <v>5957</v>
      </c>
      <c r="C14" s="8">
        <v>222</v>
      </c>
      <c r="D14" s="8" t="s">
        <v>29</v>
      </c>
      <c r="F14" s="8">
        <v>27.696999999999999</v>
      </c>
      <c r="G14" s="78"/>
      <c r="H14" s="8"/>
      <c r="I14" s="79"/>
      <c r="J14" s="79"/>
      <c r="K14" s="8"/>
      <c r="L14" s="8"/>
      <c r="M14" s="23" t="s">
        <v>107</v>
      </c>
      <c r="N14" s="8"/>
      <c r="O14" s="97"/>
      <c r="P14" s="8">
        <v>27.658999999999999</v>
      </c>
      <c r="Q14" s="8">
        <v>28.398</v>
      </c>
      <c r="R14" s="23" t="s">
        <v>32</v>
      </c>
      <c r="S14" s="20" t="s">
        <v>109</v>
      </c>
      <c r="T14" s="106"/>
      <c r="U14" s="77">
        <f t="shared" si="0"/>
        <v>27.658999999999999</v>
      </c>
      <c r="V14" s="8">
        <v>26.83</v>
      </c>
      <c r="W14" s="78">
        <v>1</v>
      </c>
      <c r="X14" s="13">
        <f>IF(AND(Y$67&gt;4,W14=1),6)+IF(AND(Y$67&gt;4,W14=2),4)+IF(AND(Y$67&gt;4,W14=3),3)+IF(AND(Y$67&gt;4,W14=4),2)+IF(AND(Y$67&gt;4,W14=5),1)+IF(AND(Y$67&gt;4,W14&gt;5),1)+IF(AND(Y$67=4,W14=1),4)+IF(AND(Y$67=4,W14=2),3)+IF(AND(Y$67=4,W14=3),2)+IF(AND(Y$67=4,W14=4),1)+IF(AND(Y$67=3,W14=1),3)+IF(AND(Y$67=3,W14=2),2)+IF(AND(Y$67=3,W14=3),1)+IF(AND(Y$67=2,W14=1),2)+IF(AND(Y$67=2,W14=2),1)+IF(AND(Y$67=1,W14=1),1)</f>
        <v>6</v>
      </c>
      <c r="Y14" s="79">
        <v>1</v>
      </c>
      <c r="Z14" s="79">
        <v>4</v>
      </c>
      <c r="AA14" s="13">
        <f>IF(AND(Z$67&gt;4,Y14=1),12)+IF(AND(Z$67&gt;4,Y14=2),8)+IF(AND(Z$67&gt;4,Y14=3),6)+IF(AND(Z$67&gt;4,Y14=4),5)+IF(AND(Z$67&gt;4,Y14=5),4)+IF(AND(Z$67&gt;4,Y14=6),3)+IF(AND(Z$67&gt;4,Y14=7),2)+IF(AND(Z$67&gt;4,Y14&gt;7),1)+IF(AND(Z$67=4,Y14=1),8)+IF(AND(Z$67=4,Y14=2),6)+IF(AND(Z$67=4,Y14=3),4)+IF(AND(Z$67=4,Y14=4),2)+IF(AND(Z$67=3,Y14=1),6)+IF(AND(Z$67=3,Y14=2),4)+IF(AND(Z$67=3,Y14=3),2)+IF(AND(Z$67=2,Y14=1),4)+IF(AND(Z$67=2,Y14=2),2)+IF(AND(Z$67=1,Y14=1),2)</f>
        <v>12</v>
      </c>
      <c r="AB14" s="13">
        <f>IF(AND(Z$67&gt;4,Z14=1),12)+IF(AND(Z$67&gt;4,Z14=2),8)+IF(AND(Z$67&gt;4,Z14=3),6)+IF(AND(Z$67&gt;4,Z14=4),5)+IF(AND(Z$67&gt;4,Z14=5),4)+IF(AND(Z$67&gt;4,Z14=6),3)+IF(AND(Z$67&gt;4,Z14=7),2)+IF(AND(Z$67&gt;4,Z14&gt;7),1)+IF(AND(Z$67=4,Z14=1),8)+IF(AND(Z$67=4,Z14=2),6)+IF(AND(Z$67=4,Z14=3),4)+IF(AND(Z$67=4,Z14=4),2)+IF(AND(Z$67=3,Z14=1),6)+IF(AND(Z$67=3,Z14=2),4)+IF(AND(Z$67=3,Z14=3),2)+IF(AND(Z$67=2,Z14=1),4)+IF(AND(Z$67=2,Z14=2),2)+IF(AND(Z$67=1,Z14=1),2)</f>
        <v>5</v>
      </c>
      <c r="AC14" s="23" t="s">
        <v>32</v>
      </c>
      <c r="AD14" s="13">
        <f t="shared" si="1"/>
        <v>24</v>
      </c>
      <c r="AE14" s="62">
        <f t="shared" si="2"/>
        <v>24</v>
      </c>
      <c r="AF14" s="8">
        <v>28.286999999999999</v>
      </c>
      <c r="AG14" s="8">
        <v>29.632999999999999</v>
      </c>
      <c r="AH14" s="23" t="s">
        <v>32</v>
      </c>
      <c r="AI14" s="20" t="s">
        <v>33</v>
      </c>
      <c r="AJ14" s="106">
        <v>1</v>
      </c>
      <c r="AK14" s="77">
        <f t="shared" si="3"/>
        <v>26.83</v>
      </c>
      <c r="AL14" s="8">
        <v>41.890999999999998</v>
      </c>
      <c r="AM14" s="78">
        <v>4</v>
      </c>
      <c r="AN14" s="13">
        <f>IF(AND(AO$67&gt;4,AM14=1),6)+IF(AND(AO$67&gt;4,AM14=2),4)+IF(AND(AO$67&gt;4,AM14=3),3)+IF(AND(AO$67&gt;4,AM14=4),2)+IF(AND(AO$67&gt;4,AM14=5),1)+IF(AND(AO$67&gt;4,AM14&gt;5),1)+IF(AND(AO$67=4,AM14=1),4)+IF(AND(AO$67=4,AM14=2),3)+IF(AND(AO$67=4,AM14=3),2)+IF(AND(AO$67=4,AM14=4),1)+IF(AND(AO$67=3,AM14=1),3)+IF(AND(AO$67=3,AM14=2),2)+IF(AND(AO$67=3,AM14=3),1)+IF(AND(AO$67=2,AM14=1),2)+IF(AND(AO$67=2,AM14=2),1)+IF(AND(AO$67=1,AM14=1),1)</f>
        <v>2</v>
      </c>
      <c r="AO14" s="79"/>
      <c r="AP14" s="79">
        <v>2</v>
      </c>
      <c r="AQ14" s="13">
        <f>IF(AND(AP$67&gt;4,AO14=1),12)+IF(AND(AP$67&gt;4,AO14=2),8)+IF(AND(AP$67&gt;4,AO14=3),6)+IF(AND(AP$67&gt;4,AO14=4),5)+IF(AND(AP$67&gt;4,AO14=5),4)+IF(AND(AP$67&gt;4,AO14=6),3)+IF(AND(AP$67&gt;4,AO14=7),2)+IF(AND(AP$67&gt;4,AO14&gt;7),1)+IF(AND(AP$67=4,AO14=1),8)+IF(AND(AP$67=4,AO14=2),6)+IF(AND(AP$67=4,AO14=3),4)+IF(AND(AP$67=4,AO14=4),2)+IF(AND(AP$67=3,AO14=1),6)+IF(AND(AP$67=3,AO14=2),4)+IF(AND(AP$67=3,AO14=3),2)+IF(AND(AP$67=2,AO14=1),4)+IF(AND(AP$67=2,AO14=2),2)+IF(AND(AP$67=1,AO14=1),2)</f>
        <v>0</v>
      </c>
      <c r="AR14" s="13">
        <f>IF(AND(AP$67&gt;4,AP14=1),12)+IF(AND(AP$67&gt;4,AP14=2),8)+IF(AND(AP$67&gt;4,AP14=3),6)+IF(AND(AP$67&gt;4,AP14=4),5)+IF(AND(AP$67&gt;4,AP14=5),4)+IF(AND(AP$67&gt;4,AP14=6),3)+IF(AND(AP$67&gt;4,AP14=7),2)+IF(AND(AP$67&gt;4,AP14&gt;7),1)+IF(AND(AP$67=4,AP14=1),8)+IF(AND(AP$67=4,AP14=2),6)+IF(AND(AP$67=4,AP14=3),4)+IF(AND(AP$67=4,AP14=4),2)+IF(AND(AP$67=3,AP14=1),6)+IF(AND(AP$67=3,AP14=2),4)+IF(AND(AP$67=3,AP14=3),2)+IF(AND(AP$67=2,AP14=1),4)+IF(AND(AP$67=2,AP14=2),2)+IF(AND(AP$67=1,AP14=1),2)</f>
        <v>8</v>
      </c>
      <c r="AS14" s="23" t="s">
        <v>32</v>
      </c>
      <c r="AT14" s="13">
        <f t="shared" si="4"/>
        <v>11</v>
      </c>
      <c r="AU14" s="62">
        <f t="shared" si="5"/>
        <v>35</v>
      </c>
      <c r="AV14" s="8">
        <v>29.135999999999999</v>
      </c>
      <c r="AW14" s="8">
        <v>26.088000000000001</v>
      </c>
      <c r="AX14" s="23" t="s">
        <v>32</v>
      </c>
      <c r="AY14" s="20" t="s">
        <v>195</v>
      </c>
      <c r="AZ14" s="106">
        <v>1</v>
      </c>
      <c r="BA14" s="77">
        <f t="shared" si="6"/>
        <v>26.088000000000001</v>
      </c>
      <c r="BB14" s="8">
        <v>41.082999999999998</v>
      </c>
      <c r="BC14" s="78">
        <v>3</v>
      </c>
      <c r="BD14" s="13">
        <f>IF(AND(BE$66&gt;4,BC14=1),6)+IF(AND(BE$66&gt;4,BC14=2),4)+IF(AND(BE$66&gt;4,BC14=3),3)+IF(AND(BE$66&gt;4,BC14=4),2)+IF(AND(BE$66&gt;4,BC14=5),1)+IF(AND(BE$66&gt;4,BC14&gt;5),1)+IF(AND(BE$66=4,BC14=1),4)+IF(AND(BE$66=4,BC14=2),3)+IF(AND(BE$66=4,BC14=3),2)+IF(AND(BE$66=4,BC14=4),1)+IF(AND(BE$66=3,BC14=1),3)+IF(AND(BE$66=3,BC14=2),2)+IF(AND(BE$66=3,BC14=3),1)+IF(AND(BE$66=2,BC14=1),2)+IF(AND(BE$66=2,BC14=2),1)+IF(AND(BE$66=1,BC14=1),1)</f>
        <v>3</v>
      </c>
      <c r="BE14" s="79"/>
      <c r="BF14" s="79"/>
      <c r="BG14" s="19">
        <f>IF(AND(BF$66&gt;4,BE14=1),12)+IF(AND(BF$66&gt;4,BE14=2),8)+IF(AND(BF$66&gt;4,BE14=3),6)+IF(AND(BF$66&gt;4,BE14=4),5)+IF(AND(BF$66&gt;4,BE14=5),4)+IF(AND(BF$66&gt;4,BE14=6),3)+IF(AND(BF$66&gt;4,BE14=7),2)+IF(AND(BF$66&gt;4,BE14&gt;7),1)+IF(AND(BF$66=4,BE14=1),8)+IF(AND(BF$66=4,BE14=2),6)+IF(AND(BF$66=4,BE14=3),4)+IF(AND(BF$66=4,BE14=4),2)+IF(AND(BF$66=3,BE14=1),6)+IF(AND(BF$66=3,BE14=2),4)+IF(AND(BF$66=3,BE14=3),2)+IF(AND(BF$66=2,BE14=1),4)+IF(AND(BF$66=2,BE14=2),2)+IF(AND(BF$66=1,BE14=1),2)</f>
        <v>0</v>
      </c>
      <c r="BH14" s="19">
        <f>IF(AND(BF$66&gt;4,BF14=1),12)+IF(AND(BF$66&gt;4,BF14=2),8)+IF(AND(BF$66&gt;4,BF14=3),6)+IF(AND(BF$66&gt;4,BF14=4),5)+IF(AND(BF$66&gt;4,BF14=5),4)+IF(AND(BF$66&gt;4,BF14=6),3)+IF(AND(BF$66&gt;4,BF14=7),2)+IF(AND(BF$66&gt;4,BF14&gt;7),1)+IF(AND(BF$66=4,BF14=1),8)+IF(AND(BF$66=4,BF14=2),6)+IF(AND(BF$66=4,BF14=3),4)+IF(AND(BF$66=4,BF14=4),2)+IF(AND(BF$66=3,BF14=1),6)+IF(AND(BF$66=3,BF14=2),4)+IF(AND(BF$66=3,BF14=3),2)+IF(AND(BF$66=2,BF14=1),4)+IF(AND(BF$66=2,BF14=2),2)+IF(AND(BF$66=1,BF14=1),2)</f>
        <v>0</v>
      </c>
      <c r="BI14" s="23" t="s">
        <v>27</v>
      </c>
      <c r="BJ14" s="13">
        <f t="shared" si="7"/>
        <v>3</v>
      </c>
      <c r="BK14" s="62">
        <f t="shared" si="8"/>
        <v>38</v>
      </c>
      <c r="BL14" s="8"/>
      <c r="BM14" s="8"/>
      <c r="BN14" s="23" t="s">
        <v>27</v>
      </c>
      <c r="BO14" s="116"/>
      <c r="BP14" s="106"/>
      <c r="BQ14" s="77">
        <f t="shared" si="9"/>
        <v>26.088000000000001</v>
      </c>
      <c r="BR14" s="8">
        <v>26.207999999999998</v>
      </c>
      <c r="BS14" s="78">
        <v>1</v>
      </c>
      <c r="BT14" s="13">
        <f>IF(AND(BU$66&gt;4,BS14=1),6)+IF(AND(BU$66&gt;4,BS14=2),4)+IF(AND(BU$66&gt;4,BS14=3),3)+IF(AND(BU$66&gt;4,BS14=4),2)+IF(AND(BU$66&gt;4,BS14=5),1)+IF(AND(BU$66&gt;4,BS14&gt;5),1)+IF(AND(BU$66=4,BS14=1),4)+IF(AND(BU$66=4,BS14=2),3)+IF(AND(BU$66=4,BS14=3),2)+IF(AND(BU$66=4,BS14=4),1)+IF(AND(BU$66=3,BS14=1),3)+IF(AND(BU$66=3,BS14=2),2)+IF(AND(BU$66=3,BS14=3),1)+IF(AND(BU$66=2,BS14=1),2)+IF(AND(BU$66=2,BS14=2),1)+IF(AND(BU$66=1,BS14=1),1)</f>
        <v>6</v>
      </c>
      <c r="BU14" s="78">
        <v>3</v>
      </c>
      <c r="BV14" s="78">
        <v>3</v>
      </c>
      <c r="BW14" s="19">
        <f>IF(AND(BV$66&gt;4,BU14=1),12)+IF(AND(BV$66&gt;4,BU14=2),8)+IF(AND(BV$66&gt;4,BU14=3),6)+IF(AND(BV$66&gt;4,BU14=4),5)+IF(AND(BV$66&gt;4,BU14=5),4)+IF(AND(BV$66&gt;4,BU14=6),3)+IF(AND(BV$66&gt;4,BU14=7),2)+IF(AND(BV$66&gt;4,BU14&gt;7),1)+IF(AND(BV$66=4,BU14=1),8)+IF(AND(BV$66=4,BU14=2),6)+IF(AND(BV$66=4,BU14=3),4)+IF(AND(BV$66=4,BU14=4),2)+IF(AND(BV$66=3,BU14=1),6)+IF(AND(BV$66=3,BU14=2),4)+IF(AND(BV$66=3,BU14=3),2)+IF(AND(BV$66=2,BU14=1),4)+IF(AND(BV$66=2,BU14=2),2)+IF(AND(BV$66=1,BU14=1),2)</f>
        <v>6</v>
      </c>
      <c r="BX14" s="19">
        <f>IF(AND(BV$66&gt;4,BV14=1),12)+IF(AND(BV$66&gt;4,BV14=2),8)+IF(AND(BV$66&gt;4,BV14=3),6)+IF(AND(BV$66&gt;4,BV14=4),5)+IF(AND(BV$66&gt;4,BV14=5),4)+IF(AND(BV$66&gt;4,BV14=6),3)+IF(AND(BV$66&gt;4,BV14=7),2)+IF(AND(BV$66&gt;4,BV14&gt;7),1)+IF(AND(BV$66=4,BV14=1),8)+IF(AND(BV$66=4,BV14=2),6)+IF(AND(BV$66=4,BV14=3),4)+IF(AND(BV$66=4,BV14=4),2)+IF(AND(BV$66=3,BV14=1),6)+IF(AND(BV$66=3,BV14=2),4)+IF(AND(BV$66=3,BV14=3),2)+IF(AND(BV$66=2,BV14=1),4)+IF(AND(BV$66=2,BV14=2),2)+IF(AND(BV$66=1,BV14=1),2)</f>
        <v>6</v>
      </c>
      <c r="BY14" s="23" t="s">
        <v>27</v>
      </c>
      <c r="BZ14" s="13">
        <f t="shared" si="10"/>
        <v>18</v>
      </c>
      <c r="CA14" s="62">
        <f t="shared" si="11"/>
        <v>56</v>
      </c>
      <c r="CB14" s="8"/>
      <c r="CC14" s="8">
        <v>38.072000000000003</v>
      </c>
      <c r="CD14" s="23" t="s">
        <v>27</v>
      </c>
      <c r="CE14" s="16"/>
      <c r="CF14" s="106"/>
      <c r="CG14" s="77">
        <f t="shared" si="12"/>
        <v>26.088000000000001</v>
      </c>
      <c r="CH14" s="8">
        <v>26.841000000000001</v>
      </c>
      <c r="CI14" s="78">
        <v>4</v>
      </c>
      <c r="CJ14" s="13">
        <f>IF(AND(CK$66&gt;4,CI14=1),6)+IF(AND(CK$66&gt;4,CI14=2),4)+IF(AND(CK$66&gt;4,CI14=3),3)+IF(AND(CK$66&gt;4,CI14=4),2)+IF(AND(CK$66&gt;4,CI14=5),1)+IF(AND(CK$66&gt;4,CI14&gt;5),1)+IF(AND(CK$66=4,CI14=1),4)+IF(AND(CK$66=4,CI14=2),3)+IF(AND(CK$66=4,CI14=3),2)+IF(AND(CK$66=4,CI14=4),1)+IF(AND(CK$66=3,CI14=1),3)+IF(AND(CK$66=3,CI14=2),2)+IF(AND(CK$66=3,CI14=3),1)+IF(AND(CK$66=2,CI14=1),2)+IF(AND(CK$66=2,CI14=2),1)+IF(AND(CK$66=1,CI14=1),1)</f>
        <v>2</v>
      </c>
      <c r="CK14" s="78">
        <v>2</v>
      </c>
      <c r="CL14" s="78">
        <v>2</v>
      </c>
      <c r="CM14" s="19">
        <f>IF(AND(CL$66&gt;4,CK14=1),12)+IF(AND(CL$66&gt;4,CK14=2),8)+IF(AND(CL$66&gt;4,CK14=3),6)+IF(AND(CL$66&gt;4,CK14=4),5)+IF(AND(CL$66&gt;4,CK14=5),4)+IF(AND(CL$66&gt;4,CK14=6),3)+IF(AND(CL$66&gt;4,CK14=7),2)+IF(AND(CL$66&gt;4,CK14&gt;7),1)+IF(AND(CL$66=4,CK14=1),8)+IF(AND(CL$66=4,CK14=2),6)+IF(AND(CL$66=4,CK14=3),4)+IF(AND(CL$66=4,CK14=4),2)+IF(AND(CL$66=3,CK14=1),6)+IF(AND(CL$66=3,CK14=2),4)+IF(AND(CL$66=3,CK14=3),2)+IF(AND(CL$66=2,CK14=1),4)+IF(AND(CL$66=2,CK14=2),2)+IF(AND(CL$66=1,CK14=1),2)</f>
        <v>8</v>
      </c>
      <c r="CN14" s="19">
        <f>IF(AND(CL$66&gt;4,CL14=1),12)+IF(AND(CL$66&gt;4,CL14=2),8)+IF(AND(CL$66&gt;4,CL14=3),6)+IF(AND(CL$66&gt;4,CL14=4),5)+IF(AND(CL$66&gt;4,CL14=5),4)+IF(AND(CL$66&gt;4,CL14=6),3)+IF(AND(CL$66&gt;4,CL14=7),2)+IF(AND(CL$66&gt;4,CL14&gt;7),1)+IF(AND(CL$66=4,CL14=1),8)+IF(AND(CL$66=4,CL14=2),6)+IF(AND(CL$66=4,CL14=3),4)+IF(AND(CL$66=4,CL14=4),2)+IF(AND(CL$66=3,CL14=1),6)+IF(AND(CL$66=3,CL14=2),4)+IF(AND(CL$66=3,CL14=3),2)+IF(AND(CL$66=2,CL14=1),4)+IF(AND(CL$66=2,CL14=2),2)+IF(AND(CL$66=1,CL14=1),2)</f>
        <v>8</v>
      </c>
      <c r="CO14" s="23" t="s">
        <v>27</v>
      </c>
      <c r="CP14" s="13">
        <f t="shared" si="13"/>
        <v>18</v>
      </c>
      <c r="CQ14" s="62">
        <f t="shared" si="14"/>
        <v>74</v>
      </c>
      <c r="CR14" s="8">
        <v>26.273</v>
      </c>
      <c r="CS14" s="8">
        <v>28.178999999999998</v>
      </c>
      <c r="CT14" s="23" t="s">
        <v>27</v>
      </c>
      <c r="CU14" s="16"/>
      <c r="CV14" s="106"/>
      <c r="CW14" s="77">
        <f t="shared" si="15"/>
        <v>26.088000000000001</v>
      </c>
      <c r="CX14" s="8">
        <v>26.001000000000001</v>
      </c>
      <c r="CY14" s="78">
        <v>3</v>
      </c>
      <c r="CZ14" s="13">
        <f>IF(AND(DA$66&gt;4,CY14=1),6)+IF(AND(DA$66&gt;4,CY14=2),4)+IF(AND(DA$66&gt;4,CY14=3),3)+IF(AND(DA$66&gt;4,CY14=4),2)+IF(AND(DA$66&gt;4,CY14=5),1)+IF(AND(DA$66&gt;4,CY14&gt;5),1)+IF(AND(DA$66=4,CY14=1),4)+IF(AND(DA$66=4,CY14=2),3)+IF(AND(DA$66=4,CY14=3),2)+IF(AND(DA$66=4,CY14=4),1)+IF(AND(DA$66=3,CY14=1),3)+IF(AND(DA$66=3,CY14=2),2)+IF(AND(DA$66=3,CY14=3),1)+IF(AND(DA$66=2,CY14=1),2)+IF(AND(DA$66=2,CY14=2),1)+IF(AND(DA$66=1,CY14=1),1)</f>
        <v>3</v>
      </c>
      <c r="DA14" s="78"/>
      <c r="DB14" s="78">
        <v>3</v>
      </c>
      <c r="DC14" s="19">
        <f>IF(AND(DB$66&gt;4,DA14=1),12)+IF(AND(DB$66&gt;4,DA14=2),8)+IF(AND(DB$66&gt;4,DA14=3),6)+IF(AND(DB$66&gt;4,DA14=4),5)+IF(AND(DB$66&gt;4,DA14=5),4)+IF(AND(DB$66&gt;4,DA14=6),3)+IF(AND(DB$66&gt;4,DA14=7),2)+IF(AND(DB$66&gt;4,DA14&gt;7),1)+IF(AND(DB$66=4,DA14=1),8)+IF(AND(DB$66=4,DA14=2),6)+IF(AND(DB$66=4,DA14=3),4)+IF(AND(DB$66=4,DA14=4),2)+IF(AND(DB$66=3,DA14=1),6)+IF(AND(DB$66=3,DA14=2),4)+IF(AND(DB$66=3,DA14=3),2)+IF(AND(DB$66=2,DA14=1),4)+IF(AND(DB$66=2,DA14=2),2)+IF(AND(DB$66=1,DA14=1),2)</f>
        <v>0</v>
      </c>
      <c r="DD14" s="19">
        <f>IF(AND(DB$66&gt;4,DB14=1),12)+IF(AND(DB$66&gt;4,DB14=2),8)+IF(AND(DB$66&gt;4,DB14=3),6)+IF(AND(DB$66&gt;4,DB14=4),5)+IF(AND(DB$66&gt;4,DB14=5),4)+IF(AND(DB$66&gt;4,DB14=6),3)+IF(AND(DB$66&gt;4,DB14=7),2)+IF(AND(DB$66&gt;4,DB14&gt;7),1)+IF(AND(DB$66=4,DB14=1),8)+IF(AND(DB$66=4,DB14=2),6)+IF(AND(DB$66=4,DB14=3),4)+IF(AND(DB$66=4,DB14=4),2)+IF(AND(DB$66=3,DB14=1),6)+IF(AND(DB$66=3,DB14=2),4)+IF(AND(DB$66=3,DB14=3),2)+IF(AND(DB$66=2,DB14=1),4)+IF(AND(DB$66=2,DB14=2),2)+IF(AND(DB$66=1,DB14=1),2)</f>
        <v>6</v>
      </c>
      <c r="DE14" s="23" t="s">
        <v>27</v>
      </c>
      <c r="DF14" s="13">
        <f t="shared" si="16"/>
        <v>10</v>
      </c>
      <c r="DG14" s="62">
        <f t="shared" si="17"/>
        <v>84</v>
      </c>
      <c r="DH14" s="8"/>
      <c r="DI14" s="8">
        <v>26.721</v>
      </c>
      <c r="DJ14" s="23" t="s">
        <v>27</v>
      </c>
      <c r="DK14" s="133"/>
      <c r="DL14" s="106">
        <v>1</v>
      </c>
      <c r="DM14" s="77">
        <f t="shared" si="18"/>
        <v>26.001000000000001</v>
      </c>
      <c r="DN14" s="24">
        <v>25.84</v>
      </c>
      <c r="DO14" s="78">
        <v>2</v>
      </c>
      <c r="DP14" s="13">
        <f>IF(AND(DQ$66&gt;4,DO14=1),6)+IF(AND(DQ$66&gt;4,DO14=2),4)+IF(AND(DQ$66&gt;4,DO14=3),3)+IF(AND(DQ$66&gt;4,DO14=4),2)+IF(AND(DQ$66&gt;4,DO14=5),1)+IF(AND(DQ$66&gt;4,DO14&gt;5),1)+IF(AND(DQ$66=4,DO14=1),4)+IF(AND(DQ$66=4,DO14=2),3)+IF(AND(DQ$66=4,DO14=3),2)+IF(AND(DQ$66=4,DO14=4),1)+IF(AND(DQ$66=3,DO14=1),3)+IF(AND(DQ$66=3,DO14=2),2)+IF(AND(DQ$66=3,DO14=3),1)+IF(AND(DQ$66=2,DO14=1),2)+IF(AND(DQ$66=2,DO14=2),1)+IF(AND(DQ$66=1,DO14=1),1)</f>
        <v>4</v>
      </c>
      <c r="DQ14" s="78">
        <v>5</v>
      </c>
      <c r="DR14" s="78"/>
      <c r="DS14" s="19">
        <f>IF(AND(DR$66&gt;4,DQ14=1),12)+IF(AND(DR$66&gt;4,DQ14=2),8)+IF(AND(DR$66&gt;4,DQ14=3),6)+IF(AND(DR$66&gt;4,DQ14=4),5)+IF(AND(DR$66&gt;4,DQ14=5),4)+IF(AND(DR$66&gt;4,DQ14=6),3)+IF(AND(DR$66&gt;4,DQ14=7),2)+IF(AND(DR$66&gt;4,DQ14&gt;7),1)+IF(AND(DR$66=4,DQ14=1),8)+IF(AND(DR$66=4,DQ14=2),6)+IF(AND(DR$66=4,DQ14=3),4)+IF(AND(DR$66=4,DQ14=4),2)+IF(AND(DR$66=3,DQ14=1),6)+IF(AND(DR$66=3,DQ14=2),4)+IF(AND(DR$66=3,DQ14=3),2)+IF(AND(DR$66=2,DQ14=1),4)+IF(AND(DR$66=2,DQ14=2),2)+IF(AND(DR$66=1,DQ14=1),2)</f>
        <v>4</v>
      </c>
      <c r="DT14" s="19">
        <f>IF(AND(DR$66&gt;4,DR14=1),12)+IF(AND(DR$66&gt;4,DR14=2),8)+IF(AND(DR$66&gt;4,DR14=3),6)+IF(AND(DR$66&gt;4,DR14=4),5)+IF(AND(DR$66&gt;4,DR14=5),4)+IF(AND(DR$66&gt;4,DR14=6),3)+IF(AND(DR$66&gt;4,DR14=7),2)+IF(AND(DR$66&gt;4,DR14&gt;7),1)+IF(AND(DR$66=4,DR14=1),8)+IF(AND(DR$66=4,DR14=2),6)+IF(AND(DR$66=4,DR14=3),4)+IF(AND(DR$66=4,DR14=4),2)+IF(AND(DR$66=3,DR14=1),6)+IF(AND(DR$66=3,DR14=2),4)+IF(AND(DR$66=3,DR14=3),2)+IF(AND(DR$66=2,DR14=1),4)+IF(AND(DR$66=2,DR14=2),2)+IF(AND(DR$66=1,DR14=1),2)</f>
        <v>0</v>
      </c>
      <c r="DU14" s="23" t="s">
        <v>27</v>
      </c>
      <c r="DV14" s="13">
        <f t="shared" si="19"/>
        <v>10</v>
      </c>
      <c r="DW14" s="62">
        <f t="shared" si="20"/>
        <v>94</v>
      </c>
      <c r="DX14" s="8">
        <v>25.507000000000001</v>
      </c>
      <c r="DY14" s="8"/>
      <c r="DZ14" s="23" t="s">
        <v>27</v>
      </c>
      <c r="EA14" s="133"/>
      <c r="EB14" s="106">
        <v>2</v>
      </c>
      <c r="EC14" s="77">
        <f t="shared" si="21"/>
        <v>25.507000000000001</v>
      </c>
    </row>
    <row r="15" spans="1:134" x14ac:dyDescent="0.3">
      <c r="A15" s="71" t="s">
        <v>49</v>
      </c>
      <c r="B15" s="89" t="s">
        <v>121</v>
      </c>
      <c r="C15" s="8">
        <v>1</v>
      </c>
      <c r="D15" s="8" t="s">
        <v>50</v>
      </c>
      <c r="E15" s="95">
        <v>26.821999999999999</v>
      </c>
      <c r="F15" s="8">
        <v>26.567</v>
      </c>
      <c r="G15" s="78">
        <v>3</v>
      </c>
      <c r="H15" s="13">
        <f>IF(AND(I$66&gt;4,G15=1),6)+IF(AND(I$66&gt;4,G15=2),4)+IF(AND(I$66&gt;4,G15=3),3)+IF(AND(I$66&gt;4,G15=4),2)+IF(AND(I$66&gt;4,G15=5),1)+IF(AND(I$66&gt;4,G15&gt;5),1)+IF(AND(I$66=4,G15=1),4)+IF(AND(I$66=4,G15=2),3)+IF(AND(I$66=4,G15=3),2)+IF(AND(I$66=4,G15=4),1)+IF(AND(I$66=3,G15=1),3)+IF(AND(I$66=3,G15=2),2)+IF(AND(I$66=3,G15=3),1)+IF(AND(I$66=2,G15=1),2)+IF(AND(I$66=2,G15=2),1)+IF(AND(I$66=1,G15=1),1)</f>
        <v>3</v>
      </c>
      <c r="I15" s="78">
        <v>3</v>
      </c>
      <c r="J15" s="78">
        <v>2</v>
      </c>
      <c r="K15" s="19">
        <f>IF(AND(J$66&gt;4,I15=1),12)+IF(AND(J$66&gt;4,I15=2),8)+IF(AND(J$66&gt;4,I15=3),6)+IF(AND(J$66&gt;4,I15=4),5)+IF(AND(J$66&gt;4,I15=5),4)+IF(AND(J$66&gt;4,I15=6),3)+IF(AND(J$66&gt;4,I15=7),2)+IF(AND(J$66&gt;4,I15&gt;7),1)+IF(AND(J$66=4,I15=1),8)+IF(AND(J$66=4,I15=2),6)+IF(AND(J$66=4,I15=3),4)+IF(AND(J$66=4,I15=4),2)+IF(AND(J$66=3,I15=1),6)+IF(AND(J$66=3,I15=2),4)+IF(AND(J$66=3,I15=3),2)+IF(AND(J$66=2,I15=1),4)+IF(AND(J$66=2,I15=2),2)+IF(AND(J$66=1,I15=1),2)</f>
        <v>6</v>
      </c>
      <c r="L15" s="19">
        <f>IF(AND(J$66&gt;4,J15=1),12)+IF(AND(J$66&gt;4,J15=2),8)+IF(AND(J$66&gt;4,J15=3),6)+IF(AND(J$66&gt;4,J15=4),5)+IF(AND(J$66&gt;4,J15=5),4)+IF(AND(J$66&gt;4,J15=6),3)+IF(AND(J$66&gt;4,J15=7),2)+IF(AND(J$66&gt;4,J15&gt;7),1)+IF(AND(J$66=4,J15=1),8)+IF(AND(J$66=4,J15=2),6)+IF(AND(J$66=4,J15=3),4)+IF(AND(J$66=4,J15=4),2)+IF(AND(J$66=3,J15=1),6)+IF(AND(J$66=3,J15=2),4)+IF(AND(J$66=3,J15=3),2)+IF(AND(J$66=2,J15=1),4)+IF(AND(J$66=2,J15=2),2)+IF(AND(J$66=1,J15=1),2)</f>
        <v>8</v>
      </c>
      <c r="M15" s="23" t="s">
        <v>27</v>
      </c>
      <c r="N15" s="13">
        <f>+H15+K15+L15+T15</f>
        <v>19</v>
      </c>
      <c r="O15" s="62">
        <f>+N15</f>
        <v>19</v>
      </c>
      <c r="P15" s="24">
        <v>25.911999999999999</v>
      </c>
      <c r="Q15" s="24">
        <v>27.54</v>
      </c>
      <c r="R15" s="23" t="s">
        <v>27</v>
      </c>
      <c r="S15" s="16"/>
      <c r="T15" s="21">
        <v>2</v>
      </c>
      <c r="U15" s="77">
        <f t="shared" si="0"/>
        <v>25.911999999999999</v>
      </c>
      <c r="V15" s="8"/>
      <c r="W15" s="78"/>
      <c r="X15" s="13">
        <f>IF(AND(Y$66&gt;4,W15=1),6)+IF(AND(Y$66&gt;4,W15=2),4)+IF(AND(Y$66&gt;4,W15=3),3)+IF(AND(Y$66&gt;4,W15=4),2)+IF(AND(Y$66&gt;4,W15=5),1)+IF(AND(Y$66&gt;4,W15&gt;5),1)+IF(AND(Y$66=4,W15=1),4)+IF(AND(Y$66=4,W15=2),3)+IF(AND(Y$66=4,W15=3),2)+IF(AND(Y$66=4,W15=4),1)+IF(AND(Y$66=3,W15=1),3)+IF(AND(Y$66=3,W15=2),2)+IF(AND(Y$66=3,W15=3),1)+IF(AND(Y$66=2,W15=1),2)+IF(AND(Y$66=2,W15=2),1)+IF(AND(Y$66=1,W15=1),1)</f>
        <v>0</v>
      </c>
      <c r="Y15" s="78"/>
      <c r="Z15" s="78"/>
      <c r="AA15" s="19">
        <f>IF(AND(Z$66&gt;4,Y15=1),12)+IF(AND(Z$66&gt;4,Y15=2),8)+IF(AND(Z$66&gt;4,Y15=3),6)+IF(AND(Z$66&gt;4,Y15=4),5)+IF(AND(Z$66&gt;4,Y15=5),4)+IF(AND(Z$66&gt;4,Y15=6),3)+IF(AND(Z$66&gt;4,Y15=7),2)+IF(AND(Z$66&gt;4,Y15&gt;7),1)+IF(AND(Z$66=4,Y15=1),8)+IF(AND(Z$66=4,Y15=2),6)+IF(AND(Z$66=4,Y15=3),4)+IF(AND(Z$66=4,Y15=4),2)+IF(AND(Z$66=3,Y15=1),6)+IF(AND(Z$66=3,Y15=2),4)+IF(AND(Z$66=3,Y15=3),2)+IF(AND(Z$66=2,Y15=1),4)+IF(AND(Z$66=2,Y15=2),2)+IF(AND(Z$66=1,Y15=1),2)</f>
        <v>0</v>
      </c>
      <c r="AB15" s="19">
        <f>IF(AND(Z$66&gt;4,Z15=1),12)+IF(AND(Z$66&gt;4,Z15=2),8)+IF(AND(Z$66&gt;4,Z15=3),6)+IF(AND(Z$66&gt;4,Z15=4),5)+IF(AND(Z$66&gt;4,Z15=5),4)+IF(AND(Z$66&gt;4,Z15=6),3)+IF(AND(Z$66&gt;4,Z15=7),2)+IF(AND(Z$66&gt;4,Z15&gt;7),1)+IF(AND(Z$66=4,Z15=1),8)+IF(AND(Z$66=4,Z15=2),6)+IF(AND(Z$66=4,Z15=3),4)+IF(AND(Z$66=4,Z15=4),2)+IF(AND(Z$66=3,Z15=1),6)+IF(AND(Z$66=3,Z15=2),4)+IF(AND(Z$66=3,Z15=3),2)+IF(AND(Z$66=2,Z15=1),4)+IF(AND(Z$66=2,Z15=2),2)+IF(AND(Z$66=1,Z15=1),2)</f>
        <v>0</v>
      </c>
      <c r="AC15" s="23" t="s">
        <v>27</v>
      </c>
      <c r="AD15" s="13">
        <f t="shared" si="1"/>
        <v>0</v>
      </c>
      <c r="AE15" s="62">
        <f t="shared" si="2"/>
        <v>19</v>
      </c>
      <c r="AF15" s="24"/>
      <c r="AG15" s="24"/>
      <c r="AH15" s="23" t="s">
        <v>27</v>
      </c>
      <c r="AI15" s="16"/>
      <c r="AJ15" s="21"/>
      <c r="AK15" s="77">
        <f t="shared" si="3"/>
        <v>25.911999999999999</v>
      </c>
      <c r="AL15" s="8"/>
      <c r="AM15" s="78"/>
      <c r="AN15" s="13">
        <f>IF(AND(AO$66&gt;4,AM15=1),6)+IF(AND(AO$66&gt;4,AM15=2),4)+IF(AND(AO$66&gt;4,AM15=3),3)+IF(AND(AO$66&gt;4,AM15=4),2)+IF(AND(AO$66&gt;4,AM15=5),1)+IF(AND(AO$66&gt;4,AM15&gt;5),1)+IF(AND(AO$66=4,AM15=1),4)+IF(AND(AO$66=4,AM15=2),3)+IF(AND(AO$66=4,AM15=3),2)+IF(AND(AO$66=4,AM15=4),1)+IF(AND(AO$66=3,AM15=1),3)+IF(AND(AO$66=3,AM15=2),2)+IF(AND(AO$66=3,AM15=3),1)+IF(AND(AO$66=2,AM15=1),2)+IF(AND(AO$66=2,AM15=2),1)+IF(AND(AO$66=1,AM15=1),1)</f>
        <v>0</v>
      </c>
      <c r="AO15" s="78"/>
      <c r="AP15" s="78"/>
      <c r="AQ15" s="19">
        <f>IF(AND(AP$66&gt;4,AO15=1),12)+IF(AND(AP$66&gt;4,AO15=2),8)+IF(AND(AP$66&gt;4,AO15=3),6)+IF(AND(AP$66&gt;4,AO15=4),5)+IF(AND(AP$66&gt;4,AO15=5),4)+IF(AND(AP$66&gt;4,AO15=6),3)+IF(AND(AP$66&gt;4,AO15=7),2)+IF(AND(AP$66&gt;4,AO15&gt;7),1)+IF(AND(AP$66=4,AO15=1),8)+IF(AND(AP$66=4,AO15=2),6)+IF(AND(AP$66=4,AO15=3),4)+IF(AND(AP$66=4,AO15=4),2)+IF(AND(AP$66=3,AO15=1),6)+IF(AND(AP$66=3,AO15=2),4)+IF(AND(AP$66=3,AO15=3),2)+IF(AND(AP$66=2,AO15=1),4)+IF(AND(AP$66=2,AO15=2),2)+IF(AND(AP$66=1,AO15=1),2)</f>
        <v>0</v>
      </c>
      <c r="AR15" s="19">
        <f>IF(AND(AP$66&gt;4,AP15=1),12)+IF(AND(AP$66&gt;4,AP15=2),8)+IF(AND(AP$66&gt;4,AP15=3),6)+IF(AND(AP$66&gt;4,AP15=4),5)+IF(AND(AP$66&gt;4,AP15=5),4)+IF(AND(AP$66&gt;4,AP15=6),3)+IF(AND(AP$66&gt;4,AP15=7),2)+IF(AND(AP$66&gt;4,AP15&gt;7),1)+IF(AND(AP$66=4,AP15=1),8)+IF(AND(AP$66=4,AP15=2),6)+IF(AND(AP$66=4,AP15=3),4)+IF(AND(AP$66=4,AP15=4),2)+IF(AND(AP$66=3,AP15=1),6)+IF(AND(AP$66=3,AP15=2),4)+IF(AND(AP$66=3,AP15=3),2)+IF(AND(AP$66=2,AP15=1),4)+IF(AND(AP$66=2,AP15=2),2)+IF(AND(AP$66=1,AP15=1),2)</f>
        <v>0</v>
      </c>
      <c r="AS15" s="23" t="s">
        <v>27</v>
      </c>
      <c r="AT15" s="13">
        <f t="shared" si="4"/>
        <v>0</v>
      </c>
      <c r="AU15" s="62">
        <f t="shared" si="5"/>
        <v>19</v>
      </c>
      <c r="AV15" s="24"/>
      <c r="AW15" s="24"/>
      <c r="AX15" s="23" t="s">
        <v>27</v>
      </c>
      <c r="AY15" s="16"/>
      <c r="AZ15" s="21"/>
      <c r="BA15" s="77">
        <f t="shared" si="6"/>
        <v>25.911999999999999</v>
      </c>
      <c r="BB15" s="8">
        <v>42.774999999999999</v>
      </c>
      <c r="BC15" s="78">
        <v>6</v>
      </c>
      <c r="BD15" s="13">
        <f>IF(AND(BE$66&gt;4,BC15=1),6)+IF(AND(BE$66&gt;4,BC15=2),4)+IF(AND(BE$66&gt;4,BC15=3),3)+IF(AND(BE$66&gt;4,BC15=4),2)+IF(AND(BE$66&gt;4,BC15=5),1)+IF(AND(BE$66&gt;4,BC15&gt;5),1)+IF(AND(BE$66=4,BC15=1),4)+IF(AND(BE$66=4,BC15=2),3)+IF(AND(BE$66=4,BC15=3),2)+IF(AND(BE$66=4,BC15=4),1)+IF(AND(BE$66=3,BC15=1),3)+IF(AND(BE$66=3,BC15=2),2)+IF(AND(BE$66=3,BC15=3),1)+IF(AND(BE$66=2,BC15=1),2)+IF(AND(BE$66=2,BC15=2),1)+IF(AND(BE$66=1,BC15=1),1)</f>
        <v>1</v>
      </c>
      <c r="BE15" s="78"/>
      <c r="BF15" s="78"/>
      <c r="BG15" s="19">
        <f>IF(AND(BF$66&gt;4,BE15=1),12)+IF(AND(BF$66&gt;4,BE15=2),8)+IF(AND(BF$66&gt;4,BE15=3),6)+IF(AND(BF$66&gt;4,BE15=4),5)+IF(AND(BF$66&gt;4,BE15=5),4)+IF(AND(BF$66&gt;4,BE15=6),3)+IF(AND(BF$66&gt;4,BE15=7),2)+IF(AND(BF$66&gt;4,BE15&gt;7),1)+IF(AND(BF$66=4,BE15=1),8)+IF(AND(BF$66=4,BE15=2),6)+IF(AND(BF$66=4,BE15=3),4)+IF(AND(BF$66=4,BE15=4),2)+IF(AND(BF$66=3,BE15=1),6)+IF(AND(BF$66=3,BE15=2),4)+IF(AND(BF$66=3,BE15=3),2)+IF(AND(BF$66=2,BE15=1),4)+IF(AND(BF$66=2,BE15=2),2)+IF(AND(BF$66=1,BE15=1),2)</f>
        <v>0</v>
      </c>
      <c r="BH15" s="19">
        <f>IF(AND(BF$66&gt;4,BF15=1),12)+IF(AND(BF$66&gt;4,BF15=2),8)+IF(AND(BF$66&gt;4,BF15=3),6)+IF(AND(BF$66&gt;4,BF15=4),5)+IF(AND(BF$66&gt;4,BF15=5),4)+IF(AND(BF$66&gt;4,BF15=6),3)+IF(AND(BF$66&gt;4,BF15=7),2)+IF(AND(BF$66&gt;4,BF15&gt;7),1)+IF(AND(BF$66=4,BF15=1),8)+IF(AND(BF$66=4,BF15=2),6)+IF(AND(BF$66=4,BF15=3),4)+IF(AND(BF$66=4,BF15=4),2)+IF(AND(BF$66=3,BF15=1),6)+IF(AND(BF$66=3,BF15=2),4)+IF(AND(BF$66=3,BF15=3),2)+IF(AND(BF$66=2,BF15=1),4)+IF(AND(BF$66=2,BF15=2),2)+IF(AND(BF$66=1,BF15=1),2)</f>
        <v>0</v>
      </c>
      <c r="BI15" s="23" t="s">
        <v>27</v>
      </c>
      <c r="BJ15" s="13">
        <f t="shared" si="7"/>
        <v>1</v>
      </c>
      <c r="BK15" s="62">
        <f t="shared" si="8"/>
        <v>20</v>
      </c>
      <c r="BL15" s="24">
        <v>30.954999999999998</v>
      </c>
      <c r="BM15" s="24"/>
      <c r="BN15" s="23" t="s">
        <v>27</v>
      </c>
      <c r="BO15" s="16"/>
      <c r="BP15" s="21"/>
      <c r="BQ15" s="77">
        <f t="shared" si="9"/>
        <v>25.911999999999999</v>
      </c>
      <c r="BR15" s="8">
        <v>27.498999999999999</v>
      </c>
      <c r="BS15" s="78">
        <v>6</v>
      </c>
      <c r="BT15" s="13">
        <f>IF(AND(BU$66&gt;4,BS15=1),6)+IF(AND(BU$66&gt;4,BS15=2),4)+IF(AND(BU$66&gt;4,BS15=3),3)+IF(AND(BU$66&gt;4,BS15=4),2)+IF(AND(BU$66&gt;4,BS15=5),1)+IF(AND(BU$66&gt;4,BS15&gt;5),1)+IF(AND(BU$66=4,BS15=1),4)+IF(AND(BU$66=4,BS15=2),3)+IF(AND(BU$66=4,BS15=3),2)+IF(AND(BU$66=4,BS15=4),1)+IF(AND(BU$66=3,BS15=1),3)+IF(AND(BU$66=3,BS15=2),2)+IF(AND(BU$66=3,BS15=3),1)+IF(AND(BU$66=2,BS15=1),2)+IF(AND(BU$66=2,BS15=2),1)+IF(AND(BU$66=1,BS15=1),1)</f>
        <v>1</v>
      </c>
      <c r="BU15" s="78">
        <v>5</v>
      </c>
      <c r="BV15" s="78">
        <v>5</v>
      </c>
      <c r="BW15" s="19">
        <f>IF(AND(BV$66&gt;4,BU15=1),12)+IF(AND(BV$66&gt;4,BU15=2),8)+IF(AND(BV$66&gt;4,BU15=3),6)+IF(AND(BV$66&gt;4,BU15=4),5)+IF(AND(BV$66&gt;4,BU15=5),4)+IF(AND(BV$66&gt;4,BU15=6),3)+IF(AND(BV$66&gt;4,BU15=7),2)+IF(AND(BV$66&gt;4,BU15&gt;7),1)+IF(AND(BV$66=4,BU15=1),8)+IF(AND(BV$66=4,BU15=2),6)+IF(AND(BV$66=4,BU15=3),4)+IF(AND(BV$66=4,BU15=4),2)+IF(AND(BV$66=3,BU15=1),6)+IF(AND(BV$66=3,BU15=2),4)+IF(AND(BV$66=3,BU15=3),2)+IF(AND(BV$66=2,BU15=1),4)+IF(AND(BV$66=2,BU15=2),2)+IF(AND(BV$66=1,BU15=1),2)</f>
        <v>4</v>
      </c>
      <c r="BX15" s="19">
        <f>IF(AND(BV$66&gt;4,BV15=1),12)+IF(AND(BV$66&gt;4,BV15=2),8)+IF(AND(BV$66&gt;4,BV15=3),6)+IF(AND(BV$66&gt;4,BV15=4),5)+IF(AND(BV$66&gt;4,BV15=5),4)+IF(AND(BV$66&gt;4,BV15=6),3)+IF(AND(BV$66&gt;4,BV15=7),2)+IF(AND(BV$66&gt;4,BV15&gt;7),1)+IF(AND(BV$66=4,BV15=1),8)+IF(AND(BV$66=4,BV15=2),6)+IF(AND(BV$66=4,BV15=3),4)+IF(AND(BV$66=4,BV15=4),2)+IF(AND(BV$66=3,BV15=1),6)+IF(AND(BV$66=3,BV15=2),4)+IF(AND(BV$66=3,BV15=3),2)+IF(AND(BV$66=2,BV15=1),4)+IF(AND(BV$66=2,BV15=2),2)+IF(AND(BV$66=1,BV15=1),2)</f>
        <v>4</v>
      </c>
      <c r="BY15" s="23" t="s">
        <v>27</v>
      </c>
      <c r="BZ15" s="13">
        <f t="shared" si="10"/>
        <v>9</v>
      </c>
      <c r="CA15" s="62">
        <f t="shared" si="11"/>
        <v>29</v>
      </c>
      <c r="CB15" s="24"/>
      <c r="CC15" s="24">
        <v>34.826999999999998</v>
      </c>
      <c r="CD15" s="23" t="s">
        <v>27</v>
      </c>
      <c r="CE15" s="16"/>
      <c r="CF15" s="21"/>
      <c r="CG15" s="77">
        <f t="shared" si="12"/>
        <v>25.911999999999999</v>
      </c>
      <c r="CH15" s="8">
        <v>25.962</v>
      </c>
      <c r="CI15" s="78">
        <v>2</v>
      </c>
      <c r="CJ15" s="13">
        <f>IF(AND(CK$66&gt;4,CI15=1),6)+IF(AND(CK$66&gt;4,CI15=2),4)+IF(AND(CK$66&gt;4,CI15=3),3)+IF(AND(CK$66&gt;4,CI15=4),2)+IF(AND(CK$66&gt;4,CI15=5),1)+IF(AND(CK$66&gt;4,CI15&gt;5),1)+IF(AND(CK$66=4,CI15=1),4)+IF(AND(CK$66=4,CI15=2),3)+IF(AND(CK$66=4,CI15=3),2)+IF(AND(CK$66=4,CI15=4),1)+IF(AND(CK$66=3,CI15=1),3)+IF(AND(CK$66=3,CI15=2),2)+IF(AND(CK$66=3,CI15=3),1)+IF(AND(CK$66=2,CI15=1),2)+IF(AND(CK$66=2,CI15=2),1)+IF(AND(CK$66=1,CI15=1),1)</f>
        <v>4</v>
      </c>
      <c r="CK15" s="78">
        <v>1</v>
      </c>
      <c r="CL15" s="78">
        <v>1</v>
      </c>
      <c r="CM15" s="19">
        <f>IF(AND(CL$66&gt;4,CK15=1),12)+IF(AND(CL$66&gt;4,CK15=2),8)+IF(AND(CL$66&gt;4,CK15=3),6)+IF(AND(CL$66&gt;4,CK15=4),5)+IF(AND(CL$66&gt;4,CK15=5),4)+IF(AND(CL$66&gt;4,CK15=6),3)+IF(AND(CL$66&gt;4,CK15=7),2)+IF(AND(CL$66&gt;4,CK15&gt;7),1)+IF(AND(CL$66=4,CK15=1),8)+IF(AND(CL$66=4,CK15=2),6)+IF(AND(CL$66=4,CK15=3),4)+IF(AND(CL$66=4,CK15=4),2)+IF(AND(CL$66=3,CK15=1),6)+IF(AND(CL$66=3,CK15=2),4)+IF(AND(CL$66=3,CK15=3),2)+IF(AND(CL$66=2,CK15=1),4)+IF(AND(CL$66=2,CK15=2),2)+IF(AND(CL$66=1,CK15=1),2)</f>
        <v>12</v>
      </c>
      <c r="CN15" s="19">
        <f>IF(AND(CL$66&gt;4,CL15=1),12)+IF(AND(CL$66&gt;4,CL15=2),8)+IF(AND(CL$66&gt;4,CL15=3),6)+IF(AND(CL$66&gt;4,CL15=4),5)+IF(AND(CL$66&gt;4,CL15=5),4)+IF(AND(CL$66&gt;4,CL15=6),3)+IF(AND(CL$66&gt;4,CL15=7),2)+IF(AND(CL$66&gt;4,CL15&gt;7),1)+IF(AND(CL$66=4,CL15=1),8)+IF(AND(CL$66=4,CL15=2),6)+IF(AND(CL$66=4,CL15=3),4)+IF(AND(CL$66=4,CL15=4),2)+IF(AND(CL$66=3,CL15=1),6)+IF(AND(CL$66=3,CL15=2),4)+IF(AND(CL$66=3,CL15=3),2)+IF(AND(CL$66=2,CL15=1),4)+IF(AND(CL$66=2,CL15=2),2)+IF(AND(CL$66=1,CL15=1),2)</f>
        <v>12</v>
      </c>
      <c r="CO15" s="23" t="s">
        <v>27</v>
      </c>
      <c r="CP15" s="13">
        <f t="shared" si="13"/>
        <v>28</v>
      </c>
      <c r="CQ15" s="62">
        <f t="shared" si="14"/>
        <v>57</v>
      </c>
      <c r="CR15" s="24">
        <v>26.76</v>
      </c>
      <c r="CS15" s="24">
        <v>28.128</v>
      </c>
      <c r="CT15" s="23" t="s">
        <v>27</v>
      </c>
      <c r="CU15" s="16"/>
      <c r="CV15" s="21"/>
      <c r="CW15" s="77">
        <f t="shared" si="15"/>
        <v>25.911999999999999</v>
      </c>
      <c r="CX15" s="8">
        <v>25.562999999999999</v>
      </c>
      <c r="CY15" s="78">
        <v>2</v>
      </c>
      <c r="CZ15" s="13">
        <f>IF(AND(DA$66&gt;4,CY15=1),6)+IF(AND(DA$66&gt;4,CY15=2),4)+IF(AND(DA$66&gt;4,CY15=3),3)+IF(AND(DA$66&gt;4,CY15=4),2)+IF(AND(DA$66&gt;4,CY15=5),1)+IF(AND(DA$66&gt;4,CY15&gt;5),1)+IF(AND(DA$66=4,CY15=1),4)+IF(AND(DA$66=4,CY15=2),3)+IF(AND(DA$66=4,CY15=3),2)+IF(AND(DA$66=4,CY15=4),1)+IF(AND(DA$66=3,CY15=1),3)+IF(AND(DA$66=3,CY15=2),2)+IF(AND(DA$66=3,CY15=3),1)+IF(AND(DA$66=2,CY15=1),2)+IF(AND(DA$66=2,CY15=2),1)+IF(AND(DA$66=1,CY15=1),1)</f>
        <v>4</v>
      </c>
      <c r="DA15" s="78">
        <v>4</v>
      </c>
      <c r="DB15" s="78">
        <v>2</v>
      </c>
      <c r="DC15" s="19">
        <f>IF(AND(DB$66&gt;4,DA15=1),12)+IF(AND(DB$66&gt;4,DA15=2),8)+IF(AND(DB$66&gt;4,DA15=3),6)+IF(AND(DB$66&gt;4,DA15=4),5)+IF(AND(DB$66&gt;4,DA15=5),4)+IF(AND(DB$66&gt;4,DA15=6),3)+IF(AND(DB$66&gt;4,DA15=7),2)+IF(AND(DB$66&gt;4,DA15&gt;7),1)+IF(AND(DB$66=4,DA15=1),8)+IF(AND(DB$66=4,DA15=2),6)+IF(AND(DB$66=4,DA15=3),4)+IF(AND(DB$66=4,DA15=4),2)+IF(AND(DB$66=3,DA15=1),6)+IF(AND(DB$66=3,DA15=2),4)+IF(AND(DB$66=3,DA15=3),2)+IF(AND(DB$66=2,DA15=1),4)+IF(AND(DB$66=2,DA15=2),2)+IF(AND(DB$66=1,DA15=1),2)</f>
        <v>5</v>
      </c>
      <c r="DD15" s="19">
        <f>IF(AND(DB$66&gt;4,DB15=1),12)+IF(AND(DB$66&gt;4,DB15=2),8)+IF(AND(DB$66&gt;4,DB15=3),6)+IF(AND(DB$66&gt;4,DB15=4),5)+IF(AND(DB$66&gt;4,DB15=5),4)+IF(AND(DB$66&gt;4,DB15=6),3)+IF(AND(DB$66&gt;4,DB15=7),2)+IF(AND(DB$66&gt;4,DB15&gt;7),1)+IF(AND(DB$66=4,DB15=1),8)+IF(AND(DB$66=4,DB15=2),6)+IF(AND(DB$66=4,DB15=3),4)+IF(AND(DB$66=4,DB15=4),2)+IF(AND(DB$66=3,DB15=1),6)+IF(AND(DB$66=3,DB15=2),4)+IF(AND(DB$66=3,DB15=3),2)+IF(AND(DB$66=2,DB15=1),4)+IF(AND(DB$66=2,DB15=2),2)+IF(AND(DB$66=1,DB15=1),2)</f>
        <v>8</v>
      </c>
      <c r="DE15" s="23" t="s">
        <v>27</v>
      </c>
      <c r="DF15" s="13">
        <f t="shared" si="16"/>
        <v>18</v>
      </c>
      <c r="DG15" s="62">
        <f t="shared" si="17"/>
        <v>75</v>
      </c>
      <c r="DH15" s="24">
        <v>26.442</v>
      </c>
      <c r="DI15" s="24">
        <v>26.507999999999999</v>
      </c>
      <c r="DJ15" s="23" t="s">
        <v>27</v>
      </c>
      <c r="DK15" s="133"/>
      <c r="DL15" s="21">
        <v>1</v>
      </c>
      <c r="DM15" s="77">
        <f t="shared" si="18"/>
        <v>25.562999999999999</v>
      </c>
      <c r="DN15" s="8">
        <v>26.303000000000001</v>
      </c>
      <c r="DO15" s="78">
        <v>3</v>
      </c>
      <c r="DP15" s="13">
        <f>IF(AND(DQ$66&gt;4,DO15=1),6)+IF(AND(DQ$66&gt;4,DO15=2),4)+IF(AND(DQ$66&gt;4,DO15=3),3)+IF(AND(DQ$66&gt;4,DO15=4),2)+IF(AND(DQ$66&gt;4,DO15=5),1)+IF(AND(DQ$66&gt;4,DO15&gt;5),1)+IF(AND(DQ$66=4,DO15=1),4)+IF(AND(DQ$66=4,DO15=2),3)+IF(AND(DQ$66=4,DO15=3),2)+IF(AND(DQ$66=4,DO15=4),1)+IF(AND(DQ$66=3,DO15=1),3)+IF(AND(DQ$66=3,DO15=2),2)+IF(AND(DQ$66=3,DO15=3),1)+IF(AND(DQ$66=2,DO15=1),2)+IF(AND(DQ$66=2,DO15=2),1)+IF(AND(DQ$66=1,DO15=1),1)</f>
        <v>3</v>
      </c>
      <c r="DQ15" s="78">
        <v>2</v>
      </c>
      <c r="DR15" s="78">
        <v>2</v>
      </c>
      <c r="DS15" s="19">
        <f>IF(AND(DR$66&gt;4,DQ15=1),12)+IF(AND(DR$66&gt;4,DQ15=2),8)+IF(AND(DR$66&gt;4,DQ15=3),6)+IF(AND(DR$66&gt;4,DQ15=4),5)+IF(AND(DR$66&gt;4,DQ15=5),4)+IF(AND(DR$66&gt;4,DQ15=6),3)+IF(AND(DR$66&gt;4,DQ15=7),2)+IF(AND(DR$66&gt;4,DQ15&gt;7),1)+IF(AND(DR$66=4,DQ15=1),8)+IF(AND(DR$66=4,DQ15=2),6)+IF(AND(DR$66=4,DQ15=3),4)+IF(AND(DR$66=4,DQ15=4),2)+IF(AND(DR$66=3,DQ15=1),6)+IF(AND(DR$66=3,DQ15=2),4)+IF(AND(DR$66=3,DQ15=3),2)+IF(AND(DR$66=2,DQ15=1),4)+IF(AND(DR$66=2,DQ15=2),2)+IF(AND(DR$66=1,DQ15=1),2)</f>
        <v>8</v>
      </c>
      <c r="DT15" s="19">
        <f>IF(AND(DR$66&gt;4,DR15=1),12)+IF(AND(DR$66&gt;4,DR15=2),8)+IF(AND(DR$66&gt;4,DR15=3),6)+IF(AND(DR$66&gt;4,DR15=4),5)+IF(AND(DR$66&gt;4,DR15=5),4)+IF(AND(DR$66&gt;4,DR15=6),3)+IF(AND(DR$66&gt;4,DR15=7),2)+IF(AND(DR$66&gt;4,DR15&gt;7),1)+IF(AND(DR$66=4,DR15=1),8)+IF(AND(DR$66=4,DR15=2),6)+IF(AND(DR$66=4,DR15=3),4)+IF(AND(DR$66=4,DR15=4),2)+IF(AND(DR$66=3,DR15=1),6)+IF(AND(DR$66=3,DR15=2),4)+IF(AND(DR$66=3,DR15=3),2)+IF(AND(DR$66=2,DR15=1),4)+IF(AND(DR$66=2,DR15=2),2)+IF(AND(DR$66=1,DR15=1),2)</f>
        <v>8</v>
      </c>
      <c r="DU15" s="23" t="s">
        <v>27</v>
      </c>
      <c r="DV15" s="13">
        <f t="shared" si="19"/>
        <v>19</v>
      </c>
      <c r="DW15" s="62">
        <f t="shared" si="20"/>
        <v>94</v>
      </c>
      <c r="DX15" s="24">
        <v>26.434000000000001</v>
      </c>
      <c r="DY15" s="24">
        <v>26.346</v>
      </c>
      <c r="DZ15" s="23" t="s">
        <v>27</v>
      </c>
      <c r="EA15" s="133"/>
      <c r="EB15" s="21"/>
      <c r="EC15" s="77">
        <f t="shared" si="21"/>
        <v>25.562999999999999</v>
      </c>
    </row>
    <row r="16" spans="1:134" x14ac:dyDescent="0.3">
      <c r="A16" s="71" t="s">
        <v>101</v>
      </c>
      <c r="B16" s="90">
        <v>14141</v>
      </c>
      <c r="C16" s="8">
        <v>58</v>
      </c>
      <c r="D16" s="8" t="s">
        <v>102</v>
      </c>
      <c r="E16" s="95">
        <v>23.916</v>
      </c>
      <c r="F16" s="24">
        <v>24.934999999999999</v>
      </c>
      <c r="G16" s="78">
        <v>4</v>
      </c>
      <c r="H16" s="13">
        <f>IF(AND(I$65&gt;4,G16=1),6)+IF(AND(I$65&gt;4,G16=2),4)+IF(AND(I$65&gt;4,G16=3),3)+IF(AND(I$65&gt;4,G16=4),2)+IF(AND(I$65&gt;4,G16=5),1)+IF(AND(I$65&gt;4,G16&gt;5),1)+IF(AND(I$65=4,G16=1),4)+IF(AND(I$65=4,G16=2),3)+IF(AND(I$65=4,G16=3),2)+IF(AND(I$65=4,G16=4),1)+IF(AND(I$65=3,G16=1),3)+IF(AND(I$65=3,G16=2),2)+IF(AND(I$65=3,G16=3),1)+IF(AND(I$65=2,G16=1),2)+IF(AND(I$65=2,G16=2),1)+IF(AND(I$65=1,G16=1),1)</f>
        <v>2</v>
      </c>
      <c r="I16" s="79">
        <v>1</v>
      </c>
      <c r="J16" s="79">
        <v>0</v>
      </c>
      <c r="K16" s="13">
        <f>IF(AND(J$65&gt;4,I16=1),12)+IF(AND(J$65&gt;4,I16=2),8)+IF(AND(J$65&gt;4,I16=3),6)+IF(AND(J$65&gt;4,I16=4),5)+IF(AND(J$65&gt;4,I16=5),4)+IF(AND(J$65&gt;4,I16=6),3)+IF(AND(J$65&gt;4,I16=7),2)+IF(AND(J$65&gt;4,I16&gt;7),1)+IF(AND(J$65=4,I16=1),8)+IF(AND(J$65=4,I16=2),6)+IF(AND(J$65=4,I16=3),4)+IF(AND(J$65=4,I16=4),2)+IF(AND(J$65=3,I16=1),6)+IF(AND(J$65=3,I16=2),4)+IF(AND(J$65=3,I16=3),2)+IF(AND(J$65=2,I16=1),4)+IF(AND(J$65=2,I16=2),2)+IF(AND(J$65=1,I16=1),2)</f>
        <v>12</v>
      </c>
      <c r="L16" s="13">
        <f>IF(AND(J$65&gt;4,J16=1),12)+IF(AND(J$65&gt;4,J16=2),8)+IF(AND(J$65&gt;4,J16=3),6)+IF(AND(J$65&gt;4,J16=4),5)+IF(AND(J$65&gt;4,J16=5),4)+IF(AND(J$65&gt;4,J16=6),3)+IF(AND(J$65&gt;4,J16=7),2)+IF(AND(J$65&gt;4,J16&gt;7),1)+IF(AND(J$65=4,J16=1),8)+IF(AND(J$65=4,J16=2),6)+IF(AND(J$65=4,J16=3),4)+IF(AND(J$65=4,J16=4),2)+IF(AND(J$65=3,J16=1),6)+IF(AND(J$65=3,J16=2),4)+IF(AND(J$65=3,J16=3),2)+IF(AND(J$65=2,J16=1),4)+IF(AND(J$65=2,J16=2),2)+IF(AND(J$65=1,J16=1),2)</f>
        <v>0</v>
      </c>
      <c r="M16" s="16" t="s">
        <v>26</v>
      </c>
      <c r="N16" s="13">
        <f>+H16+K16+L16+T16</f>
        <v>14</v>
      </c>
      <c r="O16" s="62">
        <f>+N16</f>
        <v>14</v>
      </c>
      <c r="P16" s="24">
        <v>24.123999999999999</v>
      </c>
      <c r="Q16" s="24"/>
      <c r="R16" s="16" t="s">
        <v>26</v>
      </c>
      <c r="S16" s="16"/>
      <c r="T16" s="21"/>
      <c r="U16" s="77">
        <f t="shared" si="0"/>
        <v>23.916</v>
      </c>
      <c r="V16" s="24"/>
      <c r="W16" s="78"/>
      <c r="X16" s="13">
        <f>IF(AND(Y$65&gt;4,W16=1),6)+IF(AND(Y$65&gt;4,W16=2),4)+IF(AND(Y$65&gt;4,W16=3),3)+IF(AND(Y$65&gt;4,W16=4),2)+IF(AND(Y$65&gt;4,W16=5),1)+IF(AND(Y$65&gt;4,W16&gt;5),1)+IF(AND(Y$65=4,W16=1),4)+IF(AND(Y$65=4,W16=2),3)+IF(AND(Y$65=4,W16=3),2)+IF(AND(Y$65=4,W16=4),1)+IF(AND(Y$65=3,W16=1),3)+IF(AND(Y$65=3,W16=2),2)+IF(AND(Y$65=3,W16=3),1)+IF(AND(Y$65=2,W16=1),2)+IF(AND(Y$65=2,W16=2),1)+IF(AND(Y$65=1,W16=1),1)</f>
        <v>0</v>
      </c>
      <c r="Y16" s="79">
        <v>6</v>
      </c>
      <c r="Z16" s="79">
        <v>7</v>
      </c>
      <c r="AA16" s="13">
        <f>IF(AND(Z$65&gt;4,Y16=1),12)+IF(AND(Z$65&gt;4,Y16=2),8)+IF(AND(Z$65&gt;4,Y16=3),6)+IF(AND(Z$65&gt;4,Y16=4),5)+IF(AND(Z$65&gt;4,Y16=5),4)+IF(AND(Z$65&gt;4,Y16=6),3)+IF(AND(Z$65&gt;4,Y16=7),2)+IF(AND(Z$65&gt;4,Y16&gt;7),1)+IF(AND(Z$65=4,Y16=1),8)+IF(AND(Z$65=4,Y16=2),6)+IF(AND(Z$65=4,Y16=3),4)+IF(AND(Z$65=4,Y16=4),2)+IF(AND(Z$65=3,Y16=1),6)+IF(AND(Z$65=3,Y16=2),4)+IF(AND(Z$65=3,Y16=3),2)+IF(AND(Z$65=2,Y16=1),4)+IF(AND(Z$65=2,Y16=2),2)+IF(AND(Z$65=1,Y16=1),2)</f>
        <v>3</v>
      </c>
      <c r="AB16" s="13">
        <f>IF(AND(Z$65&gt;4,Z16=1),12)+IF(AND(Z$65&gt;4,Z16=2),8)+IF(AND(Z$65&gt;4,Z16=3),6)+IF(AND(Z$65&gt;4,Z16=4),5)+IF(AND(Z$65&gt;4,Z16=5),4)+IF(AND(Z$65&gt;4,Z16=6),3)+IF(AND(Z$65&gt;4,Z16=7),2)+IF(AND(Z$65&gt;4,Z16&gt;7),1)+IF(AND(Z$65=4,Z16=1),8)+IF(AND(Z$65=4,Z16=2),6)+IF(AND(Z$65=4,Z16=3),4)+IF(AND(Z$65=4,Z16=4),2)+IF(AND(Z$65=3,Z16=1),6)+IF(AND(Z$65=3,Z16=2),4)+IF(AND(Z$65=3,Z16=3),2)+IF(AND(Z$65=2,Z16=1),4)+IF(AND(Z$65=2,Z16=2),2)+IF(AND(Z$65=1,Z16=1),2)</f>
        <v>2</v>
      </c>
      <c r="AC16" s="16" t="s">
        <v>26</v>
      </c>
      <c r="AD16" s="13">
        <f t="shared" si="1"/>
        <v>5</v>
      </c>
      <c r="AE16" s="62">
        <f t="shared" si="2"/>
        <v>19</v>
      </c>
      <c r="AF16" s="24">
        <v>30.303999999999998</v>
      </c>
      <c r="AG16" s="24">
        <v>29.117000000000001</v>
      </c>
      <c r="AH16" s="16" t="s">
        <v>26</v>
      </c>
      <c r="AI16" s="16"/>
      <c r="AJ16" s="21"/>
      <c r="AK16" s="77">
        <f t="shared" si="3"/>
        <v>23.916</v>
      </c>
      <c r="AL16" s="24">
        <v>50.697000000000003</v>
      </c>
      <c r="AM16" s="78">
        <v>8</v>
      </c>
      <c r="AN16" s="13">
        <f>IF(AND(AO$65&gt;4,AM16=1),6)+IF(AND(AO$65&gt;4,AM16=2),4)+IF(AND(AO$65&gt;4,AM16=3),3)+IF(AND(AO$65&gt;4,AM16=4),2)+IF(AND(AO$65&gt;4,AM16=5),1)+IF(AND(AO$65&gt;4,AM16&gt;5),1)+IF(AND(AO$65=4,AM16=1),4)+IF(AND(AO$65=4,AM16=2),3)+IF(AND(AO$65=4,AM16=3),2)+IF(AND(AO$65=4,AM16=4),1)+IF(AND(AO$65=3,AM16=1),3)+IF(AND(AO$65=3,AM16=2),2)+IF(AND(AO$65=3,AM16=3),1)+IF(AND(AO$65=2,AM16=1),2)+IF(AND(AO$65=2,AM16=2),1)+IF(AND(AO$65=1,AM16=1),1)</f>
        <v>1</v>
      </c>
      <c r="AO16" s="79"/>
      <c r="AP16" s="79">
        <v>5</v>
      </c>
      <c r="AQ16" s="13">
        <f>IF(AND(AP$65&gt;4,AO16=1),12)+IF(AND(AP$65&gt;4,AO16=2),8)+IF(AND(AP$65&gt;4,AO16=3),6)+IF(AND(AP$65&gt;4,AO16=4),5)+IF(AND(AP$65&gt;4,AO16=5),4)+IF(AND(AP$65&gt;4,AO16=6),3)+IF(AND(AP$65&gt;4,AO16=7),2)+IF(AND(AP$65&gt;4,AO16&gt;7),1)+IF(AND(AP$65=4,AO16=1),8)+IF(AND(AP$65=4,AO16=2),6)+IF(AND(AP$65=4,AO16=3),4)+IF(AND(AP$65=4,AO16=4),2)+IF(AND(AP$65=3,AO16=1),6)+IF(AND(AP$65=3,AO16=2),4)+IF(AND(AP$65=3,AO16=3),2)+IF(AND(AP$65=2,AO16=1),4)+IF(AND(AP$65=2,AO16=2),2)+IF(AND(AP$65=1,AO16=1),2)</f>
        <v>0</v>
      </c>
      <c r="AR16" s="13">
        <f>IF(AND(AP$65&gt;4,AP16=1),12)+IF(AND(AP$65&gt;4,AP16=2),8)+IF(AND(AP$65&gt;4,AP16=3),6)+IF(AND(AP$65&gt;4,AP16=4),5)+IF(AND(AP$65&gt;4,AP16=5),4)+IF(AND(AP$65&gt;4,AP16=6),3)+IF(AND(AP$65&gt;4,AP16=7),2)+IF(AND(AP$65&gt;4,AP16&gt;7),1)+IF(AND(AP$65=4,AP16=1),8)+IF(AND(AP$65=4,AP16=2),6)+IF(AND(AP$65=4,AP16=3),4)+IF(AND(AP$65=4,AP16=4),2)+IF(AND(AP$65=3,AP16=1),6)+IF(AND(AP$65=3,AP16=2),4)+IF(AND(AP$65=3,AP16=3),2)+IF(AND(AP$65=2,AP16=1),4)+IF(AND(AP$65=2,AP16=2),2)+IF(AND(AP$65=1,AP16=1),2)</f>
        <v>4</v>
      </c>
      <c r="AS16" s="16" t="s">
        <v>26</v>
      </c>
      <c r="AT16" s="13">
        <f t="shared" si="4"/>
        <v>5</v>
      </c>
      <c r="AU16" s="62">
        <f t="shared" si="5"/>
        <v>24</v>
      </c>
      <c r="AV16" s="24"/>
      <c r="AW16" s="24">
        <v>33.024000000000001</v>
      </c>
      <c r="AX16" s="16" t="s">
        <v>26</v>
      </c>
      <c r="AY16" s="16"/>
      <c r="AZ16" s="21"/>
      <c r="BA16" s="77">
        <f t="shared" si="6"/>
        <v>23.916</v>
      </c>
      <c r="BB16" s="24"/>
      <c r="BC16" s="78"/>
      <c r="BD16" s="13">
        <f>IF(AND(BE$65&gt;4,BC16=1),6)+IF(AND(BE$65&gt;4,BC16=2),4)+IF(AND(BE$65&gt;4,BC16=3),3)+IF(AND(BE$65&gt;4,BC16=4),2)+IF(AND(BE$65&gt;4,BC16=5),1)+IF(AND(BE$65&gt;4,BC16&gt;5),1)+IF(AND(BE$65=4,BC16=1),4)+IF(AND(BE$65=4,BC16=2),3)+IF(AND(BE$65=4,BC16=3),2)+IF(AND(BE$65=4,BC16=4),1)+IF(AND(BE$65=3,BC16=1),3)+IF(AND(BE$65=3,BC16=2),2)+IF(AND(BE$65=3,BC16=3),1)+IF(AND(BE$65=2,BC16=1),2)+IF(AND(BE$65=2,BC16=2),1)+IF(AND(BE$65=1,BC16=1),1)</f>
        <v>0</v>
      </c>
      <c r="BE16" s="79">
        <v>2</v>
      </c>
      <c r="BF16" s="79"/>
      <c r="BG16" s="13">
        <f>IF(AND(BF$65&gt;4,BE16=1),12)+IF(AND(BF$65&gt;4,BE16=2),8)+IF(AND(BF$65&gt;4,BE16=3),6)+IF(AND(BF$65&gt;4,BE16=4),5)+IF(AND(BF$65&gt;4,BE16=5),4)+IF(AND(BF$65&gt;4,BE16=6),3)+IF(AND(BF$65&gt;4,BE16=7),2)+IF(AND(BF$65&gt;4,BE16&gt;7),1)+IF(AND(BF$65=4,BE16=1),8)+IF(AND(BF$65=4,BE16=2),6)+IF(AND(BF$65=4,BE16=3),4)+IF(AND(BF$65=4,BE16=4),2)+IF(AND(BF$65=3,BE16=1),6)+IF(AND(BF$65=3,BE16=2),4)+IF(AND(BF$65=3,BE16=3),2)+IF(AND(BF$65=2,BE16=1),4)+IF(AND(BF$65=2,BE16=2),2)+IF(AND(BF$65=1,BE16=1),2)</f>
        <v>8</v>
      </c>
      <c r="BH16" s="13">
        <f>IF(AND(BF$65&gt;4,BF16=1),12)+IF(AND(BF$65&gt;4,BF16=2),8)+IF(AND(BF$65&gt;4,BF16=3),6)+IF(AND(BF$65&gt;4,BF16=4),5)+IF(AND(BF$65&gt;4,BF16=5),4)+IF(AND(BF$65&gt;4,BF16=6),3)+IF(AND(BF$65&gt;4,BF16=7),2)+IF(AND(BF$65&gt;4,BF16&gt;7),1)+IF(AND(BF$65=4,BF16=1),8)+IF(AND(BF$65=4,BF16=2),6)+IF(AND(BF$65=4,BF16=3),4)+IF(AND(BF$65=4,BF16=4),2)+IF(AND(BF$65=3,BF16=1),6)+IF(AND(BF$65=3,BF16=2),4)+IF(AND(BF$65=3,BF16=3),2)+IF(AND(BF$65=2,BF16=1),4)+IF(AND(BF$65=2,BF16=2),2)+IF(AND(BF$65=1,BF16=1),2)</f>
        <v>0</v>
      </c>
      <c r="BI16" s="16" t="s">
        <v>26</v>
      </c>
      <c r="BJ16" s="13">
        <f t="shared" si="7"/>
        <v>9</v>
      </c>
      <c r="BK16" s="62">
        <f t="shared" si="8"/>
        <v>33</v>
      </c>
      <c r="BL16" s="24">
        <v>24.79</v>
      </c>
      <c r="BM16" s="24">
        <v>23.36</v>
      </c>
      <c r="BN16" s="16" t="s">
        <v>26</v>
      </c>
      <c r="BO16" s="20" t="s">
        <v>151</v>
      </c>
      <c r="BP16" s="21">
        <v>1</v>
      </c>
      <c r="BQ16" s="77">
        <f t="shared" si="9"/>
        <v>23.36</v>
      </c>
      <c r="BR16" s="24"/>
      <c r="BS16" s="78"/>
      <c r="BT16" s="13">
        <f>IF(AND(BU$65&gt;4,BS16=1),6)+IF(AND(BU$65&gt;4,BS16=2),4)+IF(AND(BU$65&gt;4,BS16=3),3)+IF(AND(BU$65&gt;4,BS16=4),2)+IF(AND(BU$65&gt;4,BS16=5),1)+IF(AND(BU$65&gt;4,BS16&gt;5),1)+IF(AND(BU$65=4,BS16=1),4)+IF(AND(BU$65=4,BS16=2),3)+IF(AND(BU$65=4,BS16=3),2)+IF(AND(BU$65=4,BS16=4),1)+IF(AND(BU$65=3,BS16=1),3)+IF(AND(BU$65=3,BS16=2),2)+IF(AND(BU$65=3,BS16=3),1)+IF(AND(BU$65=2,BS16=1),2)+IF(AND(BU$65=2,BS16=2),1)+IF(AND(BU$65=1,BS16=1),1)</f>
        <v>0</v>
      </c>
      <c r="BU16" s="79"/>
      <c r="BV16" s="79"/>
      <c r="BW16" s="13">
        <f>IF(AND(BV$65&gt;4,BU16=1),12)+IF(AND(BV$65&gt;4,BU16=2),8)+IF(AND(BV$65&gt;4,BU16=3),6)+IF(AND(BV$65&gt;4,BU16=4),5)+IF(AND(BV$65&gt;4,BU16=5),4)+IF(AND(BV$65&gt;4,BU16=6),3)+IF(AND(BV$65&gt;4,BU16=7),2)+IF(AND(BV$65&gt;4,BU16&gt;7),1)+IF(AND(BV$65=4,BU16=1),8)+IF(AND(BV$65=4,BU16=2),6)+IF(AND(BV$65=4,BU16=3),4)+IF(AND(BV$65=4,BU16=4),2)+IF(AND(BV$65=3,BU16=1),6)+IF(AND(BV$65=3,BU16=2),4)+IF(AND(BV$65=3,BU16=3),2)+IF(AND(BV$65=2,BU16=1),4)+IF(AND(BV$65=2,BU16=2),2)+IF(AND(BV$65=1,BU16=1),2)</f>
        <v>0</v>
      </c>
      <c r="BX16" s="13">
        <f>IF(AND(BV$65&gt;4,BV16=1),12)+IF(AND(BV$65&gt;4,BV16=2),8)+IF(AND(BV$65&gt;4,BV16=3),6)+IF(AND(BV$65&gt;4,BV16=4),5)+IF(AND(BV$65&gt;4,BV16=5),4)+IF(AND(BV$65&gt;4,BV16=6),3)+IF(AND(BV$65&gt;4,BV16=7),2)+IF(AND(BV$65&gt;4,BV16&gt;7),1)+IF(AND(BV$65=4,BV16=1),8)+IF(AND(BV$65=4,BV16=2),6)+IF(AND(BV$65=4,BV16=3),4)+IF(AND(BV$65=4,BV16=4),2)+IF(AND(BV$65=3,BV16=1),6)+IF(AND(BV$65=3,BV16=2),4)+IF(AND(BV$65=3,BV16=3),2)+IF(AND(BV$65=2,BV16=1),4)+IF(AND(BV$65=2,BV16=2),2)+IF(AND(BV$65=1,BV16=1),2)</f>
        <v>0</v>
      </c>
      <c r="BY16" s="16" t="s">
        <v>26</v>
      </c>
      <c r="BZ16" s="13">
        <f t="shared" si="10"/>
        <v>0</v>
      </c>
      <c r="CA16" s="62">
        <f t="shared" si="11"/>
        <v>33</v>
      </c>
      <c r="CB16" s="24"/>
      <c r="CC16" s="24"/>
      <c r="CD16" s="16" t="s">
        <v>26</v>
      </c>
      <c r="CE16" s="16" t="s">
        <v>151</v>
      </c>
      <c r="CF16" s="21"/>
      <c r="CG16" s="77">
        <f t="shared" si="12"/>
        <v>23.36</v>
      </c>
      <c r="CH16" s="24">
        <v>28.091999999999999</v>
      </c>
      <c r="CI16" s="78">
        <v>4</v>
      </c>
      <c r="CJ16" s="13">
        <f>IF(AND(CK$65&gt;4,CI16=1),6)+IF(AND(CK$65&gt;4,CI16=2),4)+IF(AND(CK$65&gt;4,CI16=3),3)+IF(AND(CK$65&gt;4,CI16=4),2)+IF(AND(CK$65&gt;4,CI16=5),1)+IF(AND(CK$65&gt;4,CI16&gt;5),1)+IF(AND(CK$65=4,CI16=1),4)+IF(AND(CK$65=4,CI16=2),3)+IF(AND(CK$65=4,CI16=3),2)+IF(AND(CK$65=4,CI16=4),1)+IF(AND(CK$65=3,CI16=1),3)+IF(AND(CK$65=3,CI16=2),2)+IF(AND(CK$65=3,CI16=3),1)+IF(AND(CK$65=2,CI16=1),2)+IF(AND(CK$65=2,CI16=2),1)+IF(AND(CK$65=1,CI16=1),1)</f>
        <v>2</v>
      </c>
      <c r="CK16" s="79">
        <v>3</v>
      </c>
      <c r="CL16" s="79">
        <v>2</v>
      </c>
      <c r="CM16" s="13">
        <f>IF(AND(CL$65&gt;4,CK16=1),12)+IF(AND(CL$65&gt;4,CK16=2),8)+IF(AND(CL$65&gt;4,CK16=3),6)+IF(AND(CL$65&gt;4,CK16=4),5)+IF(AND(CL$65&gt;4,CK16=5),4)+IF(AND(CL$65&gt;4,CK16=6),3)+IF(AND(CL$65&gt;4,CK16=7),2)+IF(AND(CL$65&gt;4,CK16&gt;7),1)+IF(AND(CL$65=4,CK16=1),8)+IF(AND(CL$65=4,CK16=2),6)+IF(AND(CL$65=4,CK16=3),4)+IF(AND(CL$65=4,CK16=4),2)+IF(AND(CL$65=3,CK16=1),6)+IF(AND(CL$65=3,CK16=2),4)+IF(AND(CL$65=3,CK16=3),2)+IF(AND(CL$65=2,CK16=1),4)+IF(AND(CL$65=2,CK16=2),2)+IF(AND(CL$65=1,CK16=1),2)</f>
        <v>6</v>
      </c>
      <c r="CN16" s="13">
        <f>IF(AND(CL$65&gt;4,CL16=1),12)+IF(AND(CL$65&gt;4,CL16=2),8)+IF(AND(CL$65&gt;4,CL16=3),6)+IF(AND(CL$65&gt;4,CL16=4),5)+IF(AND(CL$65&gt;4,CL16=5),4)+IF(AND(CL$65&gt;4,CL16=6),3)+IF(AND(CL$65&gt;4,CL16=7),2)+IF(AND(CL$65&gt;4,CL16&gt;7),1)+IF(AND(CL$65=4,CL16=1),8)+IF(AND(CL$65=4,CL16=2),6)+IF(AND(CL$65=4,CL16=3),4)+IF(AND(CL$65=4,CL16=4),2)+IF(AND(CL$65=3,CL16=1),6)+IF(AND(CL$65=3,CL16=2),4)+IF(AND(CL$65=3,CL16=3),2)+IF(AND(CL$65=2,CL16=1),4)+IF(AND(CL$65=2,CL16=2),2)+IF(AND(CL$65=1,CL16=1),2)</f>
        <v>8</v>
      </c>
      <c r="CO16" s="16" t="s">
        <v>26</v>
      </c>
      <c r="CP16" s="13">
        <f t="shared" si="13"/>
        <v>16</v>
      </c>
      <c r="CQ16" s="62">
        <f t="shared" si="14"/>
        <v>49</v>
      </c>
      <c r="CR16" s="24">
        <v>23.797999999999998</v>
      </c>
      <c r="CS16" s="24">
        <v>24.577999999999999</v>
      </c>
      <c r="CT16" s="16" t="s">
        <v>26</v>
      </c>
      <c r="CU16" s="16" t="s">
        <v>151</v>
      </c>
      <c r="CV16" s="21"/>
      <c r="CW16" s="77">
        <f t="shared" si="15"/>
        <v>23.36</v>
      </c>
      <c r="CX16" s="24"/>
      <c r="CY16" s="78"/>
      <c r="CZ16" s="13">
        <f>IF(AND(DA$65&gt;4,CY16=1),6)+IF(AND(DA$65&gt;4,CY16=2),4)+IF(AND(DA$65&gt;4,CY16=3),3)+IF(AND(DA$65&gt;4,CY16=4),2)+IF(AND(DA$65&gt;4,CY16=5),1)+IF(AND(DA$65&gt;4,CY16&gt;5),1)+IF(AND(DA$65=4,CY16=1),4)+IF(AND(DA$65=4,CY16=2),3)+IF(AND(DA$65=4,CY16=3),2)+IF(AND(DA$65=4,CY16=4),1)+IF(AND(DA$65=3,CY16=1),3)+IF(AND(DA$65=3,CY16=2),2)+IF(AND(DA$65=3,CY16=3),1)+IF(AND(DA$65=2,CY16=1),2)+IF(AND(DA$65=2,CY16=2),1)+IF(AND(DA$65=1,CY16=1),1)</f>
        <v>0</v>
      </c>
      <c r="DA16" s="79">
        <v>1</v>
      </c>
      <c r="DB16" s="79"/>
      <c r="DC16" s="13">
        <f>IF(AND(DB$65&gt;4,DA16=1),12)+IF(AND(DB$65&gt;4,DA16=2),8)+IF(AND(DB$65&gt;4,DA16=3),6)+IF(AND(DB$65&gt;4,DA16=4),5)+IF(AND(DB$65&gt;4,DA16=5),4)+IF(AND(DB$65&gt;4,DA16=6),3)+IF(AND(DB$65&gt;4,DA16=7),2)+IF(AND(DB$65&gt;4,DA16&gt;7),1)+IF(AND(DB$65=4,DA16=1),8)+IF(AND(DB$65=4,DA16=2),6)+IF(AND(DB$65=4,DA16=3),4)+IF(AND(DB$65=4,DA16=4),2)+IF(AND(DB$65=3,DA16=1),6)+IF(AND(DB$65=3,DA16=2),4)+IF(AND(DB$65=3,DA16=3),2)+IF(AND(DB$65=2,DA16=1),4)+IF(AND(DB$65=2,DA16=2),2)+IF(AND(DB$65=1,DA16=1),2)</f>
        <v>12</v>
      </c>
      <c r="DD16" s="13">
        <f>IF(AND(DB$65&gt;4,DB16=1),12)+IF(AND(DB$65&gt;4,DB16=2),8)+IF(AND(DB$65&gt;4,DB16=3),6)+IF(AND(DB$65&gt;4,DB16=4),5)+IF(AND(DB$65&gt;4,DB16=5),4)+IF(AND(DB$65&gt;4,DB16=6),3)+IF(AND(DB$65&gt;4,DB16=7),2)+IF(AND(DB$65&gt;4,DB16&gt;7),1)+IF(AND(DB$65=4,DB16=1),8)+IF(AND(DB$65=4,DB16=2),6)+IF(AND(DB$65=4,DB16=3),4)+IF(AND(DB$65=4,DB16=4),2)+IF(AND(DB$65=3,DB16=1),6)+IF(AND(DB$65=3,DB16=2),4)+IF(AND(DB$65=3,DB16=3),2)+IF(AND(DB$65=2,DB16=1),4)+IF(AND(DB$65=2,DB16=2),2)+IF(AND(DB$65=1,DB16=1),2)</f>
        <v>0</v>
      </c>
      <c r="DE16" s="16" t="s">
        <v>26</v>
      </c>
      <c r="DF16" s="13">
        <f t="shared" si="16"/>
        <v>12</v>
      </c>
      <c r="DG16" s="62">
        <f t="shared" si="17"/>
        <v>61</v>
      </c>
      <c r="DH16" s="24">
        <v>24.335000000000001</v>
      </c>
      <c r="DI16" s="24">
        <v>31.533999999999999</v>
      </c>
      <c r="DJ16" s="16" t="s">
        <v>26</v>
      </c>
      <c r="DK16" s="133" t="s">
        <v>151</v>
      </c>
      <c r="DL16" s="21"/>
      <c r="DM16" s="77">
        <f t="shared" si="18"/>
        <v>23.36</v>
      </c>
      <c r="DN16" s="24">
        <v>24.617999999999999</v>
      </c>
      <c r="DO16" s="78">
        <v>1</v>
      </c>
      <c r="DP16" s="13">
        <f>IF(AND(DQ$65&gt;4,DO16=1),6)+IF(AND(DQ$65&gt;4,DO16=2),4)+IF(AND(DQ$65&gt;4,DO16=3),3)+IF(AND(DQ$65&gt;4,DO16=4),2)+IF(AND(DQ$65&gt;4,DO16=5),1)+IF(AND(DQ$65&gt;4,DO16&gt;5),1)+IF(AND(DQ$65=4,DO16=1),4)+IF(AND(DQ$65=4,DO16=2),3)+IF(AND(DQ$65=4,DO16=3),2)+IF(AND(DQ$65=4,DO16=4),1)+IF(AND(DQ$65=3,DO16=1),3)+IF(AND(DQ$65=3,DO16=2),2)+IF(AND(DQ$65=3,DO16=3),1)+IF(AND(DQ$65=2,DO16=1),2)+IF(AND(DQ$65=2,DO16=2),1)+IF(AND(DQ$65=1,DO16=1),1)</f>
        <v>6</v>
      </c>
      <c r="DQ16" s="79">
        <v>1</v>
      </c>
      <c r="DR16" s="79">
        <v>2</v>
      </c>
      <c r="DS16" s="13">
        <f>IF(AND(DR$65&gt;4,DQ16=1),12)+IF(AND(DR$65&gt;4,DQ16=2),8)+IF(AND(DR$65&gt;4,DQ16=3),6)+IF(AND(DR$65&gt;4,DQ16=4),5)+IF(AND(DR$65&gt;4,DQ16=5),4)+IF(AND(DR$65&gt;4,DQ16=6),3)+IF(AND(DR$65&gt;4,DQ16=7),2)+IF(AND(DR$65&gt;4,DQ16&gt;7),1)+IF(AND(DR$65=4,DQ16=1),8)+IF(AND(DR$65=4,DQ16=2),6)+IF(AND(DR$65=4,DQ16=3),4)+IF(AND(DR$65=4,DQ16=4),2)+IF(AND(DR$65=3,DQ16=1),6)+IF(AND(DR$65=3,DQ16=2),4)+IF(AND(DR$65=3,DQ16=3),2)+IF(AND(DR$65=2,DQ16=1),4)+IF(AND(DR$65=2,DQ16=2),2)+IF(AND(DR$65=1,DQ16=1),2)</f>
        <v>12</v>
      </c>
      <c r="DT16" s="13">
        <f>IF(AND(DR$65&gt;4,DR16=1),12)+IF(AND(DR$65&gt;4,DR16=2),8)+IF(AND(DR$65&gt;4,DR16=3),6)+IF(AND(DR$65&gt;4,DR16=4),5)+IF(AND(DR$65&gt;4,DR16=5),4)+IF(AND(DR$65&gt;4,DR16=6),3)+IF(AND(DR$65&gt;4,DR16=7),2)+IF(AND(DR$65&gt;4,DR16&gt;7),1)+IF(AND(DR$65=4,DR16=1),8)+IF(AND(DR$65=4,DR16=2),6)+IF(AND(DR$65=4,DR16=3),4)+IF(AND(DR$65=4,DR16=4),2)+IF(AND(DR$65=3,DR16=1),6)+IF(AND(DR$65=3,DR16=2),4)+IF(AND(DR$65=3,DR16=3),2)+IF(AND(DR$65=2,DR16=1),4)+IF(AND(DR$65=2,DR16=2),2)+IF(AND(DR$65=1,DR16=1),2)</f>
        <v>8</v>
      </c>
      <c r="DU16" s="16" t="s">
        <v>26</v>
      </c>
      <c r="DV16" s="13">
        <f t="shared" si="19"/>
        <v>27</v>
      </c>
      <c r="DW16" s="62">
        <f t="shared" si="20"/>
        <v>88</v>
      </c>
      <c r="DX16" s="24">
        <v>25.635999999999999</v>
      </c>
      <c r="DY16" s="24">
        <v>23.263999999999999</v>
      </c>
      <c r="DZ16" s="16" t="s">
        <v>26</v>
      </c>
      <c r="EA16" s="120" t="s">
        <v>198</v>
      </c>
      <c r="EB16" s="21">
        <v>1</v>
      </c>
      <c r="EC16" s="77">
        <f t="shared" si="21"/>
        <v>23.263999999999999</v>
      </c>
    </row>
    <row r="17" spans="1:133" x14ac:dyDescent="0.3">
      <c r="A17" s="71" t="s">
        <v>97</v>
      </c>
      <c r="B17" s="90">
        <v>10709</v>
      </c>
      <c r="C17" s="8">
        <v>102</v>
      </c>
      <c r="D17" s="8" t="s">
        <v>89</v>
      </c>
      <c r="E17" s="95">
        <v>26.635999999999999</v>
      </c>
      <c r="F17" s="24">
        <v>28.847999999999999</v>
      </c>
      <c r="G17" s="78">
        <v>6</v>
      </c>
      <c r="H17" s="13">
        <f>IF(AND(I$66&gt;4,G17=1),6)+IF(AND(I$66&gt;4,G17=2),4)+IF(AND(I$66&gt;4,G17=3),3)+IF(AND(I$66&gt;4,G17=4),2)+IF(AND(I$66&gt;4,G17=5),1)+IF(AND(I$66&gt;4,G17&gt;5),1)+IF(AND(I$66=4,G17=1),4)+IF(AND(I$66=4,G17=2),3)+IF(AND(I$66=4,G17=3),2)+IF(AND(I$66=4,G17=4),1)+IF(AND(I$66=3,G17=1),3)+IF(AND(I$66=3,G17=2),2)+IF(AND(I$66=3,G17=3),1)+IF(AND(I$66=2,G17=1),2)+IF(AND(I$66=2,G17=2),1)+IF(AND(I$66=1,G17=1),1)</f>
        <v>1</v>
      </c>
      <c r="I17" s="78">
        <v>6</v>
      </c>
      <c r="J17" s="78">
        <v>4</v>
      </c>
      <c r="K17" s="19">
        <f>IF(AND(J$66&gt;4,I17=1),12)+IF(AND(J$66&gt;4,I17=2),8)+IF(AND(J$66&gt;4,I17=3),6)+IF(AND(J$66&gt;4,I17=4),5)+IF(AND(J$66&gt;4,I17=5),4)+IF(AND(J$66&gt;4,I17=6),3)+IF(AND(J$66&gt;4,I17=7),2)+IF(AND(J$66&gt;4,I17&gt;7),1)+IF(AND(J$66=4,I17=1),8)+IF(AND(J$66=4,I17=2),6)+IF(AND(J$66=4,I17=3),4)+IF(AND(J$66=4,I17=4),2)+IF(AND(J$66=3,I17=1),6)+IF(AND(J$66=3,I17=2),4)+IF(AND(J$66=3,I17=3),2)+IF(AND(J$66=2,I17=1),4)+IF(AND(J$66=2,I17=2),2)+IF(AND(J$66=1,I17=1),2)</f>
        <v>3</v>
      </c>
      <c r="L17" s="19">
        <f>IF(AND(J$66&gt;4,J17=1),12)+IF(AND(J$66&gt;4,J17=2),8)+IF(AND(J$66&gt;4,J17=3),6)+IF(AND(J$66&gt;4,J17=4),5)+IF(AND(J$66&gt;4,J17=5),4)+IF(AND(J$66&gt;4,J17=6),3)+IF(AND(J$66&gt;4,J17=7),2)+IF(AND(J$66&gt;4,J17&gt;7),1)+IF(AND(J$66=4,J17=1),8)+IF(AND(J$66=4,J17=2),6)+IF(AND(J$66=4,J17=3),4)+IF(AND(J$66=4,J17=4),2)+IF(AND(J$66=3,J17=1),6)+IF(AND(J$66=3,J17=2),4)+IF(AND(J$66=3,J17=3),2)+IF(AND(J$66=2,J17=1),4)+IF(AND(J$66=2,J17=2),2)+IF(AND(J$66=1,J17=1),2)</f>
        <v>5</v>
      </c>
      <c r="M17" s="23" t="s">
        <v>27</v>
      </c>
      <c r="N17" s="13">
        <f>+H17+K17+L17+T17</f>
        <v>9</v>
      </c>
      <c r="O17" s="62">
        <f>+N17</f>
        <v>9</v>
      </c>
      <c r="P17" s="24">
        <v>28.414000000000001</v>
      </c>
      <c r="Q17" s="24">
        <v>28.111000000000001</v>
      </c>
      <c r="R17" s="23" t="s">
        <v>27</v>
      </c>
      <c r="S17" s="16"/>
      <c r="T17" s="21"/>
      <c r="U17" s="77">
        <f t="shared" si="0"/>
        <v>26.635999999999999</v>
      </c>
      <c r="V17" s="24">
        <v>28.332000000000001</v>
      </c>
      <c r="W17" s="78">
        <v>7</v>
      </c>
      <c r="X17" s="13">
        <f>IF(AND(Y$66&gt;4,W17=1),6)+IF(AND(Y$66&gt;4,W17=2),4)+IF(AND(Y$66&gt;4,W17=3),3)+IF(AND(Y$66&gt;4,W17=4),2)+IF(AND(Y$66&gt;4,W17=5),1)+IF(AND(Y$66&gt;4,W17&gt;5),1)+IF(AND(Y$66=4,W17=1),4)+IF(AND(Y$66=4,W17=2),3)+IF(AND(Y$66=4,W17=3),2)+IF(AND(Y$66=4,W17=4),1)+IF(AND(Y$66=3,W17=1),3)+IF(AND(Y$66=3,W17=2),2)+IF(AND(Y$66=3,W17=3),1)+IF(AND(Y$66=2,W17=1),2)+IF(AND(Y$66=2,W17=2),1)+IF(AND(Y$66=1,W17=1),1)</f>
        <v>1</v>
      </c>
      <c r="Y17" s="78">
        <v>4</v>
      </c>
      <c r="Z17" s="78">
        <v>5</v>
      </c>
      <c r="AA17" s="19">
        <f>IF(AND(Z$66&gt;4,Y17=1),12)+IF(AND(Z$66&gt;4,Y17=2),8)+IF(AND(Z$66&gt;4,Y17=3),6)+IF(AND(Z$66&gt;4,Y17=4),5)+IF(AND(Z$66&gt;4,Y17=5),4)+IF(AND(Z$66&gt;4,Y17=6),3)+IF(AND(Z$66&gt;4,Y17=7),2)+IF(AND(Z$66&gt;4,Y17&gt;7),1)+IF(AND(Z$66=4,Y17=1),8)+IF(AND(Z$66=4,Y17=2),6)+IF(AND(Z$66=4,Y17=3),4)+IF(AND(Z$66=4,Y17=4),2)+IF(AND(Z$66=3,Y17=1),6)+IF(AND(Z$66=3,Y17=2),4)+IF(AND(Z$66=3,Y17=3),2)+IF(AND(Z$66=2,Y17=1),4)+IF(AND(Z$66=2,Y17=2),2)+IF(AND(Z$66=1,Y17=1),2)</f>
        <v>5</v>
      </c>
      <c r="AB17" s="19">
        <f>IF(AND(Z$66&gt;4,Z17=1),12)+IF(AND(Z$66&gt;4,Z17=2),8)+IF(AND(Z$66&gt;4,Z17=3),6)+IF(AND(Z$66&gt;4,Z17=4),5)+IF(AND(Z$66&gt;4,Z17=5),4)+IF(AND(Z$66&gt;4,Z17=6),3)+IF(AND(Z$66&gt;4,Z17=7),2)+IF(AND(Z$66&gt;4,Z17&gt;7),1)+IF(AND(Z$66=4,Z17=1),8)+IF(AND(Z$66=4,Z17=2),6)+IF(AND(Z$66=4,Z17=3),4)+IF(AND(Z$66=4,Z17=4),2)+IF(AND(Z$66=3,Z17=1),6)+IF(AND(Z$66=3,Z17=2),4)+IF(AND(Z$66=3,Z17=3),2)+IF(AND(Z$66=2,Z17=1),4)+IF(AND(Z$66=2,Z17=2),2)+IF(AND(Z$66=1,Z17=1),2)</f>
        <v>4</v>
      </c>
      <c r="AC17" s="23" t="s">
        <v>27</v>
      </c>
      <c r="AD17" s="13">
        <f t="shared" si="1"/>
        <v>11</v>
      </c>
      <c r="AE17" s="62">
        <f t="shared" si="2"/>
        <v>20</v>
      </c>
      <c r="AF17" s="24">
        <v>26.202999999999999</v>
      </c>
      <c r="AG17" s="24">
        <v>26.358000000000001</v>
      </c>
      <c r="AH17" s="23" t="s">
        <v>27</v>
      </c>
      <c r="AI17" s="16"/>
      <c r="AJ17" s="21">
        <v>1</v>
      </c>
      <c r="AK17" s="77">
        <f t="shared" si="3"/>
        <v>26.202999999999999</v>
      </c>
      <c r="AL17" s="24">
        <v>34.746000000000002</v>
      </c>
      <c r="AM17" s="78">
        <v>4</v>
      </c>
      <c r="AN17" s="13">
        <f>IF(AND(AO$66&gt;4,AM17=1),6)+IF(AND(AO$66&gt;4,AM17=2),4)+IF(AND(AO$66&gt;4,AM17=3),3)+IF(AND(AO$66&gt;4,AM17=4),2)+IF(AND(AO$66&gt;4,AM17=5),1)+IF(AND(AO$66&gt;4,AM17&gt;5),1)+IF(AND(AO$66=4,AM17=1),4)+IF(AND(AO$66=4,AM17=2),3)+IF(AND(AO$66=4,AM17=3),2)+IF(AND(AO$66=4,AM17=4),1)+IF(AND(AO$66=3,AM17=1),3)+IF(AND(AO$66=3,AM17=2),2)+IF(AND(AO$66=3,AM17=3),1)+IF(AND(AO$66=2,AM17=1),2)+IF(AND(AO$66=2,AM17=2),1)+IF(AND(AO$66=1,AM17=1),1)</f>
        <v>2</v>
      </c>
      <c r="AO17" s="78">
        <v>3</v>
      </c>
      <c r="AP17" s="78">
        <v>5</v>
      </c>
      <c r="AQ17" s="19">
        <f>IF(AND(AP$66&gt;4,AO17=1),12)+IF(AND(AP$66&gt;4,AO17=2),8)+IF(AND(AP$66&gt;4,AO17=3),6)+IF(AND(AP$66&gt;4,AO17=4),5)+IF(AND(AP$66&gt;4,AO17=5),4)+IF(AND(AP$66&gt;4,AO17=6),3)+IF(AND(AP$66&gt;4,AO17=7),2)+IF(AND(AP$66&gt;4,AO17&gt;7),1)+IF(AND(AP$66=4,AO17=1),8)+IF(AND(AP$66=4,AO17=2),6)+IF(AND(AP$66=4,AO17=3),4)+IF(AND(AP$66=4,AO17=4),2)+IF(AND(AP$66=3,AO17=1),6)+IF(AND(AP$66=3,AO17=2),4)+IF(AND(AP$66=3,AO17=3),2)+IF(AND(AP$66=2,AO17=1),4)+IF(AND(AP$66=2,AO17=2),2)+IF(AND(AP$66=1,AO17=1),2)</f>
        <v>6</v>
      </c>
      <c r="AR17" s="19">
        <f>IF(AND(AP$66&gt;4,AP17=1),12)+IF(AND(AP$66&gt;4,AP17=2),8)+IF(AND(AP$66&gt;4,AP17=3),6)+IF(AND(AP$66&gt;4,AP17=4),5)+IF(AND(AP$66&gt;4,AP17=5),4)+IF(AND(AP$66&gt;4,AP17=6),3)+IF(AND(AP$66&gt;4,AP17=7),2)+IF(AND(AP$66&gt;4,AP17&gt;7),1)+IF(AND(AP$66=4,AP17=1),8)+IF(AND(AP$66=4,AP17=2),6)+IF(AND(AP$66=4,AP17=3),4)+IF(AND(AP$66=4,AP17=4),2)+IF(AND(AP$66=3,AP17=1),6)+IF(AND(AP$66=3,AP17=2),4)+IF(AND(AP$66=3,AP17=3),2)+IF(AND(AP$66=2,AP17=1),4)+IF(AND(AP$66=2,AP17=2),2)+IF(AND(AP$66=1,AP17=1),2)</f>
        <v>4</v>
      </c>
      <c r="AS17" s="23" t="s">
        <v>27</v>
      </c>
      <c r="AT17" s="13">
        <f t="shared" si="4"/>
        <v>13</v>
      </c>
      <c r="AU17" s="62">
        <f t="shared" si="5"/>
        <v>33</v>
      </c>
      <c r="AV17" s="24">
        <v>26.817</v>
      </c>
      <c r="AW17" s="24">
        <v>25.792000000000002</v>
      </c>
      <c r="AX17" s="23" t="s">
        <v>27</v>
      </c>
      <c r="AY17" s="16"/>
      <c r="AZ17" s="21">
        <v>1</v>
      </c>
      <c r="BA17" s="77">
        <f t="shared" si="6"/>
        <v>25.792000000000002</v>
      </c>
      <c r="BB17" s="24">
        <v>42.536999999999999</v>
      </c>
      <c r="BC17" s="78">
        <v>4</v>
      </c>
      <c r="BD17" s="13">
        <f>IF(AND(BE$66&gt;4,BC17=1),6)+IF(AND(BE$66&gt;4,BC17=2),4)+IF(AND(BE$66&gt;4,BC17=3),3)+IF(AND(BE$66&gt;4,BC17=4),2)+IF(AND(BE$66&gt;4,BC17=5),1)+IF(AND(BE$66&gt;4,BC17&gt;5),1)+IF(AND(BE$66=4,BC17=1),4)+IF(AND(BE$66=4,BC17=2),3)+IF(AND(BE$66=4,BC17=3),2)+IF(AND(BE$66=4,BC17=4),1)+IF(AND(BE$66=3,BC17=1),3)+IF(AND(BE$66=3,BC17=2),2)+IF(AND(BE$66=3,BC17=3),1)+IF(AND(BE$66=2,BC17=1),2)+IF(AND(BE$66=2,BC17=2),1)+IF(AND(BE$66=1,BC17=1),1)</f>
        <v>2</v>
      </c>
      <c r="BE17" s="78">
        <v>4</v>
      </c>
      <c r="BF17" s="78">
        <v>3</v>
      </c>
      <c r="BG17" s="19">
        <f>IF(AND(BF$66&gt;4,BE17=1),12)+IF(AND(BF$66&gt;4,BE17=2),8)+IF(AND(BF$66&gt;4,BE17=3),6)+IF(AND(BF$66&gt;4,BE17=4),5)+IF(AND(BF$66&gt;4,BE17=5),4)+IF(AND(BF$66&gt;4,BE17=6),3)+IF(AND(BF$66&gt;4,BE17=7),2)+IF(AND(BF$66&gt;4,BE17&gt;7),1)+IF(AND(BF$66=4,BE17=1),8)+IF(AND(BF$66=4,BE17=2),6)+IF(AND(BF$66=4,BE17=3),4)+IF(AND(BF$66=4,BE17=4),2)+IF(AND(BF$66=3,BE17=1),6)+IF(AND(BF$66=3,BE17=2),4)+IF(AND(BF$66=3,BE17=3),2)+IF(AND(BF$66=2,BE17=1),4)+IF(AND(BF$66=2,BE17=2),2)+IF(AND(BF$66=1,BE17=1),2)</f>
        <v>5</v>
      </c>
      <c r="BH17" s="19">
        <f>IF(AND(BF$66&gt;4,BF17=1),12)+IF(AND(BF$66&gt;4,BF17=2),8)+IF(AND(BF$66&gt;4,BF17=3),6)+IF(AND(BF$66&gt;4,BF17=4),5)+IF(AND(BF$66&gt;4,BF17=5),4)+IF(AND(BF$66&gt;4,BF17=6),3)+IF(AND(BF$66&gt;4,BF17=7),2)+IF(AND(BF$66&gt;4,BF17&gt;7),1)+IF(AND(BF$66=4,BF17=1),8)+IF(AND(BF$66=4,BF17=2),6)+IF(AND(BF$66=4,BF17=3),4)+IF(AND(BF$66=4,BF17=4),2)+IF(AND(BF$66=3,BF17=1),6)+IF(AND(BF$66=3,BF17=2),4)+IF(AND(BF$66=3,BF17=3),2)+IF(AND(BF$66=2,BF17=1),4)+IF(AND(BF$66=2,BF17=2),2)+IF(AND(BF$66=1,BF17=1),2)</f>
        <v>6</v>
      </c>
      <c r="BI17" s="23" t="s">
        <v>27</v>
      </c>
      <c r="BJ17" s="13">
        <f t="shared" si="7"/>
        <v>13</v>
      </c>
      <c r="BK17" s="62">
        <f t="shared" si="8"/>
        <v>46</v>
      </c>
      <c r="BL17" s="24">
        <v>27.574999999999999</v>
      </c>
      <c r="BM17" s="24">
        <v>27.233000000000001</v>
      </c>
      <c r="BN17" s="23" t="s">
        <v>27</v>
      </c>
      <c r="BO17" s="16"/>
      <c r="BP17" s="21"/>
      <c r="BQ17" s="77">
        <f t="shared" si="9"/>
        <v>25.792000000000002</v>
      </c>
      <c r="BR17" s="24">
        <v>27.196000000000002</v>
      </c>
      <c r="BS17" s="78">
        <v>5</v>
      </c>
      <c r="BT17" s="13">
        <f>IF(AND(BU$66&gt;4,BS17=1),6)+IF(AND(BU$66&gt;4,BS17=2),4)+IF(AND(BU$66&gt;4,BS17=3),3)+IF(AND(BU$66&gt;4,BS17=4),2)+IF(AND(BU$66&gt;4,BS17=5),1)+IF(AND(BU$66&gt;4,BS17&gt;5),1)+IF(AND(BU$66=4,BS17=1),4)+IF(AND(BU$66=4,BS17=2),3)+IF(AND(BU$66=4,BS17=3),2)+IF(AND(BU$66=4,BS17=4),1)+IF(AND(BU$66=3,BS17=1),3)+IF(AND(BU$66=3,BS17=2),2)+IF(AND(BU$66=3,BS17=3),1)+IF(AND(BU$66=2,BS17=1),2)+IF(AND(BU$66=2,BS17=2),1)+IF(AND(BU$66=1,BS17=1),1)</f>
        <v>1</v>
      </c>
      <c r="BU17" s="78">
        <v>6</v>
      </c>
      <c r="BV17" s="78">
        <v>6</v>
      </c>
      <c r="BW17" s="19">
        <f>IF(AND(BV$66&gt;4,BU17=1),12)+IF(AND(BV$66&gt;4,BU17=2),8)+IF(AND(BV$66&gt;4,BU17=3),6)+IF(AND(BV$66&gt;4,BU17=4),5)+IF(AND(BV$66&gt;4,BU17=5),4)+IF(AND(BV$66&gt;4,BU17=6),3)+IF(AND(BV$66&gt;4,BU17=7),2)+IF(AND(BV$66&gt;4,BU17&gt;7),1)+IF(AND(BV$66=4,BU17=1),8)+IF(AND(BV$66=4,BU17=2),6)+IF(AND(BV$66=4,BU17=3),4)+IF(AND(BV$66=4,BU17=4),2)+IF(AND(BV$66=3,BU17=1),6)+IF(AND(BV$66=3,BU17=2),4)+IF(AND(BV$66=3,BU17=3),2)+IF(AND(BV$66=2,BU17=1),4)+IF(AND(BV$66=2,BU17=2),2)+IF(AND(BV$66=1,BU17=1),2)</f>
        <v>3</v>
      </c>
      <c r="BX17" s="19">
        <f>IF(AND(BV$66&gt;4,BV17=1),12)+IF(AND(BV$66&gt;4,BV17=2),8)+IF(AND(BV$66&gt;4,BV17=3),6)+IF(AND(BV$66&gt;4,BV17=4),5)+IF(AND(BV$66&gt;4,BV17=5),4)+IF(AND(BV$66&gt;4,BV17=6),3)+IF(AND(BV$66&gt;4,BV17=7),2)+IF(AND(BV$66&gt;4,BV17&gt;7),1)+IF(AND(BV$66=4,BV17=1),8)+IF(AND(BV$66=4,BV17=2),6)+IF(AND(BV$66=4,BV17=3),4)+IF(AND(BV$66=4,BV17=4),2)+IF(AND(BV$66=3,BV17=1),6)+IF(AND(BV$66=3,BV17=2),4)+IF(AND(BV$66=3,BV17=3),2)+IF(AND(BV$66=2,BV17=1),4)+IF(AND(BV$66=2,BV17=2),2)+IF(AND(BV$66=1,BV17=1),2)</f>
        <v>3</v>
      </c>
      <c r="BY17" s="23" t="s">
        <v>27</v>
      </c>
      <c r="BZ17" s="13">
        <f t="shared" si="10"/>
        <v>7</v>
      </c>
      <c r="CA17" s="62">
        <f t="shared" si="11"/>
        <v>53</v>
      </c>
      <c r="CB17" s="24"/>
      <c r="CC17" s="24">
        <v>36.700000000000003</v>
      </c>
      <c r="CD17" s="23" t="s">
        <v>27</v>
      </c>
      <c r="CE17" s="16"/>
      <c r="CF17" s="21"/>
      <c r="CG17" s="77">
        <f t="shared" si="12"/>
        <v>25.792000000000002</v>
      </c>
      <c r="CH17" s="24">
        <v>29.524999999999999</v>
      </c>
      <c r="CI17" s="78">
        <v>7</v>
      </c>
      <c r="CJ17" s="13">
        <f>IF(AND(CK$66&gt;4,CI17=1),6)+IF(AND(CK$66&gt;4,CI17=2),4)+IF(AND(CK$66&gt;4,CI17=3),3)+IF(AND(CK$66&gt;4,CI17=4),2)+IF(AND(CK$66&gt;4,CI17=5),1)+IF(AND(CK$66&gt;4,CI17&gt;5),1)+IF(AND(CK$66=4,CI17=1),4)+IF(AND(CK$66=4,CI17=2),3)+IF(AND(CK$66=4,CI17=3),2)+IF(AND(CK$66=4,CI17=4),1)+IF(AND(CK$66=3,CI17=1),3)+IF(AND(CK$66=3,CI17=2),2)+IF(AND(CK$66=3,CI17=3),1)+IF(AND(CK$66=2,CI17=1),2)+IF(AND(CK$66=2,CI17=2),1)+IF(AND(CK$66=1,CI17=1),1)</f>
        <v>1</v>
      </c>
      <c r="CK17" s="78">
        <v>4</v>
      </c>
      <c r="CL17" s="78">
        <v>5</v>
      </c>
      <c r="CM17" s="19">
        <f>IF(AND(CL$66&gt;4,CK17=1),12)+IF(AND(CL$66&gt;4,CK17=2),8)+IF(AND(CL$66&gt;4,CK17=3),6)+IF(AND(CL$66&gt;4,CK17=4),5)+IF(AND(CL$66&gt;4,CK17=5),4)+IF(AND(CL$66&gt;4,CK17=6),3)+IF(AND(CL$66&gt;4,CK17=7),2)+IF(AND(CL$66&gt;4,CK17&gt;7),1)+IF(AND(CL$66=4,CK17=1),8)+IF(AND(CL$66=4,CK17=2),6)+IF(AND(CL$66=4,CK17=3),4)+IF(AND(CL$66=4,CK17=4),2)+IF(AND(CL$66=3,CK17=1),6)+IF(AND(CL$66=3,CK17=2),4)+IF(AND(CL$66=3,CK17=3),2)+IF(AND(CL$66=2,CK17=1),4)+IF(AND(CL$66=2,CK17=2),2)+IF(AND(CL$66=1,CK17=1),2)</f>
        <v>5</v>
      </c>
      <c r="CN17" s="19">
        <f>IF(AND(CL$66&gt;4,CL17=1),12)+IF(AND(CL$66&gt;4,CL17=2),8)+IF(AND(CL$66&gt;4,CL17=3),6)+IF(AND(CL$66&gt;4,CL17=4),5)+IF(AND(CL$66&gt;4,CL17=5),4)+IF(AND(CL$66&gt;4,CL17=6),3)+IF(AND(CL$66&gt;4,CL17=7),2)+IF(AND(CL$66&gt;4,CL17&gt;7),1)+IF(AND(CL$66=4,CL17=1),8)+IF(AND(CL$66=4,CL17=2),6)+IF(AND(CL$66=4,CL17=3),4)+IF(AND(CL$66=4,CL17=4),2)+IF(AND(CL$66=3,CL17=1),6)+IF(AND(CL$66=3,CL17=2),4)+IF(AND(CL$66=3,CL17=3),2)+IF(AND(CL$66=2,CL17=1),4)+IF(AND(CL$66=2,CL17=2),2)+IF(AND(CL$66=1,CL17=1),2)</f>
        <v>4</v>
      </c>
      <c r="CO17" s="23" t="s">
        <v>27</v>
      </c>
      <c r="CP17" s="13">
        <f t="shared" si="13"/>
        <v>10</v>
      </c>
      <c r="CQ17" s="62">
        <f t="shared" si="14"/>
        <v>63</v>
      </c>
      <c r="CR17" s="24">
        <v>26.274999999999999</v>
      </c>
      <c r="CS17" s="24">
        <v>28.216000000000001</v>
      </c>
      <c r="CT17" s="23" t="s">
        <v>27</v>
      </c>
      <c r="CU17" s="16"/>
      <c r="CV17" s="21"/>
      <c r="CW17" s="77">
        <f t="shared" si="15"/>
        <v>25.792000000000002</v>
      </c>
      <c r="CX17" s="24">
        <v>27.074999999999999</v>
      </c>
      <c r="CY17" s="78">
        <v>5</v>
      </c>
      <c r="CZ17" s="13">
        <f>IF(AND(DA$66&gt;4,CY17=1),6)+IF(AND(DA$66&gt;4,CY17=2),4)+IF(AND(DA$66&gt;4,CY17=3),3)+IF(AND(DA$66&gt;4,CY17=4),2)+IF(AND(DA$66&gt;4,CY17=5),1)+IF(AND(DA$66&gt;4,CY17&gt;5),1)+IF(AND(DA$66=4,CY17=1),4)+IF(AND(DA$66=4,CY17=2),3)+IF(AND(DA$66=4,CY17=3),2)+IF(AND(DA$66=4,CY17=4),1)+IF(AND(DA$66=3,CY17=1),3)+IF(AND(DA$66=3,CY17=2),2)+IF(AND(DA$66=3,CY17=3),1)+IF(AND(DA$66=2,CY17=1),2)+IF(AND(DA$66=2,CY17=2),1)+IF(AND(DA$66=1,CY17=1),1)</f>
        <v>1</v>
      </c>
      <c r="DA17" s="78">
        <v>2</v>
      </c>
      <c r="DB17" s="78">
        <v>6</v>
      </c>
      <c r="DC17" s="19">
        <f>IF(AND(DB$66&gt;4,DA17=1),12)+IF(AND(DB$66&gt;4,DA17=2),8)+IF(AND(DB$66&gt;4,DA17=3),6)+IF(AND(DB$66&gt;4,DA17=4),5)+IF(AND(DB$66&gt;4,DA17=5),4)+IF(AND(DB$66&gt;4,DA17=6),3)+IF(AND(DB$66&gt;4,DA17=7),2)+IF(AND(DB$66&gt;4,DA17&gt;7),1)+IF(AND(DB$66=4,DA17=1),8)+IF(AND(DB$66=4,DA17=2),6)+IF(AND(DB$66=4,DA17=3),4)+IF(AND(DB$66=4,DA17=4),2)+IF(AND(DB$66=3,DA17=1),6)+IF(AND(DB$66=3,DA17=2),4)+IF(AND(DB$66=3,DA17=3),2)+IF(AND(DB$66=2,DA17=1),4)+IF(AND(DB$66=2,DA17=2),2)+IF(AND(DB$66=1,DA17=1),2)</f>
        <v>8</v>
      </c>
      <c r="DD17" s="19">
        <f>IF(AND(DB$66&gt;4,DB17=1),12)+IF(AND(DB$66&gt;4,DB17=2),8)+IF(AND(DB$66&gt;4,DB17=3),6)+IF(AND(DB$66&gt;4,DB17=4),5)+IF(AND(DB$66&gt;4,DB17=5),4)+IF(AND(DB$66&gt;4,DB17=6),3)+IF(AND(DB$66&gt;4,DB17=7),2)+IF(AND(DB$66&gt;4,DB17&gt;7),1)+IF(AND(DB$66=4,DB17=1),8)+IF(AND(DB$66=4,DB17=2),6)+IF(AND(DB$66=4,DB17=3),4)+IF(AND(DB$66=4,DB17=4),2)+IF(AND(DB$66=3,DB17=1),6)+IF(AND(DB$66=3,DB17=2),4)+IF(AND(DB$66=3,DB17=3),2)+IF(AND(DB$66=2,DB17=1),4)+IF(AND(DB$66=2,DB17=2),2)+IF(AND(DB$66=1,DB17=1),2)</f>
        <v>3</v>
      </c>
      <c r="DE17" s="23" t="s">
        <v>27</v>
      </c>
      <c r="DF17" s="13">
        <f t="shared" si="16"/>
        <v>12</v>
      </c>
      <c r="DG17" s="62">
        <f t="shared" si="17"/>
        <v>75</v>
      </c>
      <c r="DH17" s="24">
        <v>27.763999999999999</v>
      </c>
      <c r="DI17" s="24">
        <v>30.747</v>
      </c>
      <c r="DJ17" s="23" t="s">
        <v>27</v>
      </c>
      <c r="DK17" s="133"/>
      <c r="DL17" s="21"/>
      <c r="DM17" s="77">
        <f t="shared" si="18"/>
        <v>25.792000000000002</v>
      </c>
      <c r="DN17" s="24">
        <v>26.626999999999999</v>
      </c>
      <c r="DO17" s="78">
        <v>4</v>
      </c>
      <c r="DP17" s="13">
        <f>IF(AND(DQ$66&gt;4,DO17=1),6)+IF(AND(DQ$66&gt;4,DO17=2),4)+IF(AND(DQ$66&gt;4,DO17=3),3)+IF(AND(DQ$66&gt;4,DO17=4),2)+IF(AND(DQ$66&gt;4,DO17=5),1)+IF(AND(DQ$66&gt;4,DO17&gt;5),1)+IF(AND(DQ$66=4,DO17=1),4)+IF(AND(DQ$66=4,DO17=2),3)+IF(AND(DQ$66=4,DO17=3),2)+IF(AND(DQ$66=4,DO17=4),1)+IF(AND(DQ$66=3,DO17=1),3)+IF(AND(DQ$66=3,DO17=2),2)+IF(AND(DQ$66=3,DO17=3),1)+IF(AND(DQ$66=2,DO17=1),2)+IF(AND(DQ$66=2,DO17=2),1)+IF(AND(DQ$66=1,DO17=1),1)</f>
        <v>2</v>
      </c>
      <c r="DQ17" s="78">
        <v>4</v>
      </c>
      <c r="DR17" s="78">
        <v>3</v>
      </c>
      <c r="DS17" s="19">
        <f>IF(AND(DR$66&gt;4,DQ17=1),12)+IF(AND(DR$66&gt;4,DQ17=2),8)+IF(AND(DR$66&gt;4,DQ17=3),6)+IF(AND(DR$66&gt;4,DQ17=4),5)+IF(AND(DR$66&gt;4,DQ17=5),4)+IF(AND(DR$66&gt;4,DQ17=6),3)+IF(AND(DR$66&gt;4,DQ17=7),2)+IF(AND(DR$66&gt;4,DQ17&gt;7),1)+IF(AND(DR$66=4,DQ17=1),8)+IF(AND(DR$66=4,DQ17=2),6)+IF(AND(DR$66=4,DQ17=3),4)+IF(AND(DR$66=4,DQ17=4),2)+IF(AND(DR$66=3,DQ17=1),6)+IF(AND(DR$66=3,DQ17=2),4)+IF(AND(DR$66=3,DQ17=3),2)+IF(AND(DR$66=2,DQ17=1),4)+IF(AND(DR$66=2,DQ17=2),2)+IF(AND(DR$66=1,DQ17=1),2)</f>
        <v>5</v>
      </c>
      <c r="DT17" s="19">
        <f>IF(AND(DR$66&gt;4,DR17=1),12)+IF(AND(DR$66&gt;4,DR17=2),8)+IF(AND(DR$66&gt;4,DR17=3),6)+IF(AND(DR$66&gt;4,DR17=4),5)+IF(AND(DR$66&gt;4,DR17=5),4)+IF(AND(DR$66&gt;4,DR17=6),3)+IF(AND(DR$66&gt;4,DR17=7),2)+IF(AND(DR$66&gt;4,DR17&gt;7),1)+IF(AND(DR$66=4,DR17=1),8)+IF(AND(DR$66=4,DR17=2),6)+IF(AND(DR$66=4,DR17=3),4)+IF(AND(DR$66=4,DR17=4),2)+IF(AND(DR$66=3,DR17=1),6)+IF(AND(DR$66=3,DR17=2),4)+IF(AND(DR$66=3,DR17=3),2)+IF(AND(DR$66=2,DR17=1),4)+IF(AND(DR$66=2,DR17=2),2)+IF(AND(DR$66=1,DR17=1),2)</f>
        <v>6</v>
      </c>
      <c r="DU17" s="23" t="s">
        <v>27</v>
      </c>
      <c r="DV17" s="13">
        <f t="shared" si="19"/>
        <v>13</v>
      </c>
      <c r="DW17" s="62">
        <f t="shared" si="20"/>
        <v>88</v>
      </c>
      <c r="DX17" s="24">
        <v>27.786000000000001</v>
      </c>
      <c r="DY17" s="24">
        <v>26.96</v>
      </c>
      <c r="DZ17" s="23" t="s">
        <v>27</v>
      </c>
      <c r="EA17" s="133"/>
      <c r="EB17" s="21"/>
      <c r="EC17" s="77">
        <f t="shared" si="21"/>
        <v>25.792000000000002</v>
      </c>
    </row>
    <row r="18" spans="1:133" x14ac:dyDescent="0.3">
      <c r="A18" s="71" t="s">
        <v>131</v>
      </c>
      <c r="B18" s="90">
        <v>17536</v>
      </c>
      <c r="C18" s="8">
        <v>35</v>
      </c>
      <c r="D18" s="8" t="s">
        <v>36</v>
      </c>
      <c r="E18" s="95">
        <v>26.943999999999999</v>
      </c>
      <c r="F18" s="24">
        <v>27.661999999999999</v>
      </c>
      <c r="G18" s="78">
        <v>4</v>
      </c>
      <c r="H18" s="13">
        <f>IF(AND(I$66&gt;4,G18=1),6)+IF(AND(I$66&gt;4,G18=2),4)+IF(AND(I$66&gt;4,G18=3),3)+IF(AND(I$66&gt;4,G18=4),2)+IF(AND(I$66&gt;4,G18=5),1)+IF(AND(I$66&gt;4,G18&gt;5),1)+IF(AND(I$66=4,G18=1),4)+IF(AND(I$66=4,G18=2),3)+IF(AND(I$66=4,G18=3),2)+IF(AND(I$66=4,G18=4),1)+IF(AND(I$66=3,G18=1),3)+IF(AND(I$66=3,G18=2),2)+IF(AND(I$66=3,G18=3),1)+IF(AND(I$66=2,G18=1),2)+IF(AND(I$66=2,G18=2),1)+IF(AND(I$66=1,G18=1),1)</f>
        <v>2</v>
      </c>
      <c r="I18" s="78">
        <v>4</v>
      </c>
      <c r="J18" s="78">
        <v>5</v>
      </c>
      <c r="K18" s="19">
        <f>IF(AND(J$66&gt;4,I18=1),12)+IF(AND(J$66&gt;4,I18=2),8)+IF(AND(J$66&gt;4,I18=3),6)+IF(AND(J$66&gt;4,I18=4),5)+IF(AND(J$66&gt;4,I18=5),4)+IF(AND(J$66&gt;4,I18=6),3)+IF(AND(J$66&gt;4,I18=7),2)+IF(AND(J$66&gt;4,I18&gt;7),1)+IF(AND(J$66=4,I18=1),8)+IF(AND(J$66=4,I18=2),6)+IF(AND(J$66=4,I18=3),4)+IF(AND(J$66=4,I18=4),2)+IF(AND(J$66=3,I18=1),6)+IF(AND(J$66=3,I18=2),4)+IF(AND(J$66=3,I18=3),2)+IF(AND(J$66=2,I18=1),4)+IF(AND(J$66=2,I18=2),2)+IF(AND(J$66=1,I18=1),2)</f>
        <v>5</v>
      </c>
      <c r="L18" s="19">
        <f>IF(AND(J$66&gt;4,J18=1),12)+IF(AND(J$66&gt;4,J18=2),8)+IF(AND(J$66&gt;4,J18=3),6)+IF(AND(J$66&gt;4,J18=4),5)+IF(AND(J$66&gt;4,J18=5),4)+IF(AND(J$66&gt;4,J18=6),3)+IF(AND(J$66&gt;4,J18=7),2)+IF(AND(J$66&gt;4,J18&gt;7),1)+IF(AND(J$66=4,J18=1),8)+IF(AND(J$66=4,J18=2),6)+IF(AND(J$66=4,J18=3),4)+IF(AND(J$66=4,J18=4),2)+IF(AND(J$66=3,J18=1),6)+IF(AND(J$66=3,J18=2),4)+IF(AND(J$66=3,J18=3),2)+IF(AND(J$66=2,J18=1),4)+IF(AND(J$66=2,J18=2),2)+IF(AND(J$66=1,J18=1),2)</f>
        <v>4</v>
      </c>
      <c r="M18" s="23" t="s">
        <v>27</v>
      </c>
      <c r="N18" s="13">
        <f>+H18+K18+L18+T18</f>
        <v>12</v>
      </c>
      <c r="O18" s="62">
        <f>+N18</f>
        <v>12</v>
      </c>
      <c r="P18" s="24">
        <v>26.363</v>
      </c>
      <c r="Q18" s="24">
        <v>27.315999999999999</v>
      </c>
      <c r="R18" s="23" t="s">
        <v>27</v>
      </c>
      <c r="S18" s="16"/>
      <c r="T18" s="21">
        <v>1</v>
      </c>
      <c r="U18" s="77">
        <f t="shared" si="0"/>
        <v>26.363</v>
      </c>
      <c r="V18" s="24">
        <v>26.789000000000001</v>
      </c>
      <c r="W18" s="78">
        <v>5</v>
      </c>
      <c r="X18" s="13">
        <f>IF(AND(Y$66&gt;4,W18=1),6)+IF(AND(Y$66&gt;4,W18=2),4)+IF(AND(Y$66&gt;4,W18=3),3)+IF(AND(Y$66&gt;4,W18=4),2)+IF(AND(Y$66&gt;4,W18=5),1)+IF(AND(Y$66&gt;4,W18&gt;5),1)+IF(AND(Y$66=4,W18=1),4)+IF(AND(Y$66=4,W18=2),3)+IF(AND(Y$66=4,W18=3),2)+IF(AND(Y$66=4,W18=4),1)+IF(AND(Y$66=3,W18=1),3)+IF(AND(Y$66=3,W18=2),2)+IF(AND(Y$66=3,W18=3),1)+IF(AND(Y$66=2,W18=1),2)+IF(AND(Y$66=2,W18=2),1)+IF(AND(Y$66=1,W18=1),1)</f>
        <v>1</v>
      </c>
      <c r="Y18" s="78"/>
      <c r="Z18" s="78"/>
      <c r="AA18" s="19">
        <f>IF(AND(Z$66&gt;4,Y18=1),12)+IF(AND(Z$66&gt;4,Y18=2),8)+IF(AND(Z$66&gt;4,Y18=3),6)+IF(AND(Z$66&gt;4,Y18=4),5)+IF(AND(Z$66&gt;4,Y18=5),4)+IF(AND(Z$66&gt;4,Y18=6),3)+IF(AND(Z$66&gt;4,Y18=7),2)+IF(AND(Z$66&gt;4,Y18&gt;7),1)+IF(AND(Z$66=4,Y18=1),8)+IF(AND(Z$66=4,Y18=2),6)+IF(AND(Z$66=4,Y18=3),4)+IF(AND(Z$66=4,Y18=4),2)+IF(AND(Z$66=3,Y18=1),6)+IF(AND(Z$66=3,Y18=2),4)+IF(AND(Z$66=3,Y18=3),2)+IF(AND(Z$66=2,Y18=1),4)+IF(AND(Z$66=2,Y18=2),2)+IF(AND(Z$66=1,Y18=1),2)</f>
        <v>0</v>
      </c>
      <c r="AB18" s="19">
        <f>IF(AND(Z$66&gt;4,Z18=1),12)+IF(AND(Z$66&gt;4,Z18=2),8)+IF(AND(Z$66&gt;4,Z18=3),6)+IF(AND(Z$66&gt;4,Z18=4),5)+IF(AND(Z$66&gt;4,Z18=5),4)+IF(AND(Z$66&gt;4,Z18=6),3)+IF(AND(Z$66&gt;4,Z18=7),2)+IF(AND(Z$66&gt;4,Z18&gt;7),1)+IF(AND(Z$66=4,Z18=1),8)+IF(AND(Z$66=4,Z18=2),6)+IF(AND(Z$66=4,Z18=3),4)+IF(AND(Z$66=4,Z18=4),2)+IF(AND(Z$66=3,Z18=1),6)+IF(AND(Z$66=3,Z18=2),4)+IF(AND(Z$66=3,Z18=3),2)+IF(AND(Z$66=2,Z18=1),4)+IF(AND(Z$66=2,Z18=2),2)+IF(AND(Z$66=1,Z18=1),2)</f>
        <v>0</v>
      </c>
      <c r="AC18" s="23" t="s">
        <v>27</v>
      </c>
      <c r="AD18" s="13">
        <f t="shared" si="1"/>
        <v>1</v>
      </c>
      <c r="AE18" s="62">
        <f t="shared" si="2"/>
        <v>13</v>
      </c>
      <c r="AF18" s="24">
        <v>27.591000000000001</v>
      </c>
      <c r="AG18" s="24"/>
      <c r="AH18" s="23" t="s">
        <v>27</v>
      </c>
      <c r="AI18" s="16"/>
      <c r="AJ18" s="21"/>
      <c r="AK18" s="77">
        <f t="shared" si="3"/>
        <v>26.363</v>
      </c>
      <c r="AL18" s="24">
        <v>31.861999999999998</v>
      </c>
      <c r="AM18" s="78">
        <v>1</v>
      </c>
      <c r="AN18" s="13">
        <f>IF(AND(AO$66&gt;4,AM18=1),6)+IF(AND(AO$66&gt;4,AM18=2),4)+IF(AND(AO$66&gt;4,AM18=3),3)+IF(AND(AO$66&gt;4,AM18=4),2)+IF(AND(AO$66&gt;4,AM18=5),1)+IF(AND(AO$66&gt;4,AM18&gt;5),1)+IF(AND(AO$66=4,AM18=1),4)+IF(AND(AO$66=4,AM18=2),3)+IF(AND(AO$66=4,AM18=3),2)+IF(AND(AO$66=4,AM18=4),1)+IF(AND(AO$66=3,AM18=1),3)+IF(AND(AO$66=3,AM18=2),2)+IF(AND(AO$66=3,AM18=3),1)+IF(AND(AO$66=2,AM18=1),2)+IF(AND(AO$66=2,AM18=2),1)+IF(AND(AO$66=1,AM18=1),1)</f>
        <v>6</v>
      </c>
      <c r="AO18" s="78">
        <v>2</v>
      </c>
      <c r="AP18" s="78">
        <v>2</v>
      </c>
      <c r="AQ18" s="19">
        <f>IF(AND(AP$66&gt;4,AO18=1),12)+IF(AND(AP$66&gt;4,AO18=2),8)+IF(AND(AP$66&gt;4,AO18=3),6)+IF(AND(AP$66&gt;4,AO18=4),5)+IF(AND(AP$66&gt;4,AO18=5),4)+IF(AND(AP$66&gt;4,AO18=6),3)+IF(AND(AP$66&gt;4,AO18=7),2)+IF(AND(AP$66&gt;4,AO18&gt;7),1)+IF(AND(AP$66=4,AO18=1),8)+IF(AND(AP$66=4,AO18=2),6)+IF(AND(AP$66=4,AO18=3),4)+IF(AND(AP$66=4,AO18=4),2)+IF(AND(AP$66=3,AO18=1),6)+IF(AND(AP$66=3,AO18=2),4)+IF(AND(AP$66=3,AO18=3),2)+IF(AND(AP$66=2,AO18=1),4)+IF(AND(AP$66=2,AO18=2),2)+IF(AND(AP$66=1,AO18=1),2)</f>
        <v>8</v>
      </c>
      <c r="AR18" s="19">
        <f>IF(AND(AP$66&gt;4,AP18=1),12)+IF(AND(AP$66&gt;4,AP18=2),8)+IF(AND(AP$66&gt;4,AP18=3),6)+IF(AND(AP$66&gt;4,AP18=4),5)+IF(AND(AP$66&gt;4,AP18=5),4)+IF(AND(AP$66&gt;4,AP18=6),3)+IF(AND(AP$66&gt;4,AP18=7),2)+IF(AND(AP$66&gt;4,AP18&gt;7),1)+IF(AND(AP$66=4,AP18=1),8)+IF(AND(AP$66=4,AP18=2),6)+IF(AND(AP$66=4,AP18=3),4)+IF(AND(AP$66=4,AP18=4),2)+IF(AND(AP$66=3,AP18=1),6)+IF(AND(AP$66=3,AP18=2),4)+IF(AND(AP$66=3,AP18=3),2)+IF(AND(AP$66=2,AP18=1),4)+IF(AND(AP$66=2,AP18=2),2)+IF(AND(AP$66=1,AP18=1),2)</f>
        <v>8</v>
      </c>
      <c r="AS18" s="23" t="s">
        <v>27</v>
      </c>
      <c r="AT18" s="13">
        <f t="shared" si="4"/>
        <v>22</v>
      </c>
      <c r="AU18" s="62">
        <f t="shared" si="5"/>
        <v>35</v>
      </c>
      <c r="AV18" s="24">
        <v>27.06</v>
      </c>
      <c r="AW18" s="24">
        <v>27.1</v>
      </c>
      <c r="AX18" s="23" t="s">
        <v>27</v>
      </c>
      <c r="AY18" s="16"/>
      <c r="AZ18" s="21"/>
      <c r="BA18" s="77">
        <f t="shared" si="6"/>
        <v>26.363</v>
      </c>
      <c r="BB18" s="24">
        <v>41.023000000000003</v>
      </c>
      <c r="BC18" s="78">
        <v>2</v>
      </c>
      <c r="BD18" s="13">
        <f>IF(AND(BE$66&gt;4,BC18=1),6)+IF(AND(BE$66&gt;4,BC18=2),4)+IF(AND(BE$66&gt;4,BC18=3),3)+IF(AND(BE$66&gt;4,BC18=4),2)+IF(AND(BE$66&gt;4,BC18=5),1)+IF(AND(BE$66&gt;4,BC18&gt;5),1)+IF(AND(BE$66=4,BC18=1),4)+IF(AND(BE$66=4,BC18=2),3)+IF(AND(BE$66=4,BC18=3),2)+IF(AND(BE$66=4,BC18=4),1)+IF(AND(BE$66=3,BC18=1),3)+IF(AND(BE$66=3,BC18=2),2)+IF(AND(BE$66=3,BC18=3),1)+IF(AND(BE$66=2,BC18=1),2)+IF(AND(BE$66=2,BC18=2),1)+IF(AND(BE$66=1,BC18=1),1)</f>
        <v>4</v>
      </c>
      <c r="BE18" s="78">
        <v>2</v>
      </c>
      <c r="BF18" s="78">
        <v>4</v>
      </c>
      <c r="BG18" s="19">
        <f>IF(AND(BF$66&gt;4,BE18=1),12)+IF(AND(BF$66&gt;4,BE18=2),8)+IF(AND(BF$66&gt;4,BE18=3),6)+IF(AND(BF$66&gt;4,BE18=4),5)+IF(AND(BF$66&gt;4,BE18=5),4)+IF(AND(BF$66&gt;4,BE18=6),3)+IF(AND(BF$66&gt;4,BE18=7),2)+IF(AND(BF$66&gt;4,BE18&gt;7),1)+IF(AND(BF$66=4,BE18=1),8)+IF(AND(BF$66=4,BE18=2),6)+IF(AND(BF$66=4,BE18=3),4)+IF(AND(BF$66=4,BE18=4),2)+IF(AND(BF$66=3,BE18=1),6)+IF(AND(BF$66=3,BE18=2),4)+IF(AND(BF$66=3,BE18=3),2)+IF(AND(BF$66=2,BE18=1),4)+IF(AND(BF$66=2,BE18=2),2)+IF(AND(BF$66=1,BE18=1),2)</f>
        <v>8</v>
      </c>
      <c r="BH18" s="19">
        <f>IF(AND(BF$66&gt;4,BF18=1),12)+IF(AND(BF$66&gt;4,BF18=2),8)+IF(AND(BF$66&gt;4,BF18=3),6)+IF(AND(BF$66&gt;4,BF18=4),5)+IF(AND(BF$66&gt;4,BF18=5),4)+IF(AND(BF$66&gt;4,BF18=6),3)+IF(AND(BF$66&gt;4,BF18=7),2)+IF(AND(BF$66&gt;4,BF18&gt;7),1)+IF(AND(BF$66=4,BF18=1),8)+IF(AND(BF$66=4,BF18=2),6)+IF(AND(BF$66=4,BF18=3),4)+IF(AND(BF$66=4,BF18=4),2)+IF(AND(BF$66=3,BF18=1),6)+IF(AND(BF$66=3,BF18=2),4)+IF(AND(BF$66=3,BF18=3),2)+IF(AND(BF$66=2,BF18=1),4)+IF(AND(BF$66=2,BF18=2),2)+IF(AND(BF$66=1,BF18=1),2)</f>
        <v>5</v>
      </c>
      <c r="BI18" s="23" t="s">
        <v>27</v>
      </c>
      <c r="BJ18" s="13">
        <f t="shared" si="7"/>
        <v>17</v>
      </c>
      <c r="BK18" s="62">
        <f t="shared" si="8"/>
        <v>52</v>
      </c>
      <c r="BL18" s="24">
        <v>27.300999999999998</v>
      </c>
      <c r="BM18" s="24">
        <v>28.042999999999999</v>
      </c>
      <c r="BN18" s="23" t="s">
        <v>27</v>
      </c>
      <c r="BO18" s="16"/>
      <c r="BP18" s="21"/>
      <c r="BQ18" s="77">
        <f t="shared" si="9"/>
        <v>26.363</v>
      </c>
      <c r="BR18" s="24">
        <v>27.844999999999999</v>
      </c>
      <c r="BS18" s="78">
        <v>7</v>
      </c>
      <c r="BT18" s="13">
        <f>IF(AND(BU$66&gt;4,BS18=1),6)+IF(AND(BU$66&gt;4,BS18=2),4)+IF(AND(BU$66&gt;4,BS18=3),3)+IF(AND(BU$66&gt;4,BS18=4),2)+IF(AND(BU$66&gt;4,BS18=5),1)+IF(AND(BU$66&gt;4,BS18&gt;5),1)+IF(AND(BU$66=4,BS18=1),4)+IF(AND(BU$66=4,BS18=2),3)+IF(AND(BU$66=4,BS18=3),2)+IF(AND(BU$66=4,BS18=4),1)+IF(AND(BU$66=3,BS18=1),3)+IF(AND(BU$66=3,BS18=2),2)+IF(AND(BU$66=3,BS18=3),1)+IF(AND(BU$66=2,BS18=1),2)+IF(AND(BU$66=2,BS18=2),1)+IF(AND(BU$66=1,BS18=1),1)</f>
        <v>1</v>
      </c>
      <c r="BU18" s="78">
        <v>1</v>
      </c>
      <c r="BV18" s="78">
        <v>1</v>
      </c>
      <c r="BW18" s="19">
        <f>IF(AND(BV$66&gt;4,BU18=1),12)+IF(AND(BV$66&gt;4,BU18=2),8)+IF(AND(BV$66&gt;4,BU18=3),6)+IF(AND(BV$66&gt;4,BU18=4),5)+IF(AND(BV$66&gt;4,BU18=5),4)+IF(AND(BV$66&gt;4,BU18=6),3)+IF(AND(BV$66&gt;4,BU18=7),2)+IF(AND(BV$66&gt;4,BU18&gt;7),1)+IF(AND(BV$66=4,BU18=1),8)+IF(AND(BV$66=4,BU18=2),6)+IF(AND(BV$66=4,BU18=3),4)+IF(AND(BV$66=4,BU18=4),2)+IF(AND(BV$66=3,BU18=1),6)+IF(AND(BV$66=3,BU18=2),4)+IF(AND(BV$66=3,BU18=3),2)+IF(AND(BV$66=2,BU18=1),4)+IF(AND(BV$66=2,BU18=2),2)+IF(AND(BV$66=1,BU18=1),2)</f>
        <v>12</v>
      </c>
      <c r="BX18" s="19">
        <f>IF(AND(BV$66&gt;4,BV18=1),12)+IF(AND(BV$66&gt;4,BV18=2),8)+IF(AND(BV$66&gt;4,BV18=3),6)+IF(AND(BV$66&gt;4,BV18=4),5)+IF(AND(BV$66&gt;4,BV18=5),4)+IF(AND(BV$66&gt;4,BV18=6),3)+IF(AND(BV$66&gt;4,BV18=7),2)+IF(AND(BV$66&gt;4,BV18&gt;7),1)+IF(AND(BV$66=4,BV18=1),8)+IF(AND(BV$66=4,BV18=2),6)+IF(AND(BV$66=4,BV18=3),4)+IF(AND(BV$66=4,BV18=4),2)+IF(AND(BV$66=3,BV18=1),6)+IF(AND(BV$66=3,BV18=2),4)+IF(AND(BV$66=3,BV18=3),2)+IF(AND(BV$66=2,BV18=1),4)+IF(AND(BV$66=2,BV18=2),2)+IF(AND(BV$66=1,BV18=1),2)</f>
        <v>12</v>
      </c>
      <c r="BY18" s="23" t="s">
        <v>27</v>
      </c>
      <c r="BZ18" s="13">
        <f t="shared" si="10"/>
        <v>25</v>
      </c>
      <c r="CA18" s="62">
        <f t="shared" si="11"/>
        <v>77</v>
      </c>
      <c r="CB18" s="24"/>
      <c r="CC18" s="24">
        <v>38.741999999999997</v>
      </c>
      <c r="CD18" s="23" t="s">
        <v>27</v>
      </c>
      <c r="CE18" s="16"/>
      <c r="CF18" s="21"/>
      <c r="CG18" s="77">
        <f t="shared" si="12"/>
        <v>26.363</v>
      </c>
      <c r="CH18" s="24">
        <v>28.605</v>
      </c>
      <c r="CI18" s="78">
        <v>6</v>
      </c>
      <c r="CJ18" s="13">
        <f>IF(AND(CK$66&gt;4,CI18=1),6)+IF(AND(CK$66&gt;4,CI18=2),4)+IF(AND(CK$66&gt;4,CI18=3),3)+IF(AND(CK$66&gt;4,CI18=4),2)+IF(AND(CK$66&gt;4,CI18=5),1)+IF(AND(CK$66&gt;4,CI18&gt;5),1)+IF(AND(CK$66=4,CI18=1),4)+IF(AND(CK$66=4,CI18=2),3)+IF(AND(CK$66=4,CI18=3),2)+IF(AND(CK$66=4,CI18=4),1)+IF(AND(CK$66=3,CI18=1),3)+IF(AND(CK$66=3,CI18=2),2)+IF(AND(CK$66=3,CI18=3),1)+IF(AND(CK$66=2,CI18=1),2)+IF(AND(CK$66=2,CI18=2),1)+IF(AND(CK$66=1,CI18=1),1)</f>
        <v>1</v>
      </c>
      <c r="CK18" s="78">
        <v>5</v>
      </c>
      <c r="CL18" s="78"/>
      <c r="CM18" s="19">
        <f>IF(AND(CL$66&gt;4,CK18=1),12)+IF(AND(CL$66&gt;4,CK18=2),8)+IF(AND(CL$66&gt;4,CK18=3),6)+IF(AND(CL$66&gt;4,CK18=4),5)+IF(AND(CL$66&gt;4,CK18=5),4)+IF(AND(CL$66&gt;4,CK18=6),3)+IF(AND(CL$66&gt;4,CK18=7),2)+IF(AND(CL$66&gt;4,CK18&gt;7),1)+IF(AND(CL$66=4,CK18=1),8)+IF(AND(CL$66=4,CK18=2),6)+IF(AND(CL$66=4,CK18=3),4)+IF(AND(CL$66=4,CK18=4),2)+IF(AND(CL$66=3,CK18=1),6)+IF(AND(CL$66=3,CK18=2),4)+IF(AND(CL$66=3,CK18=3),2)+IF(AND(CL$66=2,CK18=1),4)+IF(AND(CL$66=2,CK18=2),2)+IF(AND(CL$66=1,CK18=1),2)</f>
        <v>4</v>
      </c>
      <c r="CN18" s="19">
        <f>IF(AND(CL$66&gt;4,CL18=1),12)+IF(AND(CL$66&gt;4,CL18=2),8)+IF(AND(CL$66&gt;4,CL18=3),6)+IF(AND(CL$66&gt;4,CL18=4),5)+IF(AND(CL$66&gt;4,CL18=5),4)+IF(AND(CL$66&gt;4,CL18=6),3)+IF(AND(CL$66&gt;4,CL18=7),2)+IF(AND(CL$66&gt;4,CL18&gt;7),1)+IF(AND(CL$66=4,CL18=1),8)+IF(AND(CL$66=4,CL18=2),6)+IF(AND(CL$66=4,CL18=3),4)+IF(AND(CL$66=4,CL18=4),2)+IF(AND(CL$66=3,CL18=1),6)+IF(AND(CL$66=3,CL18=2),4)+IF(AND(CL$66=3,CL18=3),2)+IF(AND(CL$66=2,CL18=1),4)+IF(AND(CL$66=2,CL18=2),2)+IF(AND(CL$66=1,CL18=1),2)</f>
        <v>0</v>
      </c>
      <c r="CO18" s="23" t="s">
        <v>27</v>
      </c>
      <c r="CP18" s="13">
        <f t="shared" si="13"/>
        <v>5</v>
      </c>
      <c r="CQ18" s="62">
        <f t="shared" si="14"/>
        <v>82</v>
      </c>
      <c r="CR18" s="24">
        <v>27.96</v>
      </c>
      <c r="CS18" s="24"/>
      <c r="CT18" s="23" t="s">
        <v>27</v>
      </c>
      <c r="CU18" s="16"/>
      <c r="CV18" s="21"/>
      <c r="CW18" s="77">
        <f t="shared" si="15"/>
        <v>26.363</v>
      </c>
      <c r="CX18" s="24"/>
      <c r="CY18" s="78"/>
      <c r="CZ18" s="13">
        <f>IF(AND(DA$66&gt;4,CY18=1),6)+IF(AND(DA$66&gt;4,CY18=2),4)+IF(AND(DA$66&gt;4,CY18=3),3)+IF(AND(DA$66&gt;4,CY18=4),2)+IF(AND(DA$66&gt;4,CY18=5),1)+IF(AND(DA$66&gt;4,CY18&gt;5),1)+IF(AND(DA$66=4,CY18=1),4)+IF(AND(DA$66=4,CY18=2),3)+IF(AND(DA$66=4,CY18=3),2)+IF(AND(DA$66=4,CY18=4),1)+IF(AND(DA$66=3,CY18=1),3)+IF(AND(DA$66=3,CY18=2),2)+IF(AND(DA$66=3,CY18=3),1)+IF(AND(DA$66=2,CY18=1),2)+IF(AND(DA$66=2,CY18=2),1)+IF(AND(DA$66=1,CY18=1),1)</f>
        <v>0</v>
      </c>
      <c r="DA18" s="78"/>
      <c r="DB18" s="78"/>
      <c r="DC18" s="19">
        <f>IF(AND(DB$66&gt;4,DA18=1),12)+IF(AND(DB$66&gt;4,DA18=2),8)+IF(AND(DB$66&gt;4,DA18=3),6)+IF(AND(DB$66&gt;4,DA18=4),5)+IF(AND(DB$66&gt;4,DA18=5),4)+IF(AND(DB$66&gt;4,DA18=6),3)+IF(AND(DB$66&gt;4,DA18=7),2)+IF(AND(DB$66&gt;4,DA18&gt;7),1)+IF(AND(DB$66=4,DA18=1),8)+IF(AND(DB$66=4,DA18=2),6)+IF(AND(DB$66=4,DA18=3),4)+IF(AND(DB$66=4,DA18=4),2)+IF(AND(DB$66=3,DA18=1),6)+IF(AND(DB$66=3,DA18=2),4)+IF(AND(DB$66=3,DA18=3),2)+IF(AND(DB$66=2,DA18=1),4)+IF(AND(DB$66=2,DA18=2),2)+IF(AND(DB$66=1,DA18=1),2)</f>
        <v>0</v>
      </c>
      <c r="DD18" s="19">
        <f>IF(AND(DB$66&gt;4,DB18=1),12)+IF(AND(DB$66&gt;4,DB18=2),8)+IF(AND(DB$66&gt;4,DB18=3),6)+IF(AND(DB$66&gt;4,DB18=4),5)+IF(AND(DB$66&gt;4,DB18=5),4)+IF(AND(DB$66&gt;4,DB18=6),3)+IF(AND(DB$66&gt;4,DB18=7),2)+IF(AND(DB$66&gt;4,DB18&gt;7),1)+IF(AND(DB$66=4,DB18=1),8)+IF(AND(DB$66=4,DB18=2),6)+IF(AND(DB$66=4,DB18=3),4)+IF(AND(DB$66=4,DB18=4),2)+IF(AND(DB$66=3,DB18=1),6)+IF(AND(DB$66=3,DB18=2),4)+IF(AND(DB$66=3,DB18=3),2)+IF(AND(DB$66=2,DB18=1),4)+IF(AND(DB$66=2,DB18=2),2)+IF(AND(DB$66=1,DB18=1),2)</f>
        <v>0</v>
      </c>
      <c r="DE18" s="23" t="s">
        <v>27</v>
      </c>
      <c r="DF18" s="13">
        <f t="shared" si="16"/>
        <v>0</v>
      </c>
      <c r="DG18" s="62">
        <f t="shared" si="17"/>
        <v>82</v>
      </c>
      <c r="DH18" s="24"/>
      <c r="DI18" s="24"/>
      <c r="DJ18" s="23" t="s">
        <v>27</v>
      </c>
      <c r="DK18" s="133"/>
      <c r="DL18" s="21"/>
      <c r="DM18" s="77">
        <f t="shared" si="18"/>
        <v>26.363</v>
      </c>
      <c r="DN18" s="24"/>
      <c r="DO18" s="78"/>
      <c r="DP18" s="13">
        <f>IF(AND(DQ$66&gt;4,DO18=1),6)+IF(AND(DQ$66&gt;4,DO18=2),4)+IF(AND(DQ$66&gt;4,DO18=3),3)+IF(AND(DQ$66&gt;4,DO18=4),2)+IF(AND(DQ$66&gt;4,DO18=5),1)+IF(AND(DQ$66&gt;4,DO18&gt;5),1)+IF(AND(DQ$66=4,DO18=1),4)+IF(AND(DQ$66=4,DO18=2),3)+IF(AND(DQ$66=4,DO18=3),2)+IF(AND(DQ$66=4,DO18=4),1)+IF(AND(DQ$66=3,DO18=1),3)+IF(AND(DQ$66=3,DO18=2),2)+IF(AND(DQ$66=3,DO18=3),1)+IF(AND(DQ$66=2,DO18=1),2)+IF(AND(DQ$66=2,DO18=2),1)+IF(AND(DQ$66=1,DO18=1),1)</f>
        <v>0</v>
      </c>
      <c r="DQ18" s="78"/>
      <c r="DR18" s="78"/>
      <c r="DS18" s="19">
        <f>IF(AND(DR$66&gt;4,DQ18=1),12)+IF(AND(DR$66&gt;4,DQ18=2),8)+IF(AND(DR$66&gt;4,DQ18=3),6)+IF(AND(DR$66&gt;4,DQ18=4),5)+IF(AND(DR$66&gt;4,DQ18=5),4)+IF(AND(DR$66&gt;4,DQ18=6),3)+IF(AND(DR$66&gt;4,DQ18=7),2)+IF(AND(DR$66&gt;4,DQ18&gt;7),1)+IF(AND(DR$66=4,DQ18=1),8)+IF(AND(DR$66=4,DQ18=2),6)+IF(AND(DR$66=4,DQ18=3),4)+IF(AND(DR$66=4,DQ18=4),2)+IF(AND(DR$66=3,DQ18=1),6)+IF(AND(DR$66=3,DQ18=2),4)+IF(AND(DR$66=3,DQ18=3),2)+IF(AND(DR$66=2,DQ18=1),4)+IF(AND(DR$66=2,DQ18=2),2)+IF(AND(DR$66=1,DQ18=1),2)</f>
        <v>0</v>
      </c>
      <c r="DT18" s="19">
        <f>IF(AND(DR$66&gt;4,DR18=1),12)+IF(AND(DR$66&gt;4,DR18=2),8)+IF(AND(DR$66&gt;4,DR18=3),6)+IF(AND(DR$66&gt;4,DR18=4),5)+IF(AND(DR$66&gt;4,DR18=5),4)+IF(AND(DR$66&gt;4,DR18=6),3)+IF(AND(DR$66&gt;4,DR18=7),2)+IF(AND(DR$66&gt;4,DR18&gt;7),1)+IF(AND(DR$66=4,DR18=1),8)+IF(AND(DR$66=4,DR18=2),6)+IF(AND(DR$66=4,DR18=3),4)+IF(AND(DR$66=4,DR18=4),2)+IF(AND(DR$66=3,DR18=1),6)+IF(AND(DR$66=3,DR18=2),4)+IF(AND(DR$66=3,DR18=3),2)+IF(AND(DR$66=2,DR18=1),4)+IF(AND(DR$66=2,DR18=2),2)+IF(AND(DR$66=1,DR18=1),2)</f>
        <v>0</v>
      </c>
      <c r="DU18" s="23" t="s">
        <v>27</v>
      </c>
      <c r="DV18" s="13">
        <f t="shared" si="19"/>
        <v>0</v>
      </c>
      <c r="DW18" s="62">
        <f t="shared" si="20"/>
        <v>82</v>
      </c>
      <c r="DX18" s="24"/>
      <c r="DY18" s="24"/>
      <c r="DZ18" s="23" t="s">
        <v>27</v>
      </c>
      <c r="EA18" s="133"/>
      <c r="EB18" s="21"/>
      <c r="EC18" s="77">
        <f t="shared" si="21"/>
        <v>26.363</v>
      </c>
    </row>
    <row r="19" spans="1:133" x14ac:dyDescent="0.3">
      <c r="A19" s="71" t="s">
        <v>204</v>
      </c>
      <c r="B19" s="90">
        <v>12618</v>
      </c>
      <c r="C19" s="8">
        <v>42</v>
      </c>
      <c r="D19" s="8" t="s">
        <v>205</v>
      </c>
      <c r="E19" s="32"/>
      <c r="F19" s="8"/>
      <c r="G19" s="78"/>
      <c r="H19" s="8"/>
      <c r="I19" s="79"/>
      <c r="J19" s="79"/>
      <c r="K19" s="8"/>
      <c r="L19" s="8"/>
      <c r="M19" s="23"/>
      <c r="N19" s="8"/>
      <c r="O19" s="62"/>
      <c r="P19" s="8"/>
      <c r="Q19" s="8"/>
      <c r="R19" s="23"/>
      <c r="S19" s="18"/>
      <c r="T19" s="8"/>
      <c r="U19" s="77">
        <f t="shared" si="0"/>
        <v>0</v>
      </c>
      <c r="V19" s="8"/>
      <c r="W19" s="78"/>
      <c r="X19" s="8"/>
      <c r="Y19" s="79"/>
      <c r="Z19" s="79"/>
      <c r="AA19" s="8"/>
      <c r="AB19" s="8"/>
      <c r="AC19" s="23"/>
      <c r="AD19" s="8"/>
      <c r="AE19" s="62"/>
      <c r="AF19" s="8"/>
      <c r="AG19" s="8"/>
      <c r="AH19" s="23"/>
      <c r="AI19" s="16"/>
      <c r="AJ19" s="8"/>
      <c r="AK19" s="77">
        <f t="shared" si="3"/>
        <v>0</v>
      </c>
      <c r="AL19" s="8"/>
      <c r="AM19" s="78"/>
      <c r="AN19" s="8"/>
      <c r="AO19" s="79"/>
      <c r="AP19" s="79"/>
      <c r="AQ19" s="8"/>
      <c r="AR19" s="8"/>
      <c r="AS19" s="23"/>
      <c r="AT19" s="8"/>
      <c r="AU19" s="62"/>
      <c r="AV19" s="8"/>
      <c r="AW19" s="8"/>
      <c r="AX19" s="23"/>
      <c r="AY19" s="16"/>
      <c r="AZ19" s="8"/>
      <c r="BA19" s="77">
        <f t="shared" si="6"/>
        <v>0</v>
      </c>
      <c r="BB19" s="8">
        <v>43.832999999999998</v>
      </c>
      <c r="BC19" s="78"/>
      <c r="BD19" s="8"/>
      <c r="BE19" s="79"/>
      <c r="BF19" s="79"/>
      <c r="BG19" s="8"/>
      <c r="BH19" s="8"/>
      <c r="BI19" s="23"/>
      <c r="BJ19" s="8"/>
      <c r="BK19" s="62"/>
      <c r="BL19" s="8"/>
      <c r="BM19" s="8"/>
      <c r="BN19" s="23"/>
      <c r="BO19" s="16"/>
      <c r="BP19" s="8"/>
      <c r="BQ19" s="77">
        <f t="shared" si="9"/>
        <v>0</v>
      </c>
      <c r="BR19" s="8"/>
      <c r="BS19" s="78"/>
      <c r="BT19" s="8"/>
      <c r="BU19" s="79"/>
      <c r="BV19" s="79"/>
      <c r="BW19" s="8"/>
      <c r="BX19" s="8"/>
      <c r="BY19" s="23" t="s">
        <v>107</v>
      </c>
      <c r="BZ19" s="8"/>
      <c r="CA19" s="62"/>
      <c r="CB19" s="8"/>
      <c r="CC19" s="8">
        <v>39.613</v>
      </c>
      <c r="CD19" s="23" t="s">
        <v>37</v>
      </c>
      <c r="CE19" s="20" t="s">
        <v>222</v>
      </c>
      <c r="CF19" s="8"/>
      <c r="CG19" s="77">
        <v>39.613</v>
      </c>
      <c r="CH19" s="24">
        <v>30.27</v>
      </c>
      <c r="CI19" s="78">
        <v>2</v>
      </c>
      <c r="CJ19" s="13">
        <f>IF(AND(CK$69&gt;4,CI19=1),6)+IF(AND(CK$69&gt;4,CI19=2),4)+IF(AND(CK$69&gt;4,CI19=3),3)+IF(AND(CK$69&gt;4,CI19=4),2)+IF(AND(CK$69&gt;4,CI19=5),1)+IF(AND(CK$69&gt;4,CI19&gt;5),1)+IF(AND(CK$69=4,CI19=1),4)+IF(AND(CK$69=4,CI19=2),3)+IF(AND(CK$69=4,CI19=3),2)+IF(AND(CK$69=4,CI19=4),1)+IF(AND(CK$69=3,CI19=1),3)+IF(AND(CK$69=3,CI19=2),2)+IF(AND(CK$69=3,CI19=3),1)+IF(AND(CK$69=2,CI19=1),2)+IF(AND(CK$69=2,CI19=2),1)+IF(AND(CK$69=1,CI19=1),1)</f>
        <v>4</v>
      </c>
      <c r="CK19" s="79">
        <v>2</v>
      </c>
      <c r="CL19" s="79">
        <v>2</v>
      </c>
      <c r="CM19" s="19">
        <f>IF(AND(CL$69&gt;4,CK19=1),12)+IF(AND(CL$69&gt;4,CK19=2),8)+IF(AND(CL$69&gt;4,CK19=3),6)+IF(AND(CL$69&gt;4,CK19=4),5)+IF(AND(CL$69&gt;4,CK19=5),4)+IF(AND(CL$69&gt;4,CK19=6),3)+IF(AND(CL$69&gt;4,CK19=7),2)+IF(AND(CL$69&gt;4,CK19&gt;7),1)+IF(AND(CL$69=4,CK19=1),8)+IF(AND(CL$69=4,CK19=2),6)+IF(AND(CL$69=4,CK19=3),4)+IF(AND(CL$69=4,CK19=4),2)+IF(AND(CL$69=3,CK19=1),6)+IF(AND(CL$69=3,CK19=2),4)+IF(AND(CL$69=3,CK19=3),2)+IF(AND(CL$69=2,CK19=1),4)+IF(AND(CL$69=2,CK19=2),2)+IF(AND(CL$69=1,CK19=1),2)</f>
        <v>8</v>
      </c>
      <c r="CN19" s="19">
        <f>IF(AND(CL$69&gt;4,CL19=1),12)+IF(AND(CL$69&gt;4,CL19=2),8)+IF(AND(CL$69&gt;4,CL19=3),6)+IF(AND(CL$69&gt;4,CL19=4),5)+IF(AND(CL$69&gt;4,CL19=5),4)+IF(AND(CL$69&gt;4,CL19=6),3)+IF(AND(CL$69&gt;4,CL19=7),2)+IF(AND(CL$69&gt;4,CL19&gt;7),1)+IF(AND(CL$69=4,CL19=1),8)+IF(AND(CL$69=4,CL19=2),6)+IF(AND(CL$69=4,CL19=3),4)+IF(AND(CL$69=4,CL19=4),2)+IF(AND(CL$69=3,CL19=1),6)+IF(AND(CL$69=3,CL19=2),4)+IF(AND(CL$69=3,CL19=3),2)+IF(AND(CL$69=2,CL19=1),4)+IF(AND(CL$69=2,CL19=2),2)+IF(AND(CL$69=1,CL19=1),2)</f>
        <v>8</v>
      </c>
      <c r="CO19" s="16" t="s">
        <v>37</v>
      </c>
      <c r="CP19" s="13">
        <f t="shared" si="13"/>
        <v>22</v>
      </c>
      <c r="CQ19" s="62">
        <f t="shared" si="14"/>
        <v>22</v>
      </c>
      <c r="CR19" s="8">
        <v>24.812000000000001</v>
      </c>
      <c r="CS19" s="8">
        <v>25.869</v>
      </c>
      <c r="CT19" s="23" t="s">
        <v>37</v>
      </c>
      <c r="CU19" s="20" t="s">
        <v>231</v>
      </c>
      <c r="CV19" s="121">
        <v>2</v>
      </c>
      <c r="CW19" s="77">
        <f t="shared" si="15"/>
        <v>24.812000000000001</v>
      </c>
      <c r="CX19" s="24">
        <v>24.681000000000001</v>
      </c>
      <c r="CY19" s="78">
        <v>1</v>
      </c>
      <c r="CZ19" s="13">
        <f>IF(AND(DA$66&gt;4,CY19=1),6)+IF(AND(DA$66&gt;4,CY19=2),4)+IF(AND(DA$66&gt;4,CY19=3),3)+IF(AND(DA$66&gt;4,CY19=4),2)+IF(AND(DA$66&gt;4,CY19=5),1)+IF(AND(DA$66&gt;4,CY19&gt;5),1)+IF(AND(DA$66=4,CY19=1),4)+IF(AND(DA$66=4,CY19=2),3)+IF(AND(DA$66=4,CY19=3),2)+IF(AND(DA$66=4,CY19=4),1)+IF(AND(DA$66=3,CY19=1),3)+IF(AND(DA$66=3,CY19=2),2)+IF(AND(DA$66=3,CY19=3),1)+IF(AND(DA$66=2,CY19=1),2)+IF(AND(DA$66=2,CY19=2),1)+IF(AND(DA$66=1,CY19=1),1)</f>
        <v>6</v>
      </c>
      <c r="DA19" s="78">
        <v>1</v>
      </c>
      <c r="DB19" s="78">
        <v>1</v>
      </c>
      <c r="DC19" s="19">
        <f>IF(AND(DB$66&gt;4,DA19=1),12)+IF(AND(DB$66&gt;4,DA19=2),8)+IF(AND(DB$66&gt;4,DA19=3),6)+IF(AND(DB$66&gt;4,DA19=4),5)+IF(AND(DB$66&gt;4,DA19=5),4)+IF(AND(DB$66&gt;4,DA19=6),3)+IF(AND(DB$66&gt;4,DA19=7),2)+IF(AND(DB$66&gt;4,DA19&gt;7),1)+IF(AND(DB$66=4,DA19=1),8)+IF(AND(DB$66=4,DA19=2),6)+IF(AND(DB$66=4,DA19=3),4)+IF(AND(DB$66=4,DA19=4),2)+IF(AND(DB$66=3,DA19=1),6)+IF(AND(DB$66=3,DA19=2),4)+IF(AND(DB$66=3,DA19=3),2)+IF(AND(DB$66=2,DA19=1),4)+IF(AND(DB$66=2,DA19=2),2)+IF(AND(DB$66=1,DA19=1),2)</f>
        <v>12</v>
      </c>
      <c r="DD19" s="19">
        <f>IF(AND(DB$66&gt;4,DB19=1),12)+IF(AND(DB$66&gt;4,DB19=2),8)+IF(AND(DB$66&gt;4,DB19=3),6)+IF(AND(DB$66&gt;4,DB19=4),5)+IF(AND(DB$66&gt;4,DB19=5),4)+IF(AND(DB$66&gt;4,DB19=6),3)+IF(AND(DB$66&gt;4,DB19=7),2)+IF(AND(DB$66&gt;4,DB19&gt;7),1)+IF(AND(DB$66=4,DB19=1),8)+IF(AND(DB$66=4,DB19=2),6)+IF(AND(DB$66=4,DB19=3),4)+IF(AND(DB$66=4,DB19=4),2)+IF(AND(DB$66=3,DB19=1),6)+IF(AND(DB$66=3,DB19=2),4)+IF(AND(DB$66=3,DB19=3),2)+IF(AND(DB$66=2,DB19=1),4)+IF(AND(DB$66=2,DB19=2),2)+IF(AND(DB$66=1,DB19=1),2)</f>
        <v>12</v>
      </c>
      <c r="DE19" s="16" t="s">
        <v>27</v>
      </c>
      <c r="DF19" s="13">
        <f t="shared" si="16"/>
        <v>32</v>
      </c>
      <c r="DG19" s="62">
        <f t="shared" si="17"/>
        <v>54</v>
      </c>
      <c r="DH19" s="8">
        <v>24.643000000000001</v>
      </c>
      <c r="DI19" s="8">
        <v>25.181999999999999</v>
      </c>
      <c r="DJ19" s="23" t="s">
        <v>26</v>
      </c>
      <c r="DK19" s="120" t="s">
        <v>108</v>
      </c>
      <c r="DL19" s="121">
        <v>2</v>
      </c>
      <c r="DM19" s="77">
        <f t="shared" si="18"/>
        <v>24.643000000000001</v>
      </c>
      <c r="DN19" s="24">
        <v>25.074000000000002</v>
      </c>
      <c r="DO19" s="78">
        <v>2</v>
      </c>
      <c r="DP19" s="13">
        <f>IF(AND(DQ$65&gt;4,DO19=1),6)+IF(AND(DQ$65&gt;4,DO19=2),4)+IF(AND(DQ$65&gt;4,DO19=3),3)+IF(AND(DQ$65&gt;4,DO19=4),2)+IF(AND(DQ$65&gt;4,DO19=5),1)+IF(AND(DQ$65&gt;4,DO19&gt;5),1)+IF(AND(DQ$65=4,DO19=1),4)+IF(AND(DQ$65=4,DO19=2),3)+IF(AND(DQ$65=4,DO19=3),2)+IF(AND(DQ$65=4,DO19=4),1)+IF(AND(DQ$65=3,DO19=1),3)+IF(AND(DQ$65=3,DO19=2),2)+IF(AND(DQ$65=3,DO19=3),1)+IF(AND(DQ$65=2,DO19=1),2)+IF(AND(DQ$65=2,DO19=2),1)+IF(AND(DQ$65=1,DO19=1),1)</f>
        <v>4</v>
      </c>
      <c r="DQ19" s="79">
        <v>2</v>
      </c>
      <c r="DR19" s="79">
        <v>1</v>
      </c>
      <c r="DS19" s="13">
        <f>IF(AND(DR$65&gt;4,DQ19=1),12)+IF(AND(DR$65&gt;4,DQ19=2),8)+IF(AND(DR$65&gt;4,DQ19=3),6)+IF(AND(DR$65&gt;4,DQ19=4),5)+IF(AND(DR$65&gt;4,DQ19=5),4)+IF(AND(DR$65&gt;4,DQ19=6),3)+IF(AND(DR$65&gt;4,DQ19=7),2)+IF(AND(DR$65&gt;4,DQ19&gt;7),1)+IF(AND(DR$65=4,DQ19=1),8)+IF(AND(DR$65=4,DQ19=2),6)+IF(AND(DR$65=4,DQ19=3),4)+IF(AND(DR$65=4,DQ19=4),2)+IF(AND(DR$65=3,DQ19=1),6)+IF(AND(DR$65=3,DQ19=2),4)+IF(AND(DR$65=3,DQ19=3),2)+IF(AND(DR$65=2,DQ19=1),4)+IF(AND(DR$65=2,DQ19=2),2)+IF(AND(DR$65=1,DQ19=1),2)</f>
        <v>8</v>
      </c>
      <c r="DT19" s="13">
        <f>IF(AND(DR$65&gt;4,DR19=1),12)+IF(AND(DR$65&gt;4,DR19=2),8)+IF(AND(DR$65&gt;4,DR19=3),6)+IF(AND(DR$65&gt;4,DR19=4),5)+IF(AND(DR$65&gt;4,DR19=5),4)+IF(AND(DR$65&gt;4,DR19=6),3)+IF(AND(DR$65&gt;4,DR19=7),2)+IF(AND(DR$65&gt;4,DR19&gt;7),1)+IF(AND(DR$65=4,DR19=1),8)+IF(AND(DR$65=4,DR19=2),6)+IF(AND(DR$65=4,DR19=3),4)+IF(AND(DR$65=4,DR19=4),2)+IF(AND(DR$65=3,DR19=1),6)+IF(AND(DR$65=3,DR19=2),4)+IF(AND(DR$65=3,DR19=3),2)+IF(AND(DR$65=2,DR19=1),4)+IF(AND(DR$65=2,DR19=2),2)+IF(AND(DR$65=1,DR19=1),2)</f>
        <v>12</v>
      </c>
      <c r="DU19" s="16" t="s">
        <v>26</v>
      </c>
      <c r="DV19" s="13">
        <f t="shared" si="19"/>
        <v>24</v>
      </c>
      <c r="DW19" s="62">
        <f t="shared" si="20"/>
        <v>78</v>
      </c>
      <c r="DX19" s="24">
        <v>25.79</v>
      </c>
      <c r="DY19" s="8">
        <v>25.026</v>
      </c>
      <c r="DZ19" s="23" t="s">
        <v>26</v>
      </c>
      <c r="EA19" s="133"/>
      <c r="EB19" s="121"/>
      <c r="EC19" s="77">
        <f t="shared" si="21"/>
        <v>24.643000000000001</v>
      </c>
    </row>
    <row r="20" spans="1:133" x14ac:dyDescent="0.3">
      <c r="A20" s="71" t="s">
        <v>28</v>
      </c>
      <c r="B20" s="89" t="s">
        <v>127</v>
      </c>
      <c r="C20" s="8">
        <v>70</v>
      </c>
      <c r="D20" s="8" t="s">
        <v>29</v>
      </c>
      <c r="E20" s="118">
        <v>21.488</v>
      </c>
      <c r="F20" s="24"/>
      <c r="G20" s="78"/>
      <c r="H20" s="13">
        <f>IF(AND(I$64&gt;4,G20=1),6)+IF(AND(I$64&gt;4,G20=2),4)+IF(AND(I$64&gt;4,G20=3),3)+IF(AND(I$64&gt;4,G20=4),2)+IF(AND(I$64&gt;4,G20=5),1)+IF(AND(I$64&gt;4,G20&gt;5),1)+IF(AND(I$64=4,G20=1),4)+IF(AND(I$64=4,G20=2),3)+IF(AND(I$64=4,G20=3),2)+IF(AND(I$64=4,G20=4),1)+IF(AND(I$64=3,G20=1),3)+IF(AND(I$64=3,G20=2),2)+IF(AND(I$64=3,G20=3),1)+IF(AND(I$64=2,G20=1),2)+IF(AND(I$64=2,G20=2),1)+IF(AND(I$64=1,G20=1),1)</f>
        <v>0</v>
      </c>
      <c r="I20" s="78"/>
      <c r="J20" s="78"/>
      <c r="K20" s="13">
        <f>IF(AND(J$64&gt;4,I20=1),12)+IF(AND(J$64&gt;4,I20=2),8)+IF(AND(J$64&gt;4,I20=3),6)+IF(AND(J$64&gt;4,I20=4),5)+IF(AND(J$64&gt;4,I20=5),4)+IF(AND(J$64&gt;4,I20=6),3)+IF(AND(J$64&gt;4,I20=7),2)+IF(AND(J$64&gt;4,I20&gt;7),1)+IF(AND(J$64=4,I20=1),8)+IF(AND(J$64=4,I20=2),6)+IF(AND(J$64=4,I20=3),4)+IF(AND(J$64=4,I20=4),2)+IF(AND(J$64=3,I20=1),6)+IF(AND(J$64=3,I20=2),4)+IF(AND(J$64=3,I20=3),2)+IF(AND(J$64=2,I20=1),4)+IF(AND(J$64=2,I20=2),2)+IF(AND(J$64=1,I20=1),2)</f>
        <v>0</v>
      </c>
      <c r="L20" s="13">
        <f>IF(AND(J$64&gt;4,J20=1),12)+IF(AND(J$64&gt;4,J20=2),8)+IF(AND(J$64&gt;4,J20=3),6)+IF(AND(J$64&gt;4,J20=4),5)+IF(AND(J$64&gt;4,J20=5),4)+IF(AND(J$64&gt;4,J20=6),3)+IF(AND(J$64&gt;4,J20=7),2)+IF(AND(J$64&gt;4,J20&gt;7),1)+IF(AND(J$64=4,J20=1),8)+IF(AND(J$64=4,J20=2),6)+IF(AND(J$64=4,J20=3),4)+IF(AND(J$64=4,J20=4),2)+IF(AND(J$64=3,J20=1),6)+IF(AND(J$64=3,J20=2),4)+IF(AND(J$64=3,J20=3),2)+IF(AND(J$64=2,J20=1),4)+IF(AND(J$64=2,J20=2),2)+IF(AND(J$64=1,J20=1),2)</f>
        <v>0</v>
      </c>
      <c r="M20" s="23" t="s">
        <v>25</v>
      </c>
      <c r="N20" s="13">
        <f>+H20+K20+L20+T20</f>
        <v>0</v>
      </c>
      <c r="O20" s="62">
        <f>+N20</f>
        <v>0</v>
      </c>
      <c r="P20" s="8"/>
      <c r="Q20" s="24"/>
      <c r="R20" s="16" t="s">
        <v>25</v>
      </c>
      <c r="S20" s="16" t="s">
        <v>76</v>
      </c>
      <c r="T20" s="21"/>
      <c r="U20" s="77">
        <f t="shared" si="0"/>
        <v>21.488</v>
      </c>
      <c r="V20" s="24">
        <v>23.535</v>
      </c>
      <c r="W20" s="78">
        <v>6</v>
      </c>
      <c r="X20" s="13">
        <f>IF(AND(Y$64&gt;4,W20=1),6)+IF(AND(Y$64&gt;4,W20=2),4)+IF(AND(Y$64&gt;4,W20=3),3)+IF(AND(Y$64&gt;4,W20=4),2)+IF(AND(Y$64&gt;4,W20=5),1)+IF(AND(Y$64&gt;4,W20&gt;5),1)+IF(AND(Y$64=4,W20=1),4)+IF(AND(Y$64=4,W20=2),3)+IF(AND(Y$64=4,W20=3),2)+IF(AND(Y$64=4,W20=4),1)+IF(AND(Y$64=3,W20=1),3)+IF(AND(Y$64=3,W20=2),2)+IF(AND(Y$64=3,W20=3),1)+IF(AND(Y$64=2,W20=1),2)+IF(AND(Y$64=2,W20=2),1)+IF(AND(Y$64=1,W20=1),1)</f>
        <v>1</v>
      </c>
      <c r="Y20" s="78">
        <v>2</v>
      </c>
      <c r="Z20" s="78">
        <v>3</v>
      </c>
      <c r="AA20" s="13">
        <f>IF(AND(Z$64&gt;4,Y20=1),12)+IF(AND(Z$64&gt;4,Y20=2),8)+IF(AND(Z$64&gt;4,Y20=3),6)+IF(AND(Z$64&gt;4,Y20=4),5)+IF(AND(Z$64&gt;4,Y20=5),4)+IF(AND(Z$64&gt;4,Y20=6),3)+IF(AND(Z$64&gt;4,Y20=7),2)+IF(AND(Z$64&gt;4,Y20&gt;7),1)+IF(AND(Z$64=4,Y20=1),8)+IF(AND(Z$64=4,Y20=2),6)+IF(AND(Z$64=4,Y20=3),4)+IF(AND(Z$64=4,Y20=4),2)+IF(AND(Z$64=3,Y20=1),6)+IF(AND(Z$64=3,Y20=2),4)+IF(AND(Z$64=3,Y20=3),2)+IF(AND(Z$64=2,Y20=1),4)+IF(AND(Z$64=2,Y20=2),2)+IF(AND(Z$64=1,Y20=1),2)</f>
        <v>8</v>
      </c>
      <c r="AB20" s="13">
        <f>IF(AND(Z$64&gt;4,Z20=1),12)+IF(AND(Z$64&gt;4,Z20=2),8)+IF(AND(Z$64&gt;4,Z20=3),6)+IF(AND(Z$64&gt;4,Z20=4),5)+IF(AND(Z$64&gt;4,Z20=5),4)+IF(AND(Z$64&gt;4,Z20=6),3)+IF(AND(Z$64&gt;4,Z20=7),2)+IF(AND(Z$64&gt;4,Z20&gt;7),1)+IF(AND(Z$64=4,Z20=1),8)+IF(AND(Z$64=4,Z20=2),6)+IF(AND(Z$64=4,Z20=3),4)+IF(AND(Z$64=4,Z20=4),2)+IF(AND(Z$64=3,Z20=1),6)+IF(AND(Z$64=3,Z20=2),4)+IF(AND(Z$64=3,Z20=3),2)+IF(AND(Z$64=2,Z20=1),4)+IF(AND(Z$64=2,Z20=2),2)+IF(AND(Z$64=1,Z20=1),2)</f>
        <v>6</v>
      </c>
      <c r="AC20" s="23" t="s">
        <v>25</v>
      </c>
      <c r="AD20" s="13">
        <f t="shared" ref="AD20:AD25" si="22">+X20+AA20+AB20+AJ20</f>
        <v>15</v>
      </c>
      <c r="AE20" s="62">
        <f t="shared" ref="AE20:AE25" si="23">AD20+O20</f>
        <v>15</v>
      </c>
      <c r="AF20" s="8">
        <v>22.876999999999999</v>
      </c>
      <c r="AG20" s="24">
        <v>24.073</v>
      </c>
      <c r="AH20" s="16" t="s">
        <v>25</v>
      </c>
      <c r="AI20" s="16" t="s">
        <v>76</v>
      </c>
      <c r="AJ20" s="21"/>
      <c r="AK20" s="77">
        <f t="shared" si="3"/>
        <v>21.488</v>
      </c>
      <c r="AL20" s="24">
        <v>30.51</v>
      </c>
      <c r="AM20" s="78">
        <v>3</v>
      </c>
      <c r="AN20" s="13">
        <f>IF(AND(AO$64&gt;4,AM20=1),6)+IF(AND(AO$64&gt;4,AM20=2),4)+IF(AND(AO$64&gt;4,AM20=3),3)+IF(AND(AO$64&gt;4,AM20=4),2)+IF(AND(AO$64&gt;4,AM20=5),1)+IF(AND(AO$64&gt;4,AM20&gt;5),1)+IF(AND(AO$64=4,AM20=1),4)+IF(AND(AO$64=4,AM20=2),3)+IF(AND(AO$64=4,AM20=3),2)+IF(AND(AO$64=4,AM20=4),1)+IF(AND(AO$64=3,AM20=1),3)+IF(AND(AO$64=3,AM20=2),2)+IF(AND(AO$64=3,AM20=3),1)+IF(AND(AO$64=2,AM20=1),2)+IF(AND(AO$64=2,AM20=2),1)+IF(AND(AO$64=1,AM20=1),1)</f>
        <v>2</v>
      </c>
      <c r="AO20" s="78">
        <v>3</v>
      </c>
      <c r="AP20" s="78">
        <v>1</v>
      </c>
      <c r="AQ20" s="13">
        <f>IF(AND(AP$64&gt;4,AO20=1),12)+IF(AND(AP$64&gt;4,AO20=2),8)+IF(AND(AP$64&gt;4,AO20=3),6)+IF(AND(AP$64&gt;4,AO20=4),5)+IF(AND(AP$64&gt;4,AO20=5),4)+IF(AND(AP$64&gt;4,AO20=6),3)+IF(AND(AP$64&gt;4,AO20=7),2)+IF(AND(AP$64&gt;4,AO20&gt;7),1)+IF(AND(AP$64=4,AO20=1),8)+IF(AND(AP$64=4,AO20=2),6)+IF(AND(AP$64=4,AO20=3),4)+IF(AND(AP$64=4,AO20=4),2)+IF(AND(AP$64=3,AO20=1),6)+IF(AND(AP$64=3,AO20=2),4)+IF(AND(AP$64=3,AO20=3),2)+IF(AND(AP$64=2,AO20=1),4)+IF(AND(AP$64=2,AO20=2),2)+IF(AND(AP$64=1,AO20=1),2)</f>
        <v>4</v>
      </c>
      <c r="AR20" s="13">
        <f>IF(AND(AP$64&gt;4,AP20=1),12)+IF(AND(AP$64&gt;4,AP20=2),8)+IF(AND(AP$64&gt;4,AP20=3),6)+IF(AND(AP$64&gt;4,AP20=4),5)+IF(AND(AP$64&gt;4,AP20=5),4)+IF(AND(AP$64&gt;4,AP20=6),3)+IF(AND(AP$64&gt;4,AP20=7),2)+IF(AND(AP$64&gt;4,AP20&gt;7),1)+IF(AND(AP$64=4,AP20=1),8)+IF(AND(AP$64=4,AP20=2),6)+IF(AND(AP$64=4,AP20=3),4)+IF(AND(AP$64=4,AP20=4),2)+IF(AND(AP$64=3,AP20=1),6)+IF(AND(AP$64=3,AP20=2),4)+IF(AND(AP$64=3,AP20=3),2)+IF(AND(AP$64=2,AP20=1),4)+IF(AND(AP$64=2,AP20=2),2)+IF(AND(AP$64=1,AP20=1),2)</f>
        <v>8</v>
      </c>
      <c r="AS20" s="23" t="s">
        <v>25</v>
      </c>
      <c r="AT20" s="13">
        <f t="shared" ref="AT20:AT25" si="24">+AN20+AQ20+AR20+AZ20</f>
        <v>14</v>
      </c>
      <c r="AU20" s="62">
        <f t="shared" ref="AU20:AU25" si="25">AT20+AE20</f>
        <v>29</v>
      </c>
      <c r="AV20" s="8">
        <v>23.332000000000001</v>
      </c>
      <c r="AW20" s="24">
        <v>22.826000000000001</v>
      </c>
      <c r="AX20" s="16" t="s">
        <v>25</v>
      </c>
      <c r="AY20" s="16" t="s">
        <v>76</v>
      </c>
      <c r="AZ20" s="21"/>
      <c r="BA20" s="77">
        <f t="shared" si="6"/>
        <v>21.488</v>
      </c>
      <c r="BB20" s="24"/>
      <c r="BC20" s="78"/>
      <c r="BD20" s="13">
        <f>IF(AND(BE$64&gt;4,BC20=1),6)+IF(AND(BE$64&gt;4,BC20=2),4)+IF(AND(BE$64&gt;4,BC20=3),3)+IF(AND(BE$64&gt;4,BC20=4),2)+IF(AND(BE$64&gt;4,BC20=5),1)+IF(AND(BE$64&gt;4,BC20&gt;5),1)+IF(AND(BE$64=4,BC20=1),4)+IF(AND(BE$64=4,BC20=2),3)+IF(AND(BE$64=4,BC20=3),2)+IF(AND(BE$64=4,BC20=4),1)+IF(AND(BE$64=3,BC20=1),3)+IF(AND(BE$64=3,BC20=2),2)+IF(AND(BE$64=3,BC20=3),1)+IF(AND(BE$64=2,BC20=1),2)+IF(AND(BE$64=2,BC20=2),1)+IF(AND(BE$64=1,BC20=1),1)</f>
        <v>0</v>
      </c>
      <c r="BE20" s="78"/>
      <c r="BF20" s="78"/>
      <c r="BG20" s="13">
        <f>IF(AND(BF$64&gt;4,BE20=1),12)+IF(AND(BF$64&gt;4,BE20=2),8)+IF(AND(BF$64&gt;4,BE20=3),6)+IF(AND(BF$64&gt;4,BE20=4),5)+IF(AND(BF$64&gt;4,BE20=5),4)+IF(AND(BF$64&gt;4,BE20=6),3)+IF(AND(BF$64&gt;4,BE20=7),2)+IF(AND(BF$64&gt;4,BE20&gt;7),1)+IF(AND(BF$64=4,BE20=1),8)+IF(AND(BF$64=4,BE20=2),6)+IF(AND(BF$64=4,BE20=3),4)+IF(AND(BF$64=4,BE20=4),2)+IF(AND(BF$64=3,BE20=1),6)+IF(AND(BF$64=3,BE20=2),4)+IF(AND(BF$64=3,BE20=3),2)+IF(AND(BF$64=2,BE20=1),4)+IF(AND(BF$64=2,BE20=2),2)+IF(AND(BF$64=1,BE20=1),2)</f>
        <v>0</v>
      </c>
      <c r="BH20" s="13">
        <f>IF(AND(BF$64&gt;4,BF20=1),12)+IF(AND(BF$64&gt;4,BF20=2),8)+IF(AND(BF$64&gt;4,BF20=3),6)+IF(AND(BF$64&gt;4,BF20=4),5)+IF(AND(BF$64&gt;4,BF20=5),4)+IF(AND(BF$64&gt;4,BF20=6),3)+IF(AND(BF$64&gt;4,BF20=7),2)+IF(AND(BF$64&gt;4,BF20&gt;7),1)+IF(AND(BF$64=4,BF20=1),8)+IF(AND(BF$64=4,BF20=2),6)+IF(AND(BF$64=4,BF20=3),4)+IF(AND(BF$64=4,BF20=4),2)+IF(AND(BF$64=3,BF20=1),6)+IF(AND(BF$64=3,BF20=2),4)+IF(AND(BF$64=3,BF20=3),2)+IF(AND(BF$64=2,BF20=1),4)+IF(AND(BF$64=2,BF20=2),2)+IF(AND(BF$64=1,BF20=1),2)</f>
        <v>0</v>
      </c>
      <c r="BI20" s="23" t="s">
        <v>25</v>
      </c>
      <c r="BJ20" s="13">
        <f t="shared" ref="BJ20:BJ25" si="26">+BD20+BG20+BH20+BP20</f>
        <v>0</v>
      </c>
      <c r="BK20" s="62">
        <f t="shared" ref="BK20:BK25" si="27">BJ20+AU20</f>
        <v>29</v>
      </c>
      <c r="BL20" s="24"/>
      <c r="BM20" s="8"/>
      <c r="BN20" s="16" t="s">
        <v>25</v>
      </c>
      <c r="BO20" s="16" t="s">
        <v>76</v>
      </c>
      <c r="BP20" s="21"/>
      <c r="BQ20" s="77">
        <f t="shared" si="9"/>
        <v>21.488</v>
      </c>
      <c r="BR20" s="24">
        <v>23.234000000000002</v>
      </c>
      <c r="BS20" s="78">
        <v>3</v>
      </c>
      <c r="BT20" s="13">
        <f>IF(AND(BU$64&gt;4,BS20=1),6)+IF(AND(BU$64&gt;4,BS20=2),4)+IF(AND(BU$64&gt;4,BS20=3),3)+IF(AND(BU$64&gt;4,BS20=4),2)+IF(AND(BU$64&gt;4,BS20=5),1)+IF(AND(BU$64&gt;4,BS20&gt;5),1)+IF(AND(BU$64=4,BS20=1),4)+IF(AND(BU$64=4,BS20=2),3)+IF(AND(BU$64=4,BS20=3),2)+IF(AND(BU$64=4,BS20=4),1)+IF(AND(BU$64=3,BS20=1),3)+IF(AND(BU$64=3,BS20=2),2)+IF(AND(BU$64=3,BS20=3),1)+IF(AND(BU$64=2,BS20=1),2)+IF(AND(BU$64=2,BS20=2),1)+IF(AND(BU$64=1,BS20=1),1)</f>
        <v>3</v>
      </c>
      <c r="BU20" s="78">
        <v>1</v>
      </c>
      <c r="BV20" s="78">
        <v>1</v>
      </c>
      <c r="BW20" s="13">
        <f>IF(AND(BV$64&gt;4,BU20=1),12)+IF(AND(BV$64&gt;4,BU20=2),8)+IF(AND(BV$64&gt;4,BU20=3),6)+IF(AND(BV$64&gt;4,BU20=4),5)+IF(AND(BV$64&gt;4,BU20=5),4)+IF(AND(BV$64&gt;4,BU20=6),3)+IF(AND(BV$64&gt;4,BU20=7),2)+IF(AND(BV$64&gt;4,BU20&gt;7),1)+IF(AND(BV$64=4,BU20=1),8)+IF(AND(BV$64=4,BU20=2),6)+IF(AND(BV$64=4,BU20=3),4)+IF(AND(BV$64=4,BU20=4),2)+IF(AND(BV$64=3,BU20=1),6)+IF(AND(BV$64=3,BU20=2),4)+IF(AND(BV$64=3,BU20=3),2)+IF(AND(BV$64=2,BU20=1),4)+IF(AND(BV$64=2,BU20=2),2)+IF(AND(BV$64=1,BU20=1),2)</f>
        <v>12</v>
      </c>
      <c r="BX20" s="13">
        <f>IF(AND(BV$64&gt;4,BV20=1),12)+IF(AND(BV$64&gt;4,BV20=2),8)+IF(AND(BV$64&gt;4,BV20=3),6)+IF(AND(BV$64&gt;4,BV20=4),5)+IF(AND(BV$64&gt;4,BV20=5),4)+IF(AND(BV$64&gt;4,BV20=6),3)+IF(AND(BV$64&gt;4,BV20=7),2)+IF(AND(BV$64&gt;4,BV20&gt;7),1)+IF(AND(BV$64=4,BV20=1),8)+IF(AND(BV$64=4,BV20=2),6)+IF(AND(BV$64=4,BV20=3),4)+IF(AND(BV$64=4,BV20=4),2)+IF(AND(BV$64=3,BV20=1),6)+IF(AND(BV$64=3,BV20=2),4)+IF(AND(BV$64=3,BV20=3),2)+IF(AND(BV$64=2,BV20=1),4)+IF(AND(BV$64=2,BV20=2),2)+IF(AND(BV$64=1,BV20=1),2)</f>
        <v>12</v>
      </c>
      <c r="BY20" s="23" t="s">
        <v>25</v>
      </c>
      <c r="BZ20" s="13">
        <f t="shared" ref="BZ20:BZ25" si="28">+BT20+BW20+BX20+CF20</f>
        <v>27</v>
      </c>
      <c r="CA20" s="62">
        <f t="shared" ref="CA20:CA25" si="29">BZ20+BK20</f>
        <v>56</v>
      </c>
      <c r="CB20" s="24"/>
      <c r="CC20" s="8">
        <v>33.521000000000001</v>
      </c>
      <c r="CD20" s="16" t="s">
        <v>25</v>
      </c>
      <c r="CE20" s="16" t="s">
        <v>76</v>
      </c>
      <c r="CF20" s="21"/>
      <c r="CG20" s="77">
        <f t="shared" ref="CG20:CG25" si="30">MIN(BQ20,BR20,CB20,CC20)</f>
        <v>21.488</v>
      </c>
      <c r="CH20" s="24"/>
      <c r="CI20" s="78"/>
      <c r="CJ20" s="13">
        <f>IF(AND(CK$64&gt;4,CI20=1),6)+IF(AND(CK$64&gt;4,CI20=2),4)+IF(AND(CK$64&gt;4,CI20=3),3)+IF(AND(CK$64&gt;4,CI20=4),2)+IF(AND(CK$64&gt;4,CI20=5),1)+IF(AND(CK$64&gt;4,CI20&gt;5),1)+IF(AND(CK$64=4,CI20=1),4)+IF(AND(CK$64=4,CI20=2),3)+IF(AND(CK$64=4,CI20=3),2)+IF(AND(CK$64=4,CI20=4),1)+IF(AND(CK$64=3,CI20=1),3)+IF(AND(CK$64=3,CI20=2),2)+IF(AND(CK$64=3,CI20=3),1)+IF(AND(CK$64=2,CI20=1),2)+IF(AND(CK$64=2,CI20=2),1)+IF(AND(CK$64=1,CI20=1),1)</f>
        <v>0</v>
      </c>
      <c r="CK20" s="78"/>
      <c r="CL20" s="78"/>
      <c r="CM20" s="13">
        <f>IF(AND(CL$64&gt;4,CK20=1),12)+IF(AND(CL$64&gt;4,CK20=2),8)+IF(AND(CL$64&gt;4,CK20=3),6)+IF(AND(CL$64&gt;4,CK20=4),5)+IF(AND(CL$64&gt;4,CK20=5),4)+IF(AND(CL$64&gt;4,CK20=6),3)+IF(AND(CL$64&gt;4,CK20=7),2)+IF(AND(CL$64&gt;4,CK20&gt;7),1)+IF(AND(CL$64=4,CK20=1),8)+IF(AND(CL$64=4,CK20=2),6)+IF(AND(CL$64=4,CK20=3),4)+IF(AND(CL$64=4,CK20=4),2)+IF(AND(CL$64=3,CK20=1),6)+IF(AND(CL$64=3,CK20=2),4)+IF(AND(CL$64=3,CK20=3),2)+IF(AND(CL$64=2,CK20=1),4)+IF(AND(CL$64=2,CK20=2),2)+IF(AND(CL$64=1,CK20=1),2)</f>
        <v>0</v>
      </c>
      <c r="CN20" s="13">
        <f>IF(AND(CL$64&gt;4,CL20=1),12)+IF(AND(CL$64&gt;4,CL20=2),8)+IF(AND(CL$64&gt;4,CL20=3),6)+IF(AND(CL$64&gt;4,CL20=4),5)+IF(AND(CL$64&gt;4,CL20=5),4)+IF(AND(CL$64&gt;4,CL20=6),3)+IF(AND(CL$64&gt;4,CL20=7),2)+IF(AND(CL$64&gt;4,CL20&gt;7),1)+IF(AND(CL$64=4,CL20=1),8)+IF(AND(CL$64=4,CL20=2),6)+IF(AND(CL$64=4,CL20=3),4)+IF(AND(CL$64=4,CL20=4),2)+IF(AND(CL$64=3,CL20=1),6)+IF(AND(CL$64=3,CL20=2),4)+IF(AND(CL$64=3,CL20=3),2)+IF(AND(CL$64=2,CL20=1),4)+IF(AND(CL$64=2,CL20=2),2)+IF(AND(CL$64=1,CL20=1),2)</f>
        <v>0</v>
      </c>
      <c r="CO20" s="23" t="s">
        <v>25</v>
      </c>
      <c r="CP20" s="13">
        <f t="shared" si="13"/>
        <v>0</v>
      </c>
      <c r="CQ20" s="62">
        <f t="shared" si="14"/>
        <v>56</v>
      </c>
      <c r="CR20" s="24"/>
      <c r="CS20" s="8"/>
      <c r="CT20" s="16" t="s">
        <v>25</v>
      </c>
      <c r="CU20" s="16" t="s">
        <v>76</v>
      </c>
      <c r="CV20" s="21"/>
      <c r="CW20" s="77">
        <f t="shared" si="15"/>
        <v>21.488</v>
      </c>
      <c r="CX20" s="24"/>
      <c r="CY20" s="78"/>
      <c r="CZ20" s="13">
        <f>IF(AND(DA$64&gt;4,CY20=1),6)+IF(AND(DA$64&gt;4,CY20=2),4)+IF(AND(DA$64&gt;4,CY20=3),3)+IF(AND(DA$64&gt;4,CY20=4),2)+IF(AND(DA$64&gt;4,CY20=5),1)+IF(AND(DA$64&gt;4,CY20&gt;5),1)+IF(AND(DA$64=4,CY20=1),4)+IF(AND(DA$64=4,CY20=2),3)+IF(AND(DA$64=4,CY20=3),2)+IF(AND(DA$64=4,CY20=4),1)+IF(AND(DA$64=3,CY20=1),3)+IF(AND(DA$64=3,CY20=2),2)+IF(AND(DA$64=3,CY20=3),1)+IF(AND(DA$64=2,CY20=1),2)+IF(AND(DA$64=2,CY20=2),1)+IF(AND(DA$64=1,CY20=1),1)</f>
        <v>0</v>
      </c>
      <c r="DA20" s="78"/>
      <c r="DB20" s="78"/>
      <c r="DC20" s="13">
        <f>IF(AND(DB$64&gt;4,DA20=1),12)+IF(AND(DB$64&gt;4,DA20=2),8)+IF(AND(DB$64&gt;4,DA20=3),6)+IF(AND(DB$64&gt;4,DA20=4),5)+IF(AND(DB$64&gt;4,DA20=5),4)+IF(AND(DB$64&gt;4,DA20=6),3)+IF(AND(DB$64&gt;4,DA20=7),2)+IF(AND(DB$64&gt;4,DA20&gt;7),1)+IF(AND(DB$64=4,DA20=1),8)+IF(AND(DB$64=4,DA20=2),6)+IF(AND(DB$64=4,DA20=3),4)+IF(AND(DB$64=4,DA20=4),2)+IF(AND(DB$64=3,DA20=1),6)+IF(AND(DB$64=3,DA20=2),4)+IF(AND(DB$64=3,DA20=3),2)+IF(AND(DB$64=2,DA20=1),4)+IF(AND(DB$64=2,DA20=2),2)+IF(AND(DB$64=1,DA20=1),2)</f>
        <v>0</v>
      </c>
      <c r="DD20" s="13">
        <f>IF(AND(DB$64&gt;4,DB20=1),12)+IF(AND(DB$64&gt;4,DB20=2),8)+IF(AND(DB$64&gt;4,DB20=3),6)+IF(AND(DB$64&gt;4,DB20=4),5)+IF(AND(DB$64&gt;4,DB20=5),4)+IF(AND(DB$64&gt;4,DB20=6),3)+IF(AND(DB$64&gt;4,DB20=7),2)+IF(AND(DB$64&gt;4,DB20&gt;7),1)+IF(AND(DB$64=4,DB20=1),8)+IF(AND(DB$64=4,DB20=2),6)+IF(AND(DB$64=4,DB20=3),4)+IF(AND(DB$64=4,DB20=4),2)+IF(AND(DB$64=3,DB20=1),6)+IF(AND(DB$64=3,DB20=2),4)+IF(AND(DB$64=3,DB20=3),2)+IF(AND(DB$64=2,DB20=1),4)+IF(AND(DB$64=2,DB20=2),2)+IF(AND(DB$64=1,DB20=1),2)</f>
        <v>0</v>
      </c>
      <c r="DE20" s="23" t="s">
        <v>25</v>
      </c>
      <c r="DF20" s="13">
        <f t="shared" si="16"/>
        <v>0</v>
      </c>
      <c r="DG20" s="62">
        <f t="shared" si="17"/>
        <v>56</v>
      </c>
      <c r="DH20" s="24"/>
      <c r="DI20" s="8"/>
      <c r="DJ20" s="16" t="s">
        <v>25</v>
      </c>
      <c r="DK20" s="133" t="s">
        <v>76</v>
      </c>
      <c r="DL20" s="21"/>
      <c r="DM20" s="77">
        <f t="shared" si="18"/>
        <v>21.488</v>
      </c>
      <c r="DN20" s="24"/>
      <c r="DO20" s="78"/>
      <c r="DP20" s="13">
        <f>IF(AND(DQ$64&gt;4,DO20=1),6)+IF(AND(DQ$64&gt;4,DO20=2),4)+IF(AND(DQ$64&gt;4,DO20=3),3)+IF(AND(DQ$64&gt;4,DO20=4),2)+IF(AND(DQ$64&gt;4,DO20=5),1)+IF(AND(DQ$64&gt;4,DO20&gt;5),1)+IF(AND(DQ$64=4,DO20=1),4)+IF(AND(DQ$64=4,DO20=2),3)+IF(AND(DQ$64=4,DO20=3),2)+IF(AND(DQ$64=4,DO20=4),1)+IF(AND(DQ$64=3,DO20=1),3)+IF(AND(DQ$64=3,DO20=2),2)+IF(AND(DQ$64=3,DO20=3),1)+IF(AND(DQ$64=2,DO20=1),2)+IF(AND(DQ$64=2,DO20=2),1)+IF(AND(DQ$64=1,DO20=1),1)</f>
        <v>0</v>
      </c>
      <c r="DQ20" s="78"/>
      <c r="DR20" s="78"/>
      <c r="DS20" s="13">
        <f>IF(AND(DR$64&gt;4,DQ20=1),12)+IF(AND(DR$64&gt;4,DQ20=2),8)+IF(AND(DR$64&gt;4,DQ20=3),6)+IF(AND(DR$64&gt;4,DQ20=4),5)+IF(AND(DR$64&gt;4,DQ20=5),4)+IF(AND(DR$64&gt;4,DQ20=6),3)+IF(AND(DR$64&gt;4,DQ20=7),2)+IF(AND(DR$64&gt;4,DQ20&gt;7),1)+IF(AND(DR$64=4,DQ20=1),8)+IF(AND(DR$64=4,DQ20=2),6)+IF(AND(DR$64=4,DQ20=3),4)+IF(AND(DR$64=4,DQ20=4),2)+IF(AND(DR$64=3,DQ20=1),6)+IF(AND(DR$64=3,DQ20=2),4)+IF(AND(DR$64=3,DQ20=3),2)+IF(AND(DR$64=2,DQ20=1),4)+IF(AND(DR$64=2,DQ20=2),2)+IF(AND(DR$64=1,DQ20=1),2)</f>
        <v>0</v>
      </c>
      <c r="DT20" s="13">
        <f>IF(AND(DR$64&gt;4,DR20=1),12)+IF(AND(DR$64&gt;4,DR20=2),8)+IF(AND(DR$64&gt;4,DR20=3),6)+IF(AND(DR$64&gt;4,DR20=4),5)+IF(AND(DR$64&gt;4,DR20=5),4)+IF(AND(DR$64&gt;4,DR20=6),3)+IF(AND(DR$64&gt;4,DR20=7),2)+IF(AND(DR$64&gt;4,DR20&gt;7),1)+IF(AND(DR$64=4,DR20=1),8)+IF(AND(DR$64=4,DR20=2),6)+IF(AND(DR$64=4,DR20=3),4)+IF(AND(DR$64=4,DR20=4),2)+IF(AND(DR$64=3,DR20=1),6)+IF(AND(DR$64=3,DR20=2),4)+IF(AND(DR$64=3,DR20=3),2)+IF(AND(DR$64=2,DR20=1),4)+IF(AND(DR$64=2,DR20=2),2)+IF(AND(DR$64=1,DR20=1),2)</f>
        <v>0</v>
      </c>
      <c r="DU20" s="23" t="s">
        <v>25</v>
      </c>
      <c r="DV20" s="13">
        <f t="shared" si="19"/>
        <v>0</v>
      </c>
      <c r="DW20" s="62">
        <f t="shared" si="20"/>
        <v>56</v>
      </c>
      <c r="DX20" s="24"/>
      <c r="DY20" s="8"/>
      <c r="DZ20" s="16" t="s">
        <v>25</v>
      </c>
      <c r="EA20" s="133" t="s">
        <v>76</v>
      </c>
      <c r="EB20" s="21"/>
      <c r="EC20" s="77">
        <f t="shared" si="21"/>
        <v>21.488</v>
      </c>
    </row>
    <row r="21" spans="1:133" x14ac:dyDescent="0.3">
      <c r="A21" s="71" t="s">
        <v>48</v>
      </c>
      <c r="B21" s="89" t="s">
        <v>135</v>
      </c>
      <c r="C21" s="8">
        <v>161</v>
      </c>
      <c r="D21" s="8" t="s">
        <v>36</v>
      </c>
      <c r="E21" s="95">
        <v>24.952999999999999</v>
      </c>
      <c r="F21" s="12">
        <v>26.631</v>
      </c>
      <c r="G21" s="78">
        <v>6</v>
      </c>
      <c r="H21" s="13">
        <f>IF(AND(I$65&gt;4,G21=1),6)+IF(AND(I$65&gt;4,G21=2),4)+IF(AND(I$65&gt;4,G21=3),3)+IF(AND(I$65&gt;4,G21=4),2)+IF(AND(I$65&gt;4,G21=5),1)+IF(AND(I$65&gt;4,G21&gt;5),1)+IF(AND(I$65=4,G21=1),4)+IF(AND(I$65=4,G21=2),3)+IF(AND(I$65=4,G21=3),2)+IF(AND(I$65=4,G21=4),1)+IF(AND(I$65=3,G21=1),3)+IF(AND(I$65=3,G21=2),2)+IF(AND(I$65=3,G21=3),1)+IF(AND(I$65=2,G21=1),2)+IF(AND(I$65=2,G21=2),1)+IF(AND(I$65=1,G21=1),1)</f>
        <v>1</v>
      </c>
      <c r="I21" s="79">
        <v>6</v>
      </c>
      <c r="J21" s="79">
        <v>2</v>
      </c>
      <c r="K21" s="13">
        <f>IF(AND(J$65&gt;4,I21=1),12)+IF(AND(J$65&gt;4,I21=2),8)+IF(AND(J$65&gt;4,I21=3),6)+IF(AND(J$65&gt;4,I21=4),5)+IF(AND(J$65&gt;4,I21=5),4)+IF(AND(J$65&gt;4,I21=6),3)+IF(AND(J$65&gt;4,I21=7),2)+IF(AND(J$65&gt;4,I21&gt;7),1)+IF(AND(J$65=4,I21=1),8)+IF(AND(J$65=4,I21=2),6)+IF(AND(J$65=4,I21=3),4)+IF(AND(J$65=4,I21=4),2)+IF(AND(J$65=3,I21=1),6)+IF(AND(J$65=3,I21=2),4)+IF(AND(J$65=3,I21=3),2)+IF(AND(J$65=2,I21=1),4)+IF(AND(J$65=2,I21=2),2)+IF(AND(J$65=1,I21=1),2)</f>
        <v>3</v>
      </c>
      <c r="L21" s="13">
        <f>IF(AND(J$65&gt;4,J21=1),12)+IF(AND(J$65&gt;4,J21=2),8)+IF(AND(J$65&gt;4,J21=3),6)+IF(AND(J$65&gt;4,J21=4),5)+IF(AND(J$65&gt;4,J21=5),4)+IF(AND(J$65&gt;4,J21=6),3)+IF(AND(J$65&gt;4,J21=7),2)+IF(AND(J$65&gt;4,J21&gt;7),1)+IF(AND(J$65=4,J21=1),8)+IF(AND(J$65=4,J21=2),6)+IF(AND(J$65=4,J21=3),4)+IF(AND(J$65=4,J21=4),2)+IF(AND(J$65=3,J21=1),6)+IF(AND(J$65=3,J21=2),4)+IF(AND(J$65=3,J21=3),2)+IF(AND(J$65=2,J21=1),4)+IF(AND(J$65=2,J21=2),2)+IF(AND(J$65=1,J21=1),2)</f>
        <v>8</v>
      </c>
      <c r="M21" s="16" t="s">
        <v>26</v>
      </c>
      <c r="N21" s="13">
        <f>+H21+K21+L21+T21</f>
        <v>12</v>
      </c>
      <c r="O21" s="62">
        <f>+N21</f>
        <v>12</v>
      </c>
      <c r="P21" s="11">
        <v>25.254999999999999</v>
      </c>
      <c r="Q21" s="11">
        <v>26.334</v>
      </c>
      <c r="R21" s="16" t="s">
        <v>26</v>
      </c>
      <c r="S21" s="16"/>
      <c r="T21" s="17"/>
      <c r="U21" s="77">
        <f t="shared" si="0"/>
        <v>24.952999999999999</v>
      </c>
      <c r="V21" s="12">
        <v>26.018999999999998</v>
      </c>
      <c r="W21" s="78">
        <v>4</v>
      </c>
      <c r="X21" s="13">
        <f>IF(AND(Y$65&gt;4,W21=1),6)+IF(AND(Y$65&gt;4,W21=2),4)+IF(AND(Y$65&gt;4,W21=3),3)+IF(AND(Y$65&gt;4,W21=4),2)+IF(AND(Y$65&gt;4,W21=5),1)+IF(AND(Y$65&gt;4,W21&gt;5),1)+IF(AND(Y$65=4,W21=1),4)+IF(AND(Y$65=4,W21=2),3)+IF(AND(Y$65=4,W21=3),2)+IF(AND(Y$65=4,W21=4),1)+IF(AND(Y$65=3,W21=1),3)+IF(AND(Y$65=3,W21=2),2)+IF(AND(Y$65=3,W21=3),1)+IF(AND(Y$65=2,W21=1),2)+IF(AND(Y$65=2,W21=2),1)+IF(AND(Y$65=1,W21=1),1)</f>
        <v>2</v>
      </c>
      <c r="Y21" s="79"/>
      <c r="Z21" s="79">
        <v>2</v>
      </c>
      <c r="AA21" s="13">
        <f>IF(AND(Z$65&gt;4,Y21=1),12)+IF(AND(Z$65&gt;4,Y21=2),8)+IF(AND(Z$65&gt;4,Y21=3),6)+IF(AND(Z$65&gt;4,Y21=4),5)+IF(AND(Z$65&gt;4,Y21=5),4)+IF(AND(Z$65&gt;4,Y21=6),3)+IF(AND(Z$65&gt;4,Y21=7),2)+IF(AND(Z$65&gt;4,Y21&gt;7),1)+IF(AND(Z$65=4,Y21=1),8)+IF(AND(Z$65=4,Y21=2),6)+IF(AND(Z$65=4,Y21=3),4)+IF(AND(Z$65=4,Y21=4),2)+IF(AND(Z$65=3,Y21=1),6)+IF(AND(Z$65=3,Y21=2),4)+IF(AND(Z$65=3,Y21=3),2)+IF(AND(Z$65=2,Y21=1),4)+IF(AND(Z$65=2,Y21=2),2)+IF(AND(Z$65=1,Y21=1),2)</f>
        <v>0</v>
      </c>
      <c r="AB21" s="13">
        <f>IF(AND(Z$65&gt;4,Z21=1),12)+IF(AND(Z$65&gt;4,Z21=2),8)+IF(AND(Z$65&gt;4,Z21=3),6)+IF(AND(Z$65&gt;4,Z21=4),5)+IF(AND(Z$65&gt;4,Z21=5),4)+IF(AND(Z$65&gt;4,Z21=6),3)+IF(AND(Z$65&gt;4,Z21=7),2)+IF(AND(Z$65&gt;4,Z21&gt;7),1)+IF(AND(Z$65=4,Z21=1),8)+IF(AND(Z$65=4,Z21=2),6)+IF(AND(Z$65=4,Z21=3),4)+IF(AND(Z$65=4,Z21=4),2)+IF(AND(Z$65=3,Z21=1),6)+IF(AND(Z$65=3,Z21=2),4)+IF(AND(Z$65=3,Z21=3),2)+IF(AND(Z$65=2,Z21=1),4)+IF(AND(Z$65=2,Z21=2),2)+IF(AND(Z$65=1,Z21=1),2)</f>
        <v>8</v>
      </c>
      <c r="AC21" s="16" t="s">
        <v>26</v>
      </c>
      <c r="AD21" s="13">
        <f t="shared" si="22"/>
        <v>10</v>
      </c>
      <c r="AE21" s="62">
        <f t="shared" si="23"/>
        <v>22</v>
      </c>
      <c r="AF21" s="11">
        <v>26.132000000000001</v>
      </c>
      <c r="AG21" s="11">
        <v>25.885999999999999</v>
      </c>
      <c r="AH21" s="16" t="s">
        <v>26</v>
      </c>
      <c r="AI21" s="16"/>
      <c r="AJ21" s="17"/>
      <c r="AK21" s="77">
        <f t="shared" si="3"/>
        <v>24.952999999999999</v>
      </c>
      <c r="AL21" s="12">
        <v>34.161999999999999</v>
      </c>
      <c r="AM21" s="78">
        <v>5</v>
      </c>
      <c r="AN21" s="13">
        <f>IF(AND(AO$65&gt;4,AM21=1),6)+IF(AND(AO$65&gt;4,AM21=2),4)+IF(AND(AO$65&gt;4,AM21=3),3)+IF(AND(AO$65&gt;4,AM21=4),2)+IF(AND(AO$65&gt;4,AM21=5),1)+IF(AND(AO$65&gt;4,AM21&gt;5),1)+IF(AND(AO$65=4,AM21=1),4)+IF(AND(AO$65=4,AM21=2),3)+IF(AND(AO$65=4,AM21=3),2)+IF(AND(AO$65=4,AM21=4),1)+IF(AND(AO$65=3,AM21=1),3)+IF(AND(AO$65=3,AM21=2),2)+IF(AND(AO$65=3,AM21=3),1)+IF(AND(AO$65=2,AM21=1),2)+IF(AND(AO$65=2,AM21=2),1)+IF(AND(AO$65=1,AM21=1),1)</f>
        <v>1</v>
      </c>
      <c r="AO21" s="79">
        <v>3</v>
      </c>
      <c r="AP21" s="79">
        <v>4</v>
      </c>
      <c r="AQ21" s="13">
        <f>IF(AND(AP$65&gt;4,AO21=1),12)+IF(AND(AP$65&gt;4,AO21=2),8)+IF(AND(AP$65&gt;4,AO21=3),6)+IF(AND(AP$65&gt;4,AO21=4),5)+IF(AND(AP$65&gt;4,AO21=5),4)+IF(AND(AP$65&gt;4,AO21=6),3)+IF(AND(AP$65&gt;4,AO21=7),2)+IF(AND(AP$65&gt;4,AO21&gt;7),1)+IF(AND(AP$65=4,AO21=1),8)+IF(AND(AP$65=4,AO21=2),6)+IF(AND(AP$65=4,AO21=3),4)+IF(AND(AP$65=4,AO21=4),2)+IF(AND(AP$65=3,AO21=1),6)+IF(AND(AP$65=3,AO21=2),4)+IF(AND(AP$65=3,AO21=3),2)+IF(AND(AP$65=2,AO21=1),4)+IF(AND(AP$65=2,AO21=2),2)+IF(AND(AP$65=1,AO21=1),2)</f>
        <v>6</v>
      </c>
      <c r="AR21" s="13">
        <f>IF(AND(AP$65&gt;4,AP21=1),12)+IF(AND(AP$65&gt;4,AP21=2),8)+IF(AND(AP$65&gt;4,AP21=3),6)+IF(AND(AP$65&gt;4,AP21=4),5)+IF(AND(AP$65&gt;4,AP21=5),4)+IF(AND(AP$65&gt;4,AP21=6),3)+IF(AND(AP$65&gt;4,AP21=7),2)+IF(AND(AP$65&gt;4,AP21&gt;7),1)+IF(AND(AP$65=4,AP21=1),8)+IF(AND(AP$65=4,AP21=2),6)+IF(AND(AP$65=4,AP21=3),4)+IF(AND(AP$65=4,AP21=4),2)+IF(AND(AP$65=3,AP21=1),6)+IF(AND(AP$65=3,AP21=2),4)+IF(AND(AP$65=3,AP21=3),2)+IF(AND(AP$65=2,AP21=1),4)+IF(AND(AP$65=2,AP21=2),2)+IF(AND(AP$65=1,AP21=1),2)</f>
        <v>5</v>
      </c>
      <c r="AS21" s="16" t="s">
        <v>26</v>
      </c>
      <c r="AT21" s="13">
        <f t="shared" si="24"/>
        <v>12</v>
      </c>
      <c r="AU21" s="62">
        <f t="shared" si="25"/>
        <v>34</v>
      </c>
      <c r="AV21" s="11">
        <v>25.742000000000001</v>
      </c>
      <c r="AW21" s="11">
        <v>27.341999999999999</v>
      </c>
      <c r="AX21" s="16" t="s">
        <v>26</v>
      </c>
      <c r="AY21" s="16"/>
      <c r="AZ21" s="17"/>
      <c r="BA21" s="77">
        <f t="shared" si="6"/>
        <v>24.952999999999999</v>
      </c>
      <c r="BB21" s="12"/>
      <c r="BC21" s="78"/>
      <c r="BD21" s="13">
        <f>IF(AND(BE$65&gt;4,BC21=1),6)+IF(AND(BE$65&gt;4,BC21=2),4)+IF(AND(BE$65&gt;4,BC21=3),3)+IF(AND(BE$65&gt;4,BC21=4),2)+IF(AND(BE$65&gt;4,BC21=5),1)+IF(AND(BE$65&gt;4,BC21&gt;5),1)+IF(AND(BE$65=4,BC21=1),4)+IF(AND(BE$65=4,BC21=2),3)+IF(AND(BE$65=4,BC21=3),2)+IF(AND(BE$65=4,BC21=4),1)+IF(AND(BE$65=3,BC21=1),3)+IF(AND(BE$65=3,BC21=2),2)+IF(AND(BE$65=3,BC21=3),1)+IF(AND(BE$65=2,BC21=1),2)+IF(AND(BE$65=2,BC21=2),1)+IF(AND(BE$65=1,BC21=1),1)</f>
        <v>0</v>
      </c>
      <c r="BE21" s="79"/>
      <c r="BF21" s="79"/>
      <c r="BG21" s="13">
        <f>IF(AND(BF$65&gt;4,BE21=1),12)+IF(AND(BF$65&gt;4,BE21=2),8)+IF(AND(BF$65&gt;4,BE21=3),6)+IF(AND(BF$65&gt;4,BE21=4),5)+IF(AND(BF$65&gt;4,BE21=5),4)+IF(AND(BF$65&gt;4,BE21=6),3)+IF(AND(BF$65&gt;4,BE21=7),2)+IF(AND(BF$65&gt;4,BE21&gt;7),1)+IF(AND(BF$65=4,BE21=1),8)+IF(AND(BF$65=4,BE21=2),6)+IF(AND(BF$65=4,BE21=3),4)+IF(AND(BF$65=4,BE21=4),2)+IF(AND(BF$65=3,BE21=1),6)+IF(AND(BF$65=3,BE21=2),4)+IF(AND(BF$65=3,BE21=3),2)+IF(AND(BF$65=2,BE21=1),4)+IF(AND(BF$65=2,BE21=2),2)+IF(AND(BF$65=1,BE21=1),2)</f>
        <v>0</v>
      </c>
      <c r="BH21" s="13">
        <f>IF(AND(BF$65&gt;4,BF21=1),12)+IF(AND(BF$65&gt;4,BF21=2),8)+IF(AND(BF$65&gt;4,BF21=3),6)+IF(AND(BF$65&gt;4,BF21=4),5)+IF(AND(BF$65&gt;4,BF21=5),4)+IF(AND(BF$65&gt;4,BF21=6),3)+IF(AND(BF$65&gt;4,BF21=7),2)+IF(AND(BF$65&gt;4,BF21&gt;7),1)+IF(AND(BF$65=4,BF21=1),8)+IF(AND(BF$65=4,BF21=2),6)+IF(AND(BF$65=4,BF21=3),4)+IF(AND(BF$65=4,BF21=4),2)+IF(AND(BF$65=3,BF21=1),6)+IF(AND(BF$65=3,BF21=2),4)+IF(AND(BF$65=3,BF21=3),2)+IF(AND(BF$65=2,BF21=1),4)+IF(AND(BF$65=2,BF21=2),2)+IF(AND(BF$65=1,BF21=1),2)</f>
        <v>0</v>
      </c>
      <c r="BI21" s="16" t="s">
        <v>26</v>
      </c>
      <c r="BJ21" s="13">
        <f t="shared" si="26"/>
        <v>0</v>
      </c>
      <c r="BK21" s="62">
        <f t="shared" si="27"/>
        <v>34</v>
      </c>
      <c r="BL21" s="11"/>
      <c r="BM21" s="11"/>
      <c r="BN21" s="16" t="s">
        <v>26</v>
      </c>
      <c r="BO21" s="16"/>
      <c r="BP21" s="17"/>
      <c r="BQ21" s="77">
        <f t="shared" si="9"/>
        <v>24.952999999999999</v>
      </c>
      <c r="BR21" s="12"/>
      <c r="BS21" s="78"/>
      <c r="BT21" s="13">
        <f>IF(AND(BU$65&gt;4,BS21=1),6)+IF(AND(BU$65&gt;4,BS21=2),4)+IF(AND(BU$65&gt;4,BS21=3),3)+IF(AND(BU$65&gt;4,BS21=4),2)+IF(AND(BU$65&gt;4,BS21=5),1)+IF(AND(BU$65&gt;4,BS21&gt;5),1)+IF(AND(BU$65=4,BS21=1),4)+IF(AND(BU$65=4,BS21=2),3)+IF(AND(BU$65=4,BS21=3),2)+IF(AND(BU$65=4,BS21=4),1)+IF(AND(BU$65=3,BS21=1),3)+IF(AND(BU$65=3,BS21=2),2)+IF(AND(BU$65=3,BS21=3),1)+IF(AND(BU$65=2,BS21=1),2)+IF(AND(BU$65=2,BS21=2),1)+IF(AND(BU$65=1,BS21=1),1)</f>
        <v>0</v>
      </c>
      <c r="BU21" s="79"/>
      <c r="BV21" s="79"/>
      <c r="BW21" s="13">
        <f>IF(AND(BV$65&gt;4,BU21=1),12)+IF(AND(BV$65&gt;4,BU21=2),8)+IF(AND(BV$65&gt;4,BU21=3),6)+IF(AND(BV$65&gt;4,BU21=4),5)+IF(AND(BV$65&gt;4,BU21=5),4)+IF(AND(BV$65&gt;4,BU21=6),3)+IF(AND(BV$65&gt;4,BU21=7),2)+IF(AND(BV$65&gt;4,BU21&gt;7),1)+IF(AND(BV$65=4,BU21=1),8)+IF(AND(BV$65=4,BU21=2),6)+IF(AND(BV$65=4,BU21=3),4)+IF(AND(BV$65=4,BU21=4),2)+IF(AND(BV$65=3,BU21=1),6)+IF(AND(BV$65=3,BU21=2),4)+IF(AND(BV$65=3,BU21=3),2)+IF(AND(BV$65=2,BU21=1),4)+IF(AND(BV$65=2,BU21=2),2)+IF(AND(BV$65=1,BU21=1),2)</f>
        <v>0</v>
      </c>
      <c r="BX21" s="13">
        <f>IF(AND(BV$65&gt;4,BV21=1),12)+IF(AND(BV$65&gt;4,BV21=2),8)+IF(AND(BV$65&gt;4,BV21=3),6)+IF(AND(BV$65&gt;4,BV21=4),5)+IF(AND(BV$65&gt;4,BV21=5),4)+IF(AND(BV$65&gt;4,BV21=6),3)+IF(AND(BV$65&gt;4,BV21=7),2)+IF(AND(BV$65&gt;4,BV21&gt;7),1)+IF(AND(BV$65=4,BV21=1),8)+IF(AND(BV$65=4,BV21=2),6)+IF(AND(BV$65=4,BV21=3),4)+IF(AND(BV$65=4,BV21=4),2)+IF(AND(BV$65=3,BV21=1),6)+IF(AND(BV$65=3,BV21=2),4)+IF(AND(BV$65=3,BV21=3),2)+IF(AND(BV$65=2,BV21=1),4)+IF(AND(BV$65=2,BV21=2),2)+IF(AND(BV$65=1,BV21=1),2)</f>
        <v>0</v>
      </c>
      <c r="BY21" s="16" t="s">
        <v>26</v>
      </c>
      <c r="BZ21" s="13">
        <f t="shared" si="28"/>
        <v>0</v>
      </c>
      <c r="CA21" s="62">
        <f t="shared" si="29"/>
        <v>34</v>
      </c>
      <c r="CB21" s="11"/>
      <c r="CC21" s="11"/>
      <c r="CD21" s="16" t="s">
        <v>26</v>
      </c>
      <c r="CE21" s="16"/>
      <c r="CF21" s="17"/>
      <c r="CG21" s="77">
        <f t="shared" si="30"/>
        <v>24.952999999999999</v>
      </c>
      <c r="CH21" s="12">
        <v>33.316000000000003</v>
      </c>
      <c r="CI21" s="78">
        <v>5</v>
      </c>
      <c r="CJ21" s="13">
        <f>IF(AND(CK$65&gt;4,CI21=1),6)+IF(AND(CK$65&gt;4,CI21=2),4)+IF(AND(CK$65&gt;4,CI21=3),3)+IF(AND(CK$65&gt;4,CI21=4),2)+IF(AND(CK$65&gt;4,CI21=5),1)+IF(AND(CK$65&gt;4,CI21&gt;5),1)+IF(AND(CK$65=4,CI21=1),4)+IF(AND(CK$65=4,CI21=2),3)+IF(AND(CK$65=4,CI21=3),2)+IF(AND(CK$65=4,CI21=4),1)+IF(AND(CK$65=3,CI21=1),3)+IF(AND(CK$65=3,CI21=2),2)+IF(AND(CK$65=3,CI21=3),1)+IF(AND(CK$65=2,CI21=1),2)+IF(AND(CK$65=2,CI21=2),1)+IF(AND(CK$65=1,CI21=1),1)</f>
        <v>1</v>
      </c>
      <c r="CK21" s="79">
        <v>4</v>
      </c>
      <c r="CL21" s="79">
        <v>4</v>
      </c>
      <c r="CM21" s="13">
        <f>IF(AND(CL$65&gt;4,CK21=1),12)+IF(AND(CL$65&gt;4,CK21=2),8)+IF(AND(CL$65&gt;4,CK21=3),6)+IF(AND(CL$65&gt;4,CK21=4),5)+IF(AND(CL$65&gt;4,CK21=5),4)+IF(AND(CL$65&gt;4,CK21=6),3)+IF(AND(CL$65&gt;4,CK21=7),2)+IF(AND(CL$65&gt;4,CK21&gt;7),1)+IF(AND(CL$65=4,CK21=1),8)+IF(AND(CL$65=4,CK21=2),6)+IF(AND(CL$65=4,CK21=3),4)+IF(AND(CL$65=4,CK21=4),2)+IF(AND(CL$65=3,CK21=1),6)+IF(AND(CL$65=3,CK21=2),4)+IF(AND(CL$65=3,CK21=3),2)+IF(AND(CL$65=2,CK21=1),4)+IF(AND(CL$65=2,CK21=2),2)+IF(AND(CL$65=1,CK21=1),2)</f>
        <v>5</v>
      </c>
      <c r="CN21" s="13">
        <f>IF(AND(CL$65&gt;4,CL21=1),12)+IF(AND(CL$65&gt;4,CL21=2),8)+IF(AND(CL$65&gt;4,CL21=3),6)+IF(AND(CL$65&gt;4,CL21=4),5)+IF(AND(CL$65&gt;4,CL21=5),4)+IF(AND(CL$65&gt;4,CL21=6),3)+IF(AND(CL$65&gt;4,CL21=7),2)+IF(AND(CL$65&gt;4,CL21&gt;7),1)+IF(AND(CL$65=4,CL21=1),8)+IF(AND(CL$65=4,CL21=2),6)+IF(AND(CL$65=4,CL21=3),4)+IF(AND(CL$65=4,CL21=4),2)+IF(AND(CL$65=3,CL21=1),6)+IF(AND(CL$65=3,CL21=2),4)+IF(AND(CL$65=3,CL21=3),2)+IF(AND(CL$65=2,CL21=1),4)+IF(AND(CL$65=2,CL21=2),2)+IF(AND(CL$65=1,CL21=1),2)</f>
        <v>5</v>
      </c>
      <c r="CO21" s="16" t="s">
        <v>26</v>
      </c>
      <c r="CP21" s="13">
        <f t="shared" si="13"/>
        <v>11</v>
      </c>
      <c r="CQ21" s="62">
        <f t="shared" si="14"/>
        <v>45</v>
      </c>
      <c r="CR21" s="11">
        <v>25.77</v>
      </c>
      <c r="CS21" s="11">
        <v>26.405999999999999</v>
      </c>
      <c r="CT21" s="16" t="s">
        <v>26</v>
      </c>
      <c r="CU21" s="16"/>
      <c r="CV21" s="17"/>
      <c r="CW21" s="77">
        <f t="shared" si="15"/>
        <v>24.952999999999999</v>
      </c>
      <c r="CX21" s="12">
        <v>26.111999999999998</v>
      </c>
      <c r="CY21" s="78">
        <v>5</v>
      </c>
      <c r="CZ21" s="13">
        <f>IF(AND(DA$65&gt;4,CY21=1),6)+IF(AND(DA$65&gt;4,CY21=2),4)+IF(AND(DA$65&gt;4,CY21=3),3)+IF(AND(DA$65&gt;4,CY21=4),2)+IF(AND(DA$65&gt;4,CY21=5),1)+IF(AND(DA$65&gt;4,CY21&gt;5),1)+IF(AND(DA$65=4,CY21=1),4)+IF(AND(DA$65=4,CY21=2),3)+IF(AND(DA$65=4,CY21=3),2)+IF(AND(DA$65=4,CY21=4),1)+IF(AND(DA$65=3,CY21=1),3)+IF(AND(DA$65=3,CY21=2),2)+IF(AND(DA$65=3,CY21=3),1)+IF(AND(DA$65=2,CY21=1),2)+IF(AND(DA$65=2,CY21=2),1)+IF(AND(DA$65=1,CY21=1),1)</f>
        <v>1</v>
      </c>
      <c r="DA21" s="79"/>
      <c r="DB21" s="79"/>
      <c r="DC21" s="13">
        <f>IF(AND(DB$65&gt;4,DA21=1),12)+IF(AND(DB$65&gt;4,DA21=2),8)+IF(AND(DB$65&gt;4,DA21=3),6)+IF(AND(DB$65&gt;4,DA21=4),5)+IF(AND(DB$65&gt;4,DA21=5),4)+IF(AND(DB$65&gt;4,DA21=6),3)+IF(AND(DB$65&gt;4,DA21=7),2)+IF(AND(DB$65&gt;4,DA21&gt;7),1)+IF(AND(DB$65=4,DA21=1),8)+IF(AND(DB$65=4,DA21=2),6)+IF(AND(DB$65=4,DA21=3),4)+IF(AND(DB$65=4,DA21=4),2)+IF(AND(DB$65=3,DA21=1),6)+IF(AND(DB$65=3,DA21=2),4)+IF(AND(DB$65=3,DA21=3),2)+IF(AND(DB$65=2,DA21=1),4)+IF(AND(DB$65=2,DA21=2),2)+IF(AND(DB$65=1,DA21=1),2)</f>
        <v>0</v>
      </c>
      <c r="DD21" s="13">
        <f>IF(AND(DB$65&gt;4,DB21=1),12)+IF(AND(DB$65&gt;4,DB21=2),8)+IF(AND(DB$65&gt;4,DB21=3),6)+IF(AND(DB$65&gt;4,DB21=4),5)+IF(AND(DB$65&gt;4,DB21=5),4)+IF(AND(DB$65&gt;4,DB21=6),3)+IF(AND(DB$65&gt;4,DB21=7),2)+IF(AND(DB$65&gt;4,DB21&gt;7),1)+IF(AND(DB$65=4,DB21=1),8)+IF(AND(DB$65=4,DB21=2),6)+IF(AND(DB$65=4,DB21=3),4)+IF(AND(DB$65=4,DB21=4),2)+IF(AND(DB$65=3,DB21=1),6)+IF(AND(DB$65=3,DB21=2),4)+IF(AND(DB$65=3,DB21=3),2)+IF(AND(DB$65=2,DB21=1),4)+IF(AND(DB$65=2,DB21=2),2)+IF(AND(DB$65=1,DB21=1),2)</f>
        <v>0</v>
      </c>
      <c r="DE21" s="16" t="s">
        <v>26</v>
      </c>
      <c r="DF21" s="13">
        <f t="shared" si="16"/>
        <v>1</v>
      </c>
      <c r="DG21" s="62">
        <f t="shared" si="17"/>
        <v>46</v>
      </c>
      <c r="DH21" s="11"/>
      <c r="DI21" s="11"/>
      <c r="DJ21" s="16" t="s">
        <v>26</v>
      </c>
      <c r="DK21" s="133"/>
      <c r="DL21" s="17"/>
      <c r="DM21" s="77">
        <f t="shared" si="18"/>
        <v>24.952999999999999</v>
      </c>
      <c r="DN21" s="12">
        <v>26.058</v>
      </c>
      <c r="DO21" s="78">
        <v>4</v>
      </c>
      <c r="DP21" s="13">
        <f>IF(AND(DQ$65&gt;4,DO21=1),6)+IF(AND(DQ$65&gt;4,DO21=2),4)+IF(AND(DQ$65&gt;4,DO21=3),3)+IF(AND(DQ$65&gt;4,DO21=4),2)+IF(AND(DQ$65&gt;4,DO21=5),1)+IF(AND(DQ$65&gt;4,DO21&gt;5),1)+IF(AND(DQ$65=4,DO21=1),4)+IF(AND(DQ$65=4,DO21=2),3)+IF(AND(DQ$65=4,DO21=3),2)+IF(AND(DQ$65=4,DO21=4),1)+IF(AND(DQ$65=3,DO21=1),3)+IF(AND(DQ$65=3,DO21=2),2)+IF(AND(DQ$65=3,DO21=3),1)+IF(AND(DQ$65=2,DO21=1),2)+IF(AND(DQ$65=2,DO21=2),1)+IF(AND(DQ$65=1,DO21=1),1)</f>
        <v>2</v>
      </c>
      <c r="DQ21" s="79"/>
      <c r="DR21" s="79">
        <v>3</v>
      </c>
      <c r="DS21" s="13">
        <f>IF(AND(DR$65&gt;4,DQ21=1),12)+IF(AND(DR$65&gt;4,DQ21=2),8)+IF(AND(DR$65&gt;4,DQ21=3),6)+IF(AND(DR$65&gt;4,DQ21=4),5)+IF(AND(DR$65&gt;4,DQ21=5),4)+IF(AND(DR$65&gt;4,DQ21=6),3)+IF(AND(DR$65&gt;4,DQ21=7),2)+IF(AND(DR$65&gt;4,DQ21&gt;7),1)+IF(AND(DR$65=4,DQ21=1),8)+IF(AND(DR$65=4,DQ21=2),6)+IF(AND(DR$65=4,DQ21=3),4)+IF(AND(DR$65=4,DQ21=4),2)+IF(AND(DR$65=3,DQ21=1),6)+IF(AND(DR$65=3,DQ21=2),4)+IF(AND(DR$65=3,DQ21=3),2)+IF(AND(DR$65=2,DQ21=1),4)+IF(AND(DR$65=2,DQ21=2),2)+IF(AND(DR$65=1,DQ21=1),2)</f>
        <v>0</v>
      </c>
      <c r="DT21" s="13">
        <f>IF(AND(DR$65&gt;4,DR21=1),12)+IF(AND(DR$65&gt;4,DR21=2),8)+IF(AND(DR$65&gt;4,DR21=3),6)+IF(AND(DR$65&gt;4,DR21=4),5)+IF(AND(DR$65&gt;4,DR21=5),4)+IF(AND(DR$65&gt;4,DR21=6),3)+IF(AND(DR$65&gt;4,DR21=7),2)+IF(AND(DR$65&gt;4,DR21&gt;7),1)+IF(AND(DR$65=4,DR21=1),8)+IF(AND(DR$65=4,DR21=2),6)+IF(AND(DR$65=4,DR21=3),4)+IF(AND(DR$65=4,DR21=4),2)+IF(AND(DR$65=3,DR21=1),6)+IF(AND(DR$65=3,DR21=2),4)+IF(AND(DR$65=3,DR21=3),2)+IF(AND(DR$65=2,DR21=1),4)+IF(AND(DR$65=2,DR21=2),2)+IF(AND(DR$65=1,DR21=1),2)</f>
        <v>6</v>
      </c>
      <c r="DU21" s="16" t="s">
        <v>26</v>
      </c>
      <c r="DV21" s="13">
        <f t="shared" si="19"/>
        <v>8</v>
      </c>
      <c r="DW21" s="62">
        <f t="shared" si="20"/>
        <v>54</v>
      </c>
      <c r="DX21" s="11">
        <v>25.375</v>
      </c>
      <c r="DY21" s="11">
        <v>26.097999999999999</v>
      </c>
      <c r="DZ21" s="16" t="s">
        <v>26</v>
      </c>
      <c r="EA21" s="133"/>
      <c r="EB21" s="17"/>
      <c r="EC21" s="77">
        <f t="shared" si="21"/>
        <v>24.952999999999999</v>
      </c>
    </row>
    <row r="22" spans="1:133" x14ac:dyDescent="0.3">
      <c r="A22" s="123" t="s">
        <v>83</v>
      </c>
      <c r="B22" s="127" t="s">
        <v>117</v>
      </c>
      <c r="C22" s="26">
        <v>45</v>
      </c>
      <c r="D22" s="26" t="s">
        <v>84</v>
      </c>
      <c r="E22" s="95">
        <v>25.035</v>
      </c>
      <c r="F22" s="125">
        <v>28.588999999999999</v>
      </c>
      <c r="G22" s="78">
        <v>5</v>
      </c>
      <c r="H22" s="13">
        <f>IF(AND(I$66&gt;4,G22=1),6)+IF(AND(I$66&gt;4,G22=2),4)+IF(AND(I$66&gt;4,G22=3),3)+IF(AND(I$66&gt;4,G22=4),2)+IF(AND(I$66&gt;4,G22=5),1)+IF(AND(I$66&gt;4,G22&gt;5),1)+IF(AND(I$66=4,G22=1),4)+IF(AND(I$66=4,G22=2),3)+IF(AND(I$66=4,G22=3),2)+IF(AND(I$66=4,G22=4),1)+IF(AND(I$66=3,G22=1),3)+IF(AND(I$66=3,G22=2),2)+IF(AND(I$66=3,G22=3),1)+IF(AND(I$66=2,G22=1),2)+IF(AND(I$66=2,G22=2),1)+IF(AND(I$66=1,G22=1),1)</f>
        <v>1</v>
      </c>
      <c r="I22" s="78">
        <v>5</v>
      </c>
      <c r="J22" s="78">
        <v>3</v>
      </c>
      <c r="K22" s="19">
        <f>IF(AND(J$66&gt;4,I22=1),12)+IF(AND(J$66&gt;4,I22=2),8)+IF(AND(J$66&gt;4,I22=3),6)+IF(AND(J$66&gt;4,I22=4),5)+IF(AND(J$66&gt;4,I22=5),4)+IF(AND(J$66&gt;4,I22=6),3)+IF(AND(J$66&gt;4,I22=7),2)+IF(AND(J$66&gt;4,I22&gt;7),1)+IF(AND(J$66=4,I22=1),8)+IF(AND(J$66=4,I22=2),6)+IF(AND(J$66=4,I22=3),4)+IF(AND(J$66=4,I22=4),2)+IF(AND(J$66=3,I22=1),6)+IF(AND(J$66=3,I22=2),4)+IF(AND(J$66=3,I22=3),2)+IF(AND(J$66=2,I22=1),4)+IF(AND(J$66=2,I22=2),2)+IF(AND(J$66=1,I22=1),2)</f>
        <v>4</v>
      </c>
      <c r="L22" s="19">
        <f>IF(AND(J$66&gt;4,J22=1),12)+IF(AND(J$66&gt;4,J22=2),8)+IF(AND(J$66&gt;4,J22=3),6)+IF(AND(J$66&gt;4,J22=4),5)+IF(AND(J$66&gt;4,J22=5),4)+IF(AND(J$66&gt;4,J22=6),3)+IF(AND(J$66&gt;4,J22=7),2)+IF(AND(J$66&gt;4,J22&gt;7),1)+IF(AND(J$66=4,J22=1),8)+IF(AND(J$66=4,J22=2),6)+IF(AND(J$66=4,J22=3),4)+IF(AND(J$66=4,J22=4),2)+IF(AND(J$66=3,J22=1),6)+IF(AND(J$66=3,J22=2),4)+IF(AND(J$66=3,J22=3),2)+IF(AND(J$66=2,J22=1),4)+IF(AND(J$66=2,J22=2),2)+IF(AND(J$66=1,J22=1),2)</f>
        <v>6</v>
      </c>
      <c r="M22" s="23" t="s">
        <v>27</v>
      </c>
      <c r="N22" s="13">
        <f>+H22+K22+L22+T22</f>
        <v>11</v>
      </c>
      <c r="O22" s="62">
        <f>+N22</f>
        <v>11</v>
      </c>
      <c r="P22" s="125">
        <v>26.067</v>
      </c>
      <c r="Q22" s="125">
        <v>26.097000000000001</v>
      </c>
      <c r="R22" s="23" t="s">
        <v>27</v>
      </c>
      <c r="S22" s="126" t="s">
        <v>90</v>
      </c>
      <c r="T22" s="36"/>
      <c r="U22" s="77">
        <f t="shared" si="0"/>
        <v>25.035</v>
      </c>
      <c r="V22" s="125">
        <v>30.091000000000001</v>
      </c>
      <c r="W22" s="78">
        <v>8</v>
      </c>
      <c r="X22" s="13">
        <f>IF(AND(Y$66&gt;4,W22=1),6)+IF(AND(Y$66&gt;4,W22=2),4)+IF(AND(Y$66&gt;4,W22=3),3)+IF(AND(Y$66&gt;4,W22=4),2)+IF(AND(Y$66&gt;4,W22=5),1)+IF(AND(Y$66&gt;4,W22&gt;5),1)+IF(AND(Y$66=4,W22=1),4)+IF(AND(Y$66=4,W22=2),3)+IF(AND(Y$66=4,W22=3),2)+IF(AND(Y$66=4,W22=4),1)+IF(AND(Y$66=3,W22=1),3)+IF(AND(Y$66=3,W22=2),2)+IF(AND(Y$66=3,W22=3),1)+IF(AND(Y$66=2,W22=1),2)+IF(AND(Y$66=2,W22=2),1)+IF(AND(Y$66=1,W22=1),1)</f>
        <v>1</v>
      </c>
      <c r="Y22" s="78">
        <v>5</v>
      </c>
      <c r="Z22" s="78">
        <v>6</v>
      </c>
      <c r="AA22" s="19">
        <f>IF(AND(Z$66&gt;4,Y22=1),12)+IF(AND(Z$66&gt;4,Y22=2),8)+IF(AND(Z$66&gt;4,Y22=3),6)+IF(AND(Z$66&gt;4,Y22=4),5)+IF(AND(Z$66&gt;4,Y22=5),4)+IF(AND(Z$66&gt;4,Y22=6),3)+IF(AND(Z$66&gt;4,Y22=7),2)+IF(AND(Z$66&gt;4,Y22&gt;7),1)+IF(AND(Z$66=4,Y22=1),8)+IF(AND(Z$66=4,Y22=2),6)+IF(AND(Z$66=4,Y22=3),4)+IF(AND(Z$66=4,Y22=4),2)+IF(AND(Z$66=3,Y22=1),6)+IF(AND(Z$66=3,Y22=2),4)+IF(AND(Z$66=3,Y22=3),2)+IF(AND(Z$66=2,Y22=1),4)+IF(AND(Z$66=2,Y22=2),2)+IF(AND(Z$66=1,Y22=1),2)</f>
        <v>4</v>
      </c>
      <c r="AB22" s="19">
        <f>IF(AND(Z$66&gt;4,Z22=1),12)+IF(AND(Z$66&gt;4,Z22=2),8)+IF(AND(Z$66&gt;4,Z22=3),6)+IF(AND(Z$66&gt;4,Z22=4),5)+IF(AND(Z$66&gt;4,Z22=5),4)+IF(AND(Z$66&gt;4,Z22=6),3)+IF(AND(Z$66&gt;4,Z22=7),2)+IF(AND(Z$66&gt;4,Z22&gt;7),1)+IF(AND(Z$66=4,Z22=1),8)+IF(AND(Z$66=4,Z22=2),6)+IF(AND(Z$66=4,Z22=3),4)+IF(AND(Z$66=4,Z22=4),2)+IF(AND(Z$66=3,Z22=1),6)+IF(AND(Z$66=3,Z22=2),4)+IF(AND(Z$66=3,Z22=3),2)+IF(AND(Z$66=2,Z22=1),4)+IF(AND(Z$66=2,Z22=2),2)+IF(AND(Z$66=1,Z22=1),2)</f>
        <v>3</v>
      </c>
      <c r="AC22" s="23" t="s">
        <v>27</v>
      </c>
      <c r="AD22" s="13">
        <f t="shared" si="22"/>
        <v>8</v>
      </c>
      <c r="AE22" s="62">
        <f t="shared" si="23"/>
        <v>19</v>
      </c>
      <c r="AF22" s="125">
        <v>28.234999999999999</v>
      </c>
      <c r="AG22" s="125">
        <v>28.850999999999999</v>
      </c>
      <c r="AH22" s="23" t="s">
        <v>27</v>
      </c>
      <c r="AI22" s="126" t="s">
        <v>90</v>
      </c>
      <c r="AJ22" s="36"/>
      <c r="AK22" s="77">
        <f t="shared" si="3"/>
        <v>25.035</v>
      </c>
      <c r="AL22" s="125">
        <v>36.423000000000002</v>
      </c>
      <c r="AM22" s="78">
        <v>5</v>
      </c>
      <c r="AN22" s="13">
        <f>IF(AND(AO$66&gt;4,AM22=1),6)+IF(AND(AO$66&gt;4,AM22=2),4)+IF(AND(AO$66&gt;4,AM22=3),3)+IF(AND(AO$66&gt;4,AM22=4),2)+IF(AND(AO$66&gt;4,AM22=5),1)+IF(AND(AO$66&gt;4,AM22&gt;5),1)+IF(AND(AO$66=4,AM22=1),4)+IF(AND(AO$66=4,AM22=2),3)+IF(AND(AO$66=4,AM22=3),2)+IF(AND(AO$66=4,AM22=4),1)+IF(AND(AO$66=3,AM22=1),3)+IF(AND(AO$66=3,AM22=2),2)+IF(AND(AO$66=3,AM22=3),1)+IF(AND(AO$66=2,AM22=1),2)+IF(AND(AO$66=2,AM22=2),1)+IF(AND(AO$66=1,AM22=1),1)</f>
        <v>1</v>
      </c>
      <c r="AO22" s="78">
        <v>4</v>
      </c>
      <c r="AP22" s="78">
        <v>3</v>
      </c>
      <c r="AQ22" s="19">
        <f>IF(AND(AP$66&gt;4,AO22=1),12)+IF(AND(AP$66&gt;4,AO22=2),8)+IF(AND(AP$66&gt;4,AO22=3),6)+IF(AND(AP$66&gt;4,AO22=4),5)+IF(AND(AP$66&gt;4,AO22=5),4)+IF(AND(AP$66&gt;4,AO22=6),3)+IF(AND(AP$66&gt;4,AO22=7),2)+IF(AND(AP$66&gt;4,AO22&gt;7),1)+IF(AND(AP$66=4,AO22=1),8)+IF(AND(AP$66=4,AO22=2),6)+IF(AND(AP$66=4,AO22=3),4)+IF(AND(AP$66=4,AO22=4),2)+IF(AND(AP$66=3,AO22=1),6)+IF(AND(AP$66=3,AO22=2),4)+IF(AND(AP$66=3,AO22=3),2)+IF(AND(AP$66=2,AO22=1),4)+IF(AND(AP$66=2,AO22=2),2)+IF(AND(AP$66=1,AO22=1),2)</f>
        <v>5</v>
      </c>
      <c r="AR22" s="19">
        <f>IF(AND(AP$66&gt;4,AP22=1),12)+IF(AND(AP$66&gt;4,AP22=2),8)+IF(AND(AP$66&gt;4,AP22=3),6)+IF(AND(AP$66&gt;4,AP22=4),5)+IF(AND(AP$66&gt;4,AP22=5),4)+IF(AND(AP$66&gt;4,AP22=6),3)+IF(AND(AP$66&gt;4,AP22=7),2)+IF(AND(AP$66&gt;4,AP22&gt;7),1)+IF(AND(AP$66=4,AP22=1),8)+IF(AND(AP$66=4,AP22=2),6)+IF(AND(AP$66=4,AP22=3),4)+IF(AND(AP$66=4,AP22=4),2)+IF(AND(AP$66=3,AP22=1),6)+IF(AND(AP$66=3,AP22=2),4)+IF(AND(AP$66=3,AP22=3),2)+IF(AND(AP$66=2,AP22=1),4)+IF(AND(AP$66=2,AP22=2),2)+IF(AND(AP$66=1,AP22=1),2)</f>
        <v>6</v>
      </c>
      <c r="AS22" s="23" t="s">
        <v>27</v>
      </c>
      <c r="AT22" s="13">
        <f t="shared" si="24"/>
        <v>12</v>
      </c>
      <c r="AU22" s="62">
        <f t="shared" si="25"/>
        <v>31</v>
      </c>
      <c r="AV22" s="125">
        <v>28.707000000000001</v>
      </c>
      <c r="AW22" s="125">
        <v>27.337</v>
      </c>
      <c r="AX22" s="23" t="s">
        <v>27</v>
      </c>
      <c r="AY22" s="126" t="s">
        <v>90</v>
      </c>
      <c r="AZ22" s="36"/>
      <c r="BA22" s="77">
        <f t="shared" si="6"/>
        <v>25.035</v>
      </c>
      <c r="BB22" s="125">
        <v>49.552999999999997</v>
      </c>
      <c r="BC22" s="78">
        <v>7</v>
      </c>
      <c r="BD22" s="13">
        <f>IF(AND(BE$66&gt;4,BC22=1),6)+IF(AND(BE$66&gt;4,BC22=2),4)+IF(AND(BE$66&gt;4,BC22=3),3)+IF(AND(BE$66&gt;4,BC22=4),2)+IF(AND(BE$66&gt;4,BC22=5),1)+IF(AND(BE$66&gt;4,BC22&gt;5),1)+IF(AND(BE$66=4,BC22=1),4)+IF(AND(BE$66=4,BC22=2),3)+IF(AND(BE$66=4,BC22=3),2)+IF(AND(BE$66=4,BC22=4),1)+IF(AND(BE$66=3,BC22=1),3)+IF(AND(BE$66=3,BC22=2),2)+IF(AND(BE$66=3,BC22=3),1)+IF(AND(BE$66=2,BC22=1),2)+IF(AND(BE$66=2,BC22=2),1)+IF(AND(BE$66=1,BC22=1),1)</f>
        <v>1</v>
      </c>
      <c r="BE22" s="78">
        <v>6</v>
      </c>
      <c r="BF22" s="78">
        <v>5</v>
      </c>
      <c r="BG22" s="19">
        <f>IF(AND(BF$66&gt;4,BE22=1),12)+IF(AND(BF$66&gt;4,BE22=2),8)+IF(AND(BF$66&gt;4,BE22=3),6)+IF(AND(BF$66&gt;4,BE22=4),5)+IF(AND(BF$66&gt;4,BE22=5),4)+IF(AND(BF$66&gt;4,BE22=6),3)+IF(AND(BF$66&gt;4,BE22=7),2)+IF(AND(BF$66&gt;4,BE22&gt;7),1)+IF(AND(BF$66=4,BE22=1),8)+IF(AND(BF$66=4,BE22=2),6)+IF(AND(BF$66=4,BE22=3),4)+IF(AND(BF$66=4,BE22=4),2)+IF(AND(BF$66=3,BE22=1),6)+IF(AND(BF$66=3,BE22=2),4)+IF(AND(BF$66=3,BE22=3),2)+IF(AND(BF$66=2,BE22=1),4)+IF(AND(BF$66=2,BE22=2),2)+IF(AND(BF$66=1,BE22=1),2)</f>
        <v>3</v>
      </c>
      <c r="BH22" s="19">
        <f>IF(AND(BF$66&gt;4,BF22=1),12)+IF(AND(BF$66&gt;4,BF22=2),8)+IF(AND(BF$66&gt;4,BF22=3),6)+IF(AND(BF$66&gt;4,BF22=4),5)+IF(AND(BF$66&gt;4,BF22=5),4)+IF(AND(BF$66&gt;4,BF22=6),3)+IF(AND(BF$66&gt;4,BF22=7),2)+IF(AND(BF$66&gt;4,BF22&gt;7),1)+IF(AND(BF$66=4,BF22=1),8)+IF(AND(BF$66=4,BF22=2),6)+IF(AND(BF$66=4,BF22=3),4)+IF(AND(BF$66=4,BF22=4),2)+IF(AND(BF$66=3,BF22=1),6)+IF(AND(BF$66=3,BF22=2),4)+IF(AND(BF$66=3,BF22=3),2)+IF(AND(BF$66=2,BF22=1),4)+IF(AND(BF$66=2,BF22=2),2)+IF(AND(BF$66=1,BF22=1),2)</f>
        <v>4</v>
      </c>
      <c r="BI22" s="23" t="s">
        <v>27</v>
      </c>
      <c r="BJ22" s="13">
        <f t="shared" si="26"/>
        <v>8</v>
      </c>
      <c r="BK22" s="62">
        <f t="shared" si="27"/>
        <v>39</v>
      </c>
      <c r="BL22" s="125">
        <v>28.63</v>
      </c>
      <c r="BM22" s="125">
        <v>30.782</v>
      </c>
      <c r="BN22" s="23" t="s">
        <v>27</v>
      </c>
      <c r="BO22" s="126" t="s">
        <v>90</v>
      </c>
      <c r="BP22" s="36"/>
      <c r="BQ22" s="77">
        <f t="shared" si="9"/>
        <v>25.035</v>
      </c>
      <c r="BR22" s="125"/>
      <c r="BS22" s="78"/>
      <c r="BT22" s="13">
        <f>IF(AND(BU$66&gt;4,BS22=1),6)+IF(AND(BU$66&gt;4,BS22=2),4)+IF(AND(BU$66&gt;4,BS22=3),3)+IF(AND(BU$66&gt;4,BS22=4),2)+IF(AND(BU$66&gt;4,BS22=5),1)+IF(AND(BU$66&gt;4,BS22&gt;5),1)+IF(AND(BU$66=4,BS22=1),4)+IF(AND(BU$66=4,BS22=2),3)+IF(AND(BU$66=4,BS22=3),2)+IF(AND(BU$66=4,BS22=4),1)+IF(AND(BU$66=3,BS22=1),3)+IF(AND(BU$66=3,BS22=2),2)+IF(AND(BU$66=3,BS22=3),1)+IF(AND(BU$66=2,BS22=1),2)+IF(AND(BU$66=2,BS22=2),1)+IF(AND(BU$66=1,BS22=1),1)</f>
        <v>0</v>
      </c>
      <c r="BU22" s="78"/>
      <c r="BV22" s="78"/>
      <c r="BW22" s="19">
        <f>IF(AND(BV$66&gt;4,BU22=1),12)+IF(AND(BV$66&gt;4,BU22=2),8)+IF(AND(BV$66&gt;4,BU22=3),6)+IF(AND(BV$66&gt;4,BU22=4),5)+IF(AND(BV$66&gt;4,BU22=5),4)+IF(AND(BV$66&gt;4,BU22=6),3)+IF(AND(BV$66&gt;4,BU22=7),2)+IF(AND(BV$66&gt;4,BU22&gt;7),1)+IF(AND(BV$66=4,BU22=1),8)+IF(AND(BV$66=4,BU22=2),6)+IF(AND(BV$66=4,BU22=3),4)+IF(AND(BV$66=4,BU22=4),2)+IF(AND(BV$66=3,BU22=1),6)+IF(AND(BV$66=3,BU22=2),4)+IF(AND(BV$66=3,BU22=3),2)+IF(AND(BV$66=2,BU22=1),4)+IF(AND(BV$66=2,BU22=2),2)+IF(AND(BV$66=1,BU22=1),2)</f>
        <v>0</v>
      </c>
      <c r="BX22" s="19">
        <f>IF(AND(BV$66&gt;4,BV22=1),12)+IF(AND(BV$66&gt;4,BV22=2),8)+IF(AND(BV$66&gt;4,BV22=3),6)+IF(AND(BV$66&gt;4,BV22=4),5)+IF(AND(BV$66&gt;4,BV22=5),4)+IF(AND(BV$66&gt;4,BV22=6),3)+IF(AND(BV$66&gt;4,BV22=7),2)+IF(AND(BV$66&gt;4,BV22&gt;7),1)+IF(AND(BV$66=4,BV22=1),8)+IF(AND(BV$66=4,BV22=2),6)+IF(AND(BV$66=4,BV22=3),4)+IF(AND(BV$66=4,BV22=4),2)+IF(AND(BV$66=3,BV22=1),6)+IF(AND(BV$66=3,BV22=2),4)+IF(AND(BV$66=3,BV22=3),2)+IF(AND(BV$66=2,BV22=1),4)+IF(AND(BV$66=2,BV22=2),2)+IF(AND(BV$66=1,BV22=1),2)</f>
        <v>0</v>
      </c>
      <c r="BY22" s="23" t="s">
        <v>27</v>
      </c>
      <c r="BZ22" s="13">
        <f t="shared" si="28"/>
        <v>0</v>
      </c>
      <c r="CA22" s="62">
        <f t="shared" si="29"/>
        <v>39</v>
      </c>
      <c r="CB22" s="125"/>
      <c r="CC22" s="125"/>
      <c r="CD22" s="23" t="s">
        <v>27</v>
      </c>
      <c r="CE22" s="126" t="s">
        <v>90</v>
      </c>
      <c r="CF22" s="36"/>
      <c r="CG22" s="77">
        <f t="shared" si="30"/>
        <v>25.035</v>
      </c>
      <c r="CH22" s="125">
        <v>25.948</v>
      </c>
      <c r="CI22" s="78">
        <v>1</v>
      </c>
      <c r="CJ22" s="13">
        <f>IF(AND(CK$66&gt;4,CI22=1),6)+IF(AND(CK$66&gt;4,CI22=2),4)+IF(AND(CK$66&gt;4,CI22=3),3)+IF(AND(CK$66&gt;4,CI22=4),2)+IF(AND(CK$66&gt;4,CI22=5),1)+IF(AND(CK$66&gt;4,CI22&gt;5),1)+IF(AND(CK$66=4,CI22=1),4)+IF(AND(CK$66=4,CI22=2),3)+IF(AND(CK$66=4,CI22=3),2)+IF(AND(CK$66=4,CI22=4),1)+IF(AND(CK$66=3,CI22=1),3)+IF(AND(CK$66=3,CI22=2),2)+IF(AND(CK$66=3,CI22=3),1)+IF(AND(CK$66=2,CI22=1),2)+IF(AND(CK$66=2,CI22=2),1)+IF(AND(CK$66=1,CI22=1),1)</f>
        <v>6</v>
      </c>
      <c r="CK22" s="78">
        <v>6</v>
      </c>
      <c r="CL22" s="78"/>
      <c r="CM22" s="19">
        <f>IF(AND(CL$66&gt;4,CK22=1),12)+IF(AND(CL$66&gt;4,CK22=2),8)+IF(AND(CL$66&gt;4,CK22=3),6)+IF(AND(CL$66&gt;4,CK22=4),5)+IF(AND(CL$66&gt;4,CK22=5),4)+IF(AND(CL$66&gt;4,CK22=6),3)+IF(AND(CL$66&gt;4,CK22=7),2)+IF(AND(CL$66&gt;4,CK22&gt;7),1)+IF(AND(CL$66=4,CK22=1),8)+IF(AND(CL$66=4,CK22=2),6)+IF(AND(CL$66=4,CK22=3),4)+IF(AND(CL$66=4,CK22=4),2)+IF(AND(CL$66=3,CK22=1),6)+IF(AND(CL$66=3,CK22=2),4)+IF(AND(CL$66=3,CK22=3),2)+IF(AND(CL$66=2,CK22=1),4)+IF(AND(CL$66=2,CK22=2),2)+IF(AND(CL$66=1,CK22=1),2)</f>
        <v>3</v>
      </c>
      <c r="CN22" s="19">
        <f>IF(AND(CL$66&gt;4,CL22=1),12)+IF(AND(CL$66&gt;4,CL22=2),8)+IF(AND(CL$66&gt;4,CL22=3),6)+IF(AND(CL$66&gt;4,CL22=4),5)+IF(AND(CL$66&gt;4,CL22=5),4)+IF(AND(CL$66&gt;4,CL22=6),3)+IF(AND(CL$66&gt;4,CL22=7),2)+IF(AND(CL$66&gt;4,CL22&gt;7),1)+IF(AND(CL$66=4,CL22=1),8)+IF(AND(CL$66=4,CL22=2),6)+IF(AND(CL$66=4,CL22=3),4)+IF(AND(CL$66=4,CL22=4),2)+IF(AND(CL$66=3,CL22=1),6)+IF(AND(CL$66=3,CL22=2),4)+IF(AND(CL$66=3,CL22=3),2)+IF(AND(CL$66=2,CL22=1),4)+IF(AND(CL$66=2,CL22=2),2)+IF(AND(CL$66=1,CL22=1),2)</f>
        <v>0</v>
      </c>
      <c r="CO22" s="23" t="s">
        <v>27</v>
      </c>
      <c r="CP22" s="13">
        <f t="shared" si="13"/>
        <v>9</v>
      </c>
      <c r="CQ22" s="62">
        <f t="shared" si="14"/>
        <v>48</v>
      </c>
      <c r="CR22" s="125">
        <v>28.585000000000001</v>
      </c>
      <c r="CS22" s="125">
        <v>28.050999999999998</v>
      </c>
      <c r="CT22" s="23" t="s">
        <v>27</v>
      </c>
      <c r="CU22" s="126" t="s">
        <v>90</v>
      </c>
      <c r="CV22" s="36"/>
      <c r="CW22" s="77">
        <f t="shared" si="15"/>
        <v>25.035</v>
      </c>
      <c r="CX22" s="125"/>
      <c r="CY22" s="78"/>
      <c r="CZ22" s="13">
        <f>IF(AND(DA$66&gt;4,CY22=1),6)+IF(AND(DA$66&gt;4,CY22=2),4)+IF(AND(DA$66&gt;4,CY22=3),3)+IF(AND(DA$66&gt;4,CY22=4),2)+IF(AND(DA$66&gt;4,CY22=5),1)+IF(AND(DA$66&gt;4,CY22&gt;5),1)+IF(AND(DA$66=4,CY22=1),4)+IF(AND(DA$66=4,CY22=2),3)+IF(AND(DA$66=4,CY22=3),2)+IF(AND(DA$66=4,CY22=4),1)+IF(AND(DA$66=3,CY22=1),3)+IF(AND(DA$66=3,CY22=2),2)+IF(AND(DA$66=3,CY22=3),1)+IF(AND(DA$66=2,CY22=1),2)+IF(AND(DA$66=2,CY22=2),1)+IF(AND(DA$66=1,CY22=1),1)</f>
        <v>0</v>
      </c>
      <c r="DA22" s="78"/>
      <c r="DB22" s="78"/>
      <c r="DC22" s="19">
        <f>IF(AND(DB$66&gt;4,DA22=1),12)+IF(AND(DB$66&gt;4,DA22=2),8)+IF(AND(DB$66&gt;4,DA22=3),6)+IF(AND(DB$66&gt;4,DA22=4),5)+IF(AND(DB$66&gt;4,DA22=5),4)+IF(AND(DB$66&gt;4,DA22=6),3)+IF(AND(DB$66&gt;4,DA22=7),2)+IF(AND(DB$66&gt;4,DA22&gt;7),1)+IF(AND(DB$66=4,DA22=1),8)+IF(AND(DB$66=4,DA22=2),6)+IF(AND(DB$66=4,DA22=3),4)+IF(AND(DB$66=4,DA22=4),2)+IF(AND(DB$66=3,DA22=1),6)+IF(AND(DB$66=3,DA22=2),4)+IF(AND(DB$66=3,DA22=3),2)+IF(AND(DB$66=2,DA22=1),4)+IF(AND(DB$66=2,DA22=2),2)+IF(AND(DB$66=1,DA22=1),2)</f>
        <v>0</v>
      </c>
      <c r="DD22" s="19">
        <f>IF(AND(DB$66&gt;4,DB22=1),12)+IF(AND(DB$66&gt;4,DB22=2),8)+IF(AND(DB$66&gt;4,DB22=3),6)+IF(AND(DB$66&gt;4,DB22=4),5)+IF(AND(DB$66&gt;4,DB22=5),4)+IF(AND(DB$66&gt;4,DB22=6),3)+IF(AND(DB$66&gt;4,DB22=7),2)+IF(AND(DB$66&gt;4,DB22&gt;7),1)+IF(AND(DB$66=4,DB22=1),8)+IF(AND(DB$66=4,DB22=2),6)+IF(AND(DB$66=4,DB22=3),4)+IF(AND(DB$66=4,DB22=4),2)+IF(AND(DB$66=3,DB22=1),6)+IF(AND(DB$66=3,DB22=2),4)+IF(AND(DB$66=3,DB22=3),2)+IF(AND(DB$66=2,DB22=1),4)+IF(AND(DB$66=2,DB22=2),2)+IF(AND(DB$66=1,DB22=1),2)</f>
        <v>0</v>
      </c>
      <c r="DE22" s="23" t="s">
        <v>27</v>
      </c>
      <c r="DF22" s="13">
        <f t="shared" si="16"/>
        <v>0</v>
      </c>
      <c r="DG22" s="62">
        <f t="shared" si="17"/>
        <v>48</v>
      </c>
      <c r="DH22" s="125"/>
      <c r="DI22" s="125"/>
      <c r="DJ22" s="23" t="s">
        <v>27</v>
      </c>
      <c r="DK22" s="135" t="s">
        <v>90</v>
      </c>
      <c r="DL22" s="36"/>
      <c r="DM22" s="77">
        <f t="shared" si="18"/>
        <v>25.035</v>
      </c>
      <c r="DN22" s="125"/>
      <c r="DO22" s="78"/>
      <c r="DP22" s="13">
        <f>IF(AND(DQ$66&gt;4,DO22=1),6)+IF(AND(DQ$66&gt;4,DO22=2),4)+IF(AND(DQ$66&gt;4,DO22=3),3)+IF(AND(DQ$66&gt;4,DO22=4),2)+IF(AND(DQ$66&gt;4,DO22=5),1)+IF(AND(DQ$66&gt;4,DO22&gt;5),1)+IF(AND(DQ$66=4,DO22=1),4)+IF(AND(DQ$66=4,DO22=2),3)+IF(AND(DQ$66=4,DO22=3),2)+IF(AND(DQ$66=4,DO22=4),1)+IF(AND(DQ$66=3,DO22=1),3)+IF(AND(DQ$66=3,DO22=2),2)+IF(AND(DQ$66=3,DO22=3),1)+IF(AND(DQ$66=2,DO22=1),2)+IF(AND(DQ$66=2,DO22=2),1)+IF(AND(DQ$66=1,DO22=1),1)</f>
        <v>0</v>
      </c>
      <c r="DQ22" s="78"/>
      <c r="DR22" s="78"/>
      <c r="DS22" s="19">
        <f>IF(AND(DR$66&gt;4,DQ22=1),12)+IF(AND(DR$66&gt;4,DQ22=2),8)+IF(AND(DR$66&gt;4,DQ22=3),6)+IF(AND(DR$66&gt;4,DQ22=4),5)+IF(AND(DR$66&gt;4,DQ22=5),4)+IF(AND(DR$66&gt;4,DQ22=6),3)+IF(AND(DR$66&gt;4,DQ22=7),2)+IF(AND(DR$66&gt;4,DQ22&gt;7),1)+IF(AND(DR$66=4,DQ22=1),8)+IF(AND(DR$66=4,DQ22=2),6)+IF(AND(DR$66=4,DQ22=3),4)+IF(AND(DR$66=4,DQ22=4),2)+IF(AND(DR$66=3,DQ22=1),6)+IF(AND(DR$66=3,DQ22=2),4)+IF(AND(DR$66=3,DQ22=3),2)+IF(AND(DR$66=2,DQ22=1),4)+IF(AND(DR$66=2,DQ22=2),2)+IF(AND(DR$66=1,DQ22=1),2)</f>
        <v>0</v>
      </c>
      <c r="DT22" s="19">
        <f>IF(AND(DR$66&gt;4,DR22=1),12)+IF(AND(DR$66&gt;4,DR22=2),8)+IF(AND(DR$66&gt;4,DR22=3),6)+IF(AND(DR$66&gt;4,DR22=4),5)+IF(AND(DR$66&gt;4,DR22=5),4)+IF(AND(DR$66&gt;4,DR22=6),3)+IF(AND(DR$66&gt;4,DR22=7),2)+IF(AND(DR$66&gt;4,DR22&gt;7),1)+IF(AND(DR$66=4,DR22=1),8)+IF(AND(DR$66=4,DR22=2),6)+IF(AND(DR$66=4,DR22=3),4)+IF(AND(DR$66=4,DR22=4),2)+IF(AND(DR$66=3,DR22=1),6)+IF(AND(DR$66=3,DR22=2),4)+IF(AND(DR$66=3,DR22=3),2)+IF(AND(DR$66=2,DR22=1),4)+IF(AND(DR$66=2,DR22=2),2)+IF(AND(DR$66=1,DR22=1),2)</f>
        <v>0</v>
      </c>
      <c r="DU22" s="23" t="s">
        <v>27</v>
      </c>
      <c r="DV22" s="13">
        <f t="shared" si="19"/>
        <v>0</v>
      </c>
      <c r="DW22" s="62">
        <f t="shared" si="20"/>
        <v>48</v>
      </c>
      <c r="DX22" s="125"/>
      <c r="DY22" s="125"/>
      <c r="DZ22" s="23" t="s">
        <v>27</v>
      </c>
      <c r="EA22" s="135" t="s">
        <v>90</v>
      </c>
      <c r="EB22" s="36"/>
      <c r="EC22" s="77">
        <f t="shared" si="21"/>
        <v>25.035</v>
      </c>
    </row>
    <row r="23" spans="1:133" x14ac:dyDescent="0.3">
      <c r="A23" s="71" t="s">
        <v>104</v>
      </c>
      <c r="B23" s="90">
        <v>15312</v>
      </c>
      <c r="C23" s="8">
        <v>51</v>
      </c>
      <c r="D23" s="8" t="s">
        <v>102</v>
      </c>
      <c r="E23" s="95">
        <v>24.934999999999999</v>
      </c>
      <c r="F23" s="24">
        <v>26.411999999999999</v>
      </c>
      <c r="G23" s="78">
        <v>5</v>
      </c>
      <c r="H23" s="13">
        <f>IF(AND(I$65&gt;4,G23=1),6)+IF(AND(I$65&gt;4,G23=2),4)+IF(AND(I$65&gt;4,G23=3),3)+IF(AND(I$65&gt;4,G23=4),2)+IF(AND(I$65&gt;4,G23=5),1)+IF(AND(I$65&gt;4,G23&gt;5),1)+IF(AND(I$65=4,G23=1),4)+IF(AND(I$65=4,G23=2),3)+IF(AND(I$65=4,G23=3),2)+IF(AND(I$65=4,G23=4),1)+IF(AND(I$65=3,G23=1),3)+IF(AND(I$65=3,G23=2),2)+IF(AND(I$65=3,G23=3),1)+IF(AND(I$65=2,G23=1),2)+IF(AND(I$65=2,G23=2),1)+IF(AND(I$65=1,G23=1),1)</f>
        <v>1</v>
      </c>
      <c r="I23" s="79">
        <v>4</v>
      </c>
      <c r="J23" s="79">
        <v>3</v>
      </c>
      <c r="K23" s="13">
        <f>IF(AND(J$65&gt;4,I23=1),12)+IF(AND(J$65&gt;4,I23=2),8)+IF(AND(J$65&gt;4,I23=3),6)+IF(AND(J$65&gt;4,I23=4),5)+IF(AND(J$65&gt;4,I23=5),4)+IF(AND(J$65&gt;4,I23=6),3)+IF(AND(J$65&gt;4,I23=7),2)+IF(AND(J$65&gt;4,I23&gt;7),1)+IF(AND(J$65=4,I23=1),8)+IF(AND(J$65=4,I23=2),6)+IF(AND(J$65=4,I23=3),4)+IF(AND(J$65=4,I23=4),2)+IF(AND(J$65=3,I23=1),6)+IF(AND(J$65=3,I23=2),4)+IF(AND(J$65=3,I23=3),2)+IF(AND(J$65=2,I23=1),4)+IF(AND(J$65=2,I23=2),2)+IF(AND(J$65=1,I23=1),2)</f>
        <v>5</v>
      </c>
      <c r="L23" s="13">
        <f>IF(AND(J$65&gt;4,J23=1),12)+IF(AND(J$65&gt;4,J23=2),8)+IF(AND(J$65&gt;4,J23=3),6)+IF(AND(J$65&gt;4,J23=4),5)+IF(AND(J$65&gt;4,J23=5),4)+IF(AND(J$65&gt;4,J23=6),3)+IF(AND(J$65&gt;4,J23=7),2)+IF(AND(J$65&gt;4,J23&gt;7),1)+IF(AND(J$65=4,J23=1),8)+IF(AND(J$65=4,J23=2),6)+IF(AND(J$65=4,J23=3),4)+IF(AND(J$65=4,J23=4),2)+IF(AND(J$65=3,J23=1),6)+IF(AND(J$65=3,J23=2),4)+IF(AND(J$65=3,J23=3),2)+IF(AND(J$65=2,J23=1),4)+IF(AND(J$65=2,J23=2),2)+IF(AND(J$65=1,J23=1),2)</f>
        <v>6</v>
      </c>
      <c r="M23" s="16" t="s">
        <v>26</v>
      </c>
      <c r="N23" s="13">
        <f>+H23+K23+L23+T23</f>
        <v>12</v>
      </c>
      <c r="O23" s="62">
        <f>+N23</f>
        <v>12</v>
      </c>
      <c r="P23" s="24">
        <v>26.262</v>
      </c>
      <c r="Q23" s="24">
        <v>26.826000000000001</v>
      </c>
      <c r="R23" s="16" t="s">
        <v>26</v>
      </c>
      <c r="S23" s="16"/>
      <c r="T23" s="21"/>
      <c r="U23" s="77">
        <f t="shared" si="0"/>
        <v>24.934999999999999</v>
      </c>
      <c r="V23" s="24">
        <v>29.416</v>
      </c>
      <c r="W23" s="78">
        <v>7</v>
      </c>
      <c r="X23" s="13">
        <f>IF(AND(Y$65&gt;4,W23=1),6)+IF(AND(Y$65&gt;4,W23=2),4)+IF(AND(Y$65&gt;4,W23=3),3)+IF(AND(Y$65&gt;4,W23=4),2)+IF(AND(Y$65&gt;4,W23=5),1)+IF(AND(Y$65&gt;4,W23&gt;5),1)+IF(AND(Y$65=4,W23=1),4)+IF(AND(Y$65=4,W23=2),3)+IF(AND(Y$65=4,W23=3),2)+IF(AND(Y$65=4,W23=4),1)+IF(AND(Y$65=3,W23=1),3)+IF(AND(Y$65=3,W23=2),2)+IF(AND(Y$65=3,W23=3),1)+IF(AND(Y$65=2,W23=1),2)+IF(AND(Y$65=2,W23=2),1)+IF(AND(Y$65=1,W23=1),1)</f>
        <v>1</v>
      </c>
      <c r="Y23" s="79">
        <v>4</v>
      </c>
      <c r="Z23" s="79">
        <v>5</v>
      </c>
      <c r="AA23" s="13">
        <f>IF(AND(Z$65&gt;4,Y23=1),12)+IF(AND(Z$65&gt;4,Y23=2),8)+IF(AND(Z$65&gt;4,Y23=3),6)+IF(AND(Z$65&gt;4,Y23=4),5)+IF(AND(Z$65&gt;4,Y23=5),4)+IF(AND(Z$65&gt;4,Y23=6),3)+IF(AND(Z$65&gt;4,Y23=7),2)+IF(AND(Z$65&gt;4,Y23&gt;7),1)+IF(AND(Z$65=4,Y23=1),8)+IF(AND(Z$65=4,Y23=2),6)+IF(AND(Z$65=4,Y23=3),4)+IF(AND(Z$65=4,Y23=4),2)+IF(AND(Z$65=3,Y23=1),6)+IF(AND(Z$65=3,Y23=2),4)+IF(AND(Z$65=3,Y23=3),2)+IF(AND(Z$65=2,Y23=1),4)+IF(AND(Z$65=2,Y23=2),2)+IF(AND(Z$65=1,Y23=1),2)</f>
        <v>5</v>
      </c>
      <c r="AB23" s="13">
        <f>IF(AND(Z$65&gt;4,Z23=1),12)+IF(AND(Z$65&gt;4,Z23=2),8)+IF(AND(Z$65&gt;4,Z23=3),6)+IF(AND(Z$65&gt;4,Z23=4),5)+IF(AND(Z$65&gt;4,Z23=5),4)+IF(AND(Z$65&gt;4,Z23=6),3)+IF(AND(Z$65&gt;4,Z23=7),2)+IF(AND(Z$65&gt;4,Z23&gt;7),1)+IF(AND(Z$65=4,Z23=1),8)+IF(AND(Z$65=4,Z23=2),6)+IF(AND(Z$65=4,Z23=3),4)+IF(AND(Z$65=4,Z23=4),2)+IF(AND(Z$65=3,Z23=1),6)+IF(AND(Z$65=3,Z23=2),4)+IF(AND(Z$65=3,Z23=3),2)+IF(AND(Z$65=2,Z23=1),4)+IF(AND(Z$65=2,Z23=2),2)+IF(AND(Z$65=1,Z23=1),2)</f>
        <v>4</v>
      </c>
      <c r="AC23" s="16" t="s">
        <v>26</v>
      </c>
      <c r="AD23" s="13">
        <f t="shared" si="22"/>
        <v>10</v>
      </c>
      <c r="AE23" s="62">
        <f t="shared" si="23"/>
        <v>22</v>
      </c>
      <c r="AF23" s="24">
        <v>27.805</v>
      </c>
      <c r="AG23" s="24">
        <v>26.353999999999999</v>
      </c>
      <c r="AH23" s="16" t="s">
        <v>26</v>
      </c>
      <c r="AI23" s="16"/>
      <c r="AJ23" s="21"/>
      <c r="AK23" s="77">
        <f t="shared" si="3"/>
        <v>24.934999999999999</v>
      </c>
      <c r="AL23" s="24"/>
      <c r="AM23" s="78"/>
      <c r="AN23" s="13">
        <f>IF(AND(AO$65&gt;4,AM23=1),6)+IF(AND(AO$65&gt;4,AM23=2),4)+IF(AND(AO$65&gt;4,AM23=3),3)+IF(AND(AO$65&gt;4,AM23=4),2)+IF(AND(AO$65&gt;4,AM23=5),1)+IF(AND(AO$65&gt;4,AM23&gt;5),1)+IF(AND(AO$65=4,AM23=1),4)+IF(AND(AO$65=4,AM23=2),3)+IF(AND(AO$65=4,AM23=3),2)+IF(AND(AO$65=4,AM23=4),1)+IF(AND(AO$65=3,AM23=1),3)+IF(AND(AO$65=3,AM23=2),2)+IF(AND(AO$65=3,AM23=3),1)+IF(AND(AO$65=2,AM23=1),2)+IF(AND(AO$65=2,AM23=2),1)+IF(AND(AO$65=1,AM23=1),1)</f>
        <v>0</v>
      </c>
      <c r="AO23" s="79"/>
      <c r="AP23" s="79"/>
      <c r="AQ23" s="13">
        <f>IF(AND(AP$65&gt;4,AO23=1),12)+IF(AND(AP$65&gt;4,AO23=2),8)+IF(AND(AP$65&gt;4,AO23=3),6)+IF(AND(AP$65&gt;4,AO23=4),5)+IF(AND(AP$65&gt;4,AO23=5),4)+IF(AND(AP$65&gt;4,AO23=6),3)+IF(AND(AP$65&gt;4,AO23=7),2)+IF(AND(AP$65&gt;4,AO23&gt;7),1)+IF(AND(AP$65=4,AO23=1),8)+IF(AND(AP$65=4,AO23=2),6)+IF(AND(AP$65=4,AO23=3),4)+IF(AND(AP$65=4,AO23=4),2)+IF(AND(AP$65=3,AO23=1),6)+IF(AND(AP$65=3,AO23=2),4)+IF(AND(AP$65=3,AO23=3),2)+IF(AND(AP$65=2,AO23=1),4)+IF(AND(AP$65=2,AO23=2),2)+IF(AND(AP$65=1,AO23=1),2)</f>
        <v>0</v>
      </c>
      <c r="AR23" s="13">
        <f>IF(AND(AP$65&gt;4,AP23=1),12)+IF(AND(AP$65&gt;4,AP23=2),8)+IF(AND(AP$65&gt;4,AP23=3),6)+IF(AND(AP$65&gt;4,AP23=4),5)+IF(AND(AP$65&gt;4,AP23=5),4)+IF(AND(AP$65&gt;4,AP23=6),3)+IF(AND(AP$65&gt;4,AP23=7),2)+IF(AND(AP$65&gt;4,AP23&gt;7),1)+IF(AND(AP$65=4,AP23=1),8)+IF(AND(AP$65=4,AP23=2),6)+IF(AND(AP$65=4,AP23=3),4)+IF(AND(AP$65=4,AP23=4),2)+IF(AND(AP$65=3,AP23=1),6)+IF(AND(AP$65=3,AP23=2),4)+IF(AND(AP$65=3,AP23=3),2)+IF(AND(AP$65=2,AP23=1),4)+IF(AND(AP$65=2,AP23=2),2)+IF(AND(AP$65=1,AP23=1),2)</f>
        <v>0</v>
      </c>
      <c r="AS23" s="16" t="s">
        <v>26</v>
      </c>
      <c r="AT23" s="13">
        <f t="shared" si="24"/>
        <v>0</v>
      </c>
      <c r="AU23" s="62">
        <f t="shared" si="25"/>
        <v>22</v>
      </c>
      <c r="AV23" s="24"/>
      <c r="AW23" s="24"/>
      <c r="AX23" s="16" t="s">
        <v>26</v>
      </c>
      <c r="AY23" s="16"/>
      <c r="AZ23" s="21"/>
      <c r="BA23" s="77">
        <f t="shared" si="6"/>
        <v>24.934999999999999</v>
      </c>
      <c r="BB23" s="24"/>
      <c r="BC23" s="78"/>
      <c r="BD23" s="13">
        <f>IF(AND(BE$65&gt;4,BC23=1),6)+IF(AND(BE$65&gt;4,BC23=2),4)+IF(AND(BE$65&gt;4,BC23=3),3)+IF(AND(BE$65&gt;4,BC23=4),2)+IF(AND(BE$65&gt;4,BC23=5),1)+IF(AND(BE$65&gt;4,BC23&gt;5),1)+IF(AND(BE$65=4,BC23=1),4)+IF(AND(BE$65=4,BC23=2),3)+IF(AND(BE$65=4,BC23=3),2)+IF(AND(BE$65=4,BC23=4),1)+IF(AND(BE$65=3,BC23=1),3)+IF(AND(BE$65=3,BC23=2),2)+IF(AND(BE$65=3,BC23=3),1)+IF(AND(BE$65=2,BC23=1),2)+IF(AND(BE$65=2,BC23=2),1)+IF(AND(BE$65=1,BC23=1),1)</f>
        <v>0</v>
      </c>
      <c r="BE23" s="79">
        <v>4</v>
      </c>
      <c r="BF23" s="79"/>
      <c r="BG23" s="13">
        <f>IF(AND(BF$65&gt;4,BE23=1),12)+IF(AND(BF$65&gt;4,BE23=2),8)+IF(AND(BF$65&gt;4,BE23=3),6)+IF(AND(BF$65&gt;4,BE23=4),5)+IF(AND(BF$65&gt;4,BE23=5),4)+IF(AND(BF$65&gt;4,BE23=6),3)+IF(AND(BF$65&gt;4,BE23=7),2)+IF(AND(BF$65&gt;4,BE23&gt;7),1)+IF(AND(BF$65=4,BE23=1),8)+IF(AND(BF$65=4,BE23=2),6)+IF(AND(BF$65=4,BE23=3),4)+IF(AND(BF$65=4,BE23=4),2)+IF(AND(BF$65=3,BE23=1),6)+IF(AND(BF$65=3,BE23=2),4)+IF(AND(BF$65=3,BE23=3),2)+IF(AND(BF$65=2,BE23=1),4)+IF(AND(BF$65=2,BE23=2),2)+IF(AND(BF$65=1,BE23=1),2)</f>
        <v>5</v>
      </c>
      <c r="BH23" s="13">
        <f>IF(AND(BF$65&gt;4,BF23=1),12)+IF(AND(BF$65&gt;4,BF23=2),8)+IF(AND(BF$65&gt;4,BF23=3),6)+IF(AND(BF$65&gt;4,BF23=4),5)+IF(AND(BF$65&gt;4,BF23=5),4)+IF(AND(BF$65&gt;4,BF23=6),3)+IF(AND(BF$65&gt;4,BF23=7),2)+IF(AND(BF$65&gt;4,BF23&gt;7),1)+IF(AND(BF$65=4,BF23=1),8)+IF(AND(BF$65=4,BF23=2),6)+IF(AND(BF$65=4,BF23=3),4)+IF(AND(BF$65=4,BF23=4),2)+IF(AND(BF$65=3,BF23=1),6)+IF(AND(BF$65=3,BF23=2),4)+IF(AND(BF$65=3,BF23=3),2)+IF(AND(BF$65=2,BF23=1),4)+IF(AND(BF$65=2,BF23=2),2)+IF(AND(BF$65=1,BF23=1),2)</f>
        <v>0</v>
      </c>
      <c r="BI23" s="16" t="s">
        <v>26</v>
      </c>
      <c r="BJ23" s="13">
        <f t="shared" si="26"/>
        <v>5</v>
      </c>
      <c r="BK23" s="62">
        <f t="shared" si="27"/>
        <v>27</v>
      </c>
      <c r="BL23" s="24">
        <v>26.744</v>
      </c>
      <c r="BM23" s="24"/>
      <c r="BN23" s="16" t="s">
        <v>26</v>
      </c>
      <c r="BO23" s="16"/>
      <c r="BP23" s="21"/>
      <c r="BQ23" s="77">
        <f t="shared" si="9"/>
        <v>24.934999999999999</v>
      </c>
      <c r="BR23" s="24"/>
      <c r="BS23" s="78"/>
      <c r="BT23" s="13">
        <f>IF(AND(BU$65&gt;4,BS23=1),6)+IF(AND(BU$65&gt;4,BS23=2),4)+IF(AND(BU$65&gt;4,BS23=3),3)+IF(AND(BU$65&gt;4,BS23=4),2)+IF(AND(BU$65&gt;4,BS23=5),1)+IF(AND(BU$65&gt;4,BS23&gt;5),1)+IF(AND(BU$65=4,BS23=1),4)+IF(AND(BU$65=4,BS23=2),3)+IF(AND(BU$65=4,BS23=3),2)+IF(AND(BU$65=4,BS23=4),1)+IF(AND(BU$65=3,BS23=1),3)+IF(AND(BU$65=3,BS23=2),2)+IF(AND(BU$65=3,BS23=3),1)+IF(AND(BU$65=2,BS23=1),2)+IF(AND(BU$65=2,BS23=2),1)+IF(AND(BU$65=1,BS23=1),1)</f>
        <v>0</v>
      </c>
      <c r="BU23" s="79"/>
      <c r="BV23" s="79"/>
      <c r="BW23" s="13">
        <f>IF(AND(BV$65&gt;4,BU23=1),12)+IF(AND(BV$65&gt;4,BU23=2),8)+IF(AND(BV$65&gt;4,BU23=3),6)+IF(AND(BV$65&gt;4,BU23=4),5)+IF(AND(BV$65&gt;4,BU23=5),4)+IF(AND(BV$65&gt;4,BU23=6),3)+IF(AND(BV$65&gt;4,BU23=7),2)+IF(AND(BV$65&gt;4,BU23&gt;7),1)+IF(AND(BV$65=4,BU23=1),8)+IF(AND(BV$65=4,BU23=2),6)+IF(AND(BV$65=4,BU23=3),4)+IF(AND(BV$65=4,BU23=4),2)+IF(AND(BV$65=3,BU23=1),6)+IF(AND(BV$65=3,BU23=2),4)+IF(AND(BV$65=3,BU23=3),2)+IF(AND(BV$65=2,BU23=1),4)+IF(AND(BV$65=2,BU23=2),2)+IF(AND(BV$65=1,BU23=1),2)</f>
        <v>0</v>
      </c>
      <c r="BX23" s="13">
        <f>IF(AND(BV$65&gt;4,BV23=1),12)+IF(AND(BV$65&gt;4,BV23=2),8)+IF(AND(BV$65&gt;4,BV23=3),6)+IF(AND(BV$65&gt;4,BV23=4),5)+IF(AND(BV$65&gt;4,BV23=5),4)+IF(AND(BV$65&gt;4,BV23=6),3)+IF(AND(BV$65&gt;4,BV23=7),2)+IF(AND(BV$65&gt;4,BV23&gt;7),1)+IF(AND(BV$65=4,BV23=1),8)+IF(AND(BV$65=4,BV23=2),6)+IF(AND(BV$65=4,BV23=3),4)+IF(AND(BV$65=4,BV23=4),2)+IF(AND(BV$65=3,BV23=1),6)+IF(AND(BV$65=3,BV23=2),4)+IF(AND(BV$65=3,BV23=3),2)+IF(AND(BV$65=2,BV23=1),4)+IF(AND(BV$65=2,BV23=2),2)+IF(AND(BV$65=1,BV23=1),2)</f>
        <v>0</v>
      </c>
      <c r="BY23" s="16" t="s">
        <v>26</v>
      </c>
      <c r="BZ23" s="13">
        <f t="shared" si="28"/>
        <v>0</v>
      </c>
      <c r="CA23" s="62">
        <f t="shared" si="29"/>
        <v>27</v>
      </c>
      <c r="CB23" s="24"/>
      <c r="CC23" s="24"/>
      <c r="CD23" s="16" t="s">
        <v>26</v>
      </c>
      <c r="CE23" s="16"/>
      <c r="CF23" s="21"/>
      <c r="CG23" s="77">
        <f t="shared" si="30"/>
        <v>24.934999999999999</v>
      </c>
      <c r="CH23" s="24"/>
      <c r="CI23" s="78"/>
      <c r="CJ23" s="13">
        <f>IF(AND(CK$65&gt;4,CI23=1),6)+IF(AND(CK$65&gt;4,CI23=2),4)+IF(AND(CK$65&gt;4,CI23=3),3)+IF(AND(CK$65&gt;4,CI23=4),2)+IF(AND(CK$65&gt;4,CI23=5),1)+IF(AND(CK$65&gt;4,CI23&gt;5),1)+IF(AND(CK$65=4,CI23=1),4)+IF(AND(CK$65=4,CI23=2),3)+IF(AND(CK$65=4,CI23=3),2)+IF(AND(CK$65=4,CI23=4),1)+IF(AND(CK$65=3,CI23=1),3)+IF(AND(CK$65=3,CI23=2),2)+IF(AND(CK$65=3,CI23=3),1)+IF(AND(CK$65=2,CI23=1),2)+IF(AND(CK$65=2,CI23=2),1)+IF(AND(CK$65=1,CI23=1),1)</f>
        <v>0</v>
      </c>
      <c r="CK23" s="79"/>
      <c r="CL23" s="79"/>
      <c r="CM23" s="13">
        <f>IF(AND(CL$65&gt;4,CK23=1),12)+IF(AND(CL$65&gt;4,CK23=2),8)+IF(AND(CL$65&gt;4,CK23=3),6)+IF(AND(CL$65&gt;4,CK23=4),5)+IF(AND(CL$65&gt;4,CK23=5),4)+IF(AND(CL$65&gt;4,CK23=6),3)+IF(AND(CL$65&gt;4,CK23=7),2)+IF(AND(CL$65&gt;4,CK23&gt;7),1)+IF(AND(CL$65=4,CK23=1),8)+IF(AND(CL$65=4,CK23=2),6)+IF(AND(CL$65=4,CK23=3),4)+IF(AND(CL$65=4,CK23=4),2)+IF(AND(CL$65=3,CK23=1),6)+IF(AND(CL$65=3,CK23=2),4)+IF(AND(CL$65=3,CK23=3),2)+IF(AND(CL$65=2,CK23=1),4)+IF(AND(CL$65=2,CK23=2),2)+IF(AND(CL$65=1,CK23=1),2)</f>
        <v>0</v>
      </c>
      <c r="CN23" s="13">
        <f>IF(AND(CL$65&gt;4,CL23=1),12)+IF(AND(CL$65&gt;4,CL23=2),8)+IF(AND(CL$65&gt;4,CL23=3),6)+IF(AND(CL$65&gt;4,CL23=4),5)+IF(AND(CL$65&gt;4,CL23=5),4)+IF(AND(CL$65&gt;4,CL23=6),3)+IF(AND(CL$65&gt;4,CL23=7),2)+IF(AND(CL$65&gt;4,CL23&gt;7),1)+IF(AND(CL$65=4,CL23=1),8)+IF(AND(CL$65=4,CL23=2),6)+IF(AND(CL$65=4,CL23=3),4)+IF(AND(CL$65=4,CL23=4),2)+IF(AND(CL$65=3,CL23=1),6)+IF(AND(CL$65=3,CL23=2),4)+IF(AND(CL$65=3,CL23=3),2)+IF(AND(CL$65=2,CL23=1),4)+IF(AND(CL$65=2,CL23=2),2)+IF(AND(CL$65=1,CL23=1),2)</f>
        <v>0</v>
      </c>
      <c r="CO23" s="16" t="s">
        <v>26</v>
      </c>
      <c r="CP23" s="13">
        <f t="shared" si="13"/>
        <v>0</v>
      </c>
      <c r="CQ23" s="62">
        <f t="shared" si="14"/>
        <v>27</v>
      </c>
      <c r="CR23" s="24"/>
      <c r="CS23" s="24"/>
      <c r="CT23" s="16" t="s">
        <v>26</v>
      </c>
      <c r="CU23" s="16"/>
      <c r="CV23" s="21"/>
      <c r="CW23" s="77">
        <f t="shared" si="15"/>
        <v>24.934999999999999</v>
      </c>
      <c r="CX23" s="24">
        <v>24.814</v>
      </c>
      <c r="CY23" s="78">
        <v>3</v>
      </c>
      <c r="CZ23" s="13">
        <f>IF(AND(DA$65&gt;4,CY23=1),6)+IF(AND(DA$65&gt;4,CY23=2),4)+IF(AND(DA$65&gt;4,CY23=3),3)+IF(AND(DA$65&gt;4,CY23=4),2)+IF(AND(DA$65&gt;4,CY23=5),1)+IF(AND(DA$65&gt;4,CY23&gt;5),1)+IF(AND(DA$65=4,CY23=1),4)+IF(AND(DA$65=4,CY23=2),3)+IF(AND(DA$65=4,CY23=3),2)+IF(AND(DA$65=4,CY23=4),1)+IF(AND(DA$65=3,CY23=1),3)+IF(AND(DA$65=3,CY23=2),2)+IF(AND(DA$65=3,CY23=3),1)+IF(AND(DA$65=2,CY23=1),2)+IF(AND(DA$65=2,CY23=2),1)+IF(AND(DA$65=1,CY23=1),1)</f>
        <v>3</v>
      </c>
      <c r="DA23" s="79">
        <v>4</v>
      </c>
      <c r="DB23" s="79"/>
      <c r="DC23" s="13">
        <f>IF(AND(DB$65&gt;4,DA23=1),12)+IF(AND(DB$65&gt;4,DA23=2),8)+IF(AND(DB$65&gt;4,DA23=3),6)+IF(AND(DB$65&gt;4,DA23=4),5)+IF(AND(DB$65&gt;4,DA23=5),4)+IF(AND(DB$65&gt;4,DA23=6),3)+IF(AND(DB$65&gt;4,DA23=7),2)+IF(AND(DB$65&gt;4,DA23&gt;7),1)+IF(AND(DB$65=4,DA23=1),8)+IF(AND(DB$65=4,DA23=2),6)+IF(AND(DB$65=4,DA23=3),4)+IF(AND(DB$65=4,DA23=4),2)+IF(AND(DB$65=3,DA23=1),6)+IF(AND(DB$65=3,DA23=2),4)+IF(AND(DB$65=3,DA23=3),2)+IF(AND(DB$65=2,DA23=1),4)+IF(AND(DB$65=2,DA23=2),2)+IF(AND(DB$65=1,DA23=1),2)</f>
        <v>5</v>
      </c>
      <c r="DD23" s="13">
        <f>IF(AND(DB$65&gt;4,DB23=1),12)+IF(AND(DB$65&gt;4,DB23=2),8)+IF(AND(DB$65&gt;4,DB23=3),6)+IF(AND(DB$65&gt;4,DB23=4),5)+IF(AND(DB$65&gt;4,DB23=5),4)+IF(AND(DB$65&gt;4,DB23=6),3)+IF(AND(DB$65&gt;4,DB23=7),2)+IF(AND(DB$65&gt;4,DB23&gt;7),1)+IF(AND(DB$65=4,DB23=1),8)+IF(AND(DB$65=4,DB23=2),6)+IF(AND(DB$65=4,DB23=3),4)+IF(AND(DB$65=4,DB23=4),2)+IF(AND(DB$65=3,DB23=1),6)+IF(AND(DB$65=3,DB23=2),4)+IF(AND(DB$65=3,DB23=3),2)+IF(AND(DB$65=2,DB23=1),4)+IF(AND(DB$65=2,DB23=2),2)+IF(AND(DB$65=1,DB23=1),2)</f>
        <v>0</v>
      </c>
      <c r="DE23" s="16" t="s">
        <v>26</v>
      </c>
      <c r="DF23" s="13">
        <f t="shared" si="16"/>
        <v>9</v>
      </c>
      <c r="DG23" s="62">
        <f t="shared" si="17"/>
        <v>36</v>
      </c>
      <c r="DH23" s="24">
        <v>25.797000000000001</v>
      </c>
      <c r="DI23" s="24">
        <v>26.651</v>
      </c>
      <c r="DJ23" s="16" t="s">
        <v>26</v>
      </c>
      <c r="DK23" s="133"/>
      <c r="DL23" s="21">
        <v>1</v>
      </c>
      <c r="DM23" s="77">
        <f t="shared" si="18"/>
        <v>24.814</v>
      </c>
      <c r="DN23" s="24">
        <v>26.198</v>
      </c>
      <c r="DO23" s="78">
        <v>5</v>
      </c>
      <c r="DP23" s="13">
        <f>IF(AND(DQ$65&gt;4,DO23=1),6)+IF(AND(DQ$65&gt;4,DO23=2),4)+IF(AND(DQ$65&gt;4,DO23=3),3)+IF(AND(DQ$65&gt;4,DO23=4),2)+IF(AND(DQ$65&gt;4,DO23=5),1)+IF(AND(DQ$65&gt;4,DO23&gt;5),1)+IF(AND(DQ$65=4,DO23=1),4)+IF(AND(DQ$65=4,DO23=2),3)+IF(AND(DQ$65=4,DO23=3),2)+IF(AND(DQ$65=4,DO23=4),1)+IF(AND(DQ$65=3,DO23=1),3)+IF(AND(DQ$65=3,DO23=2),2)+IF(AND(DQ$65=3,DO23=3),1)+IF(AND(DQ$65=2,DO23=1),2)+IF(AND(DQ$65=2,DO23=2),1)+IF(AND(DQ$65=1,DO23=1),1)</f>
        <v>1</v>
      </c>
      <c r="DQ23" s="79">
        <v>3</v>
      </c>
      <c r="DR23" s="79">
        <v>5</v>
      </c>
      <c r="DS23" s="13">
        <f>IF(AND(DR$65&gt;4,DQ23=1),12)+IF(AND(DR$65&gt;4,DQ23=2),8)+IF(AND(DR$65&gt;4,DQ23=3),6)+IF(AND(DR$65&gt;4,DQ23=4),5)+IF(AND(DR$65&gt;4,DQ23=5),4)+IF(AND(DR$65&gt;4,DQ23=6),3)+IF(AND(DR$65&gt;4,DQ23=7),2)+IF(AND(DR$65&gt;4,DQ23&gt;7),1)+IF(AND(DR$65=4,DQ23=1),8)+IF(AND(DR$65=4,DQ23=2),6)+IF(AND(DR$65=4,DQ23=3),4)+IF(AND(DR$65=4,DQ23=4),2)+IF(AND(DR$65=3,DQ23=1),6)+IF(AND(DR$65=3,DQ23=2),4)+IF(AND(DR$65=3,DQ23=3),2)+IF(AND(DR$65=2,DQ23=1),4)+IF(AND(DR$65=2,DQ23=2),2)+IF(AND(DR$65=1,DQ23=1),2)</f>
        <v>6</v>
      </c>
      <c r="DT23" s="13">
        <f>IF(AND(DR$65&gt;4,DR23=1),12)+IF(AND(DR$65&gt;4,DR23=2),8)+IF(AND(DR$65&gt;4,DR23=3),6)+IF(AND(DR$65&gt;4,DR23=4),5)+IF(AND(DR$65&gt;4,DR23=5),4)+IF(AND(DR$65&gt;4,DR23=6),3)+IF(AND(DR$65&gt;4,DR23=7),2)+IF(AND(DR$65&gt;4,DR23&gt;7),1)+IF(AND(DR$65=4,DR23=1),8)+IF(AND(DR$65=4,DR23=2),6)+IF(AND(DR$65=4,DR23=3),4)+IF(AND(DR$65=4,DR23=4),2)+IF(AND(DR$65=3,DR23=1),6)+IF(AND(DR$65=3,DR23=2),4)+IF(AND(DR$65=3,DR23=3),2)+IF(AND(DR$65=2,DR23=1),4)+IF(AND(DR$65=2,DR23=2),2)+IF(AND(DR$65=1,DR23=1),2)</f>
        <v>4</v>
      </c>
      <c r="DU23" s="16" t="s">
        <v>26</v>
      </c>
      <c r="DV23" s="13">
        <f t="shared" si="19"/>
        <v>11</v>
      </c>
      <c r="DW23" s="62">
        <f t="shared" si="20"/>
        <v>47</v>
      </c>
      <c r="DX23" s="24">
        <v>26.869</v>
      </c>
      <c r="DY23" s="24">
        <v>27.356000000000002</v>
      </c>
      <c r="DZ23" s="16" t="s">
        <v>26</v>
      </c>
      <c r="EA23" s="133"/>
      <c r="EB23" s="21"/>
      <c r="EC23" s="77">
        <f t="shared" si="21"/>
        <v>24.814</v>
      </c>
    </row>
    <row r="24" spans="1:133" x14ac:dyDescent="0.3">
      <c r="A24" s="71" t="s">
        <v>70</v>
      </c>
      <c r="B24" s="90">
        <v>4865</v>
      </c>
      <c r="C24" s="8">
        <v>29</v>
      </c>
      <c r="D24" s="8" t="s">
        <v>35</v>
      </c>
      <c r="E24" s="118">
        <v>26.302</v>
      </c>
      <c r="F24" s="24">
        <v>26.271000000000001</v>
      </c>
      <c r="G24" s="78">
        <v>1</v>
      </c>
      <c r="H24" s="13">
        <f>IF(AND(I$66&gt;4,G24=1),6)+IF(AND(I$66&gt;4,G24=2),4)+IF(AND(I$66&gt;4,G24=3),3)+IF(AND(I$66&gt;4,G24=4),2)+IF(AND(I$66&gt;4,G24=5),1)+IF(AND(I$66&gt;4,G24&gt;5),1)+IF(AND(I$66=4,G24=1),4)+IF(AND(I$66=4,G24=2),3)+IF(AND(I$66=4,G24=3),2)+IF(AND(I$66=4,G24=4),1)+IF(AND(I$66=3,G24=1),3)+IF(AND(I$66=3,G24=2),2)+IF(AND(I$66=3,G24=3),1)+IF(AND(I$66=2,G24=1),2)+IF(AND(I$66=2,G24=2),1)+IF(AND(I$66=1,G24=1),1)</f>
        <v>6</v>
      </c>
      <c r="I24" s="78">
        <v>1</v>
      </c>
      <c r="J24" s="78">
        <v>0</v>
      </c>
      <c r="K24" s="19">
        <f>IF(AND(J$66&gt;4,I24=1),12)+IF(AND(J$66&gt;4,I24=2),8)+IF(AND(J$66&gt;4,I24=3),6)+IF(AND(J$66&gt;4,I24=4),5)+IF(AND(J$66&gt;4,I24=5),4)+IF(AND(J$66&gt;4,I24=6),3)+IF(AND(J$66&gt;4,I24=7),2)+IF(AND(J$66&gt;4,I24&gt;7),1)+IF(AND(J$66=4,I24=1),8)+IF(AND(J$66=4,I24=2),6)+IF(AND(J$66=4,I24=3),4)+IF(AND(J$66=4,I24=4),2)+IF(AND(J$66=3,I24=1),6)+IF(AND(J$66=3,I24=2),4)+IF(AND(J$66=3,I24=3),2)+IF(AND(J$66=2,I24=1),4)+IF(AND(J$66=2,I24=2),2)+IF(AND(J$66=1,I24=1),2)</f>
        <v>12</v>
      </c>
      <c r="L24" s="19">
        <f>IF(AND(J$66&gt;4,J24=1),12)+IF(AND(J$66&gt;4,J24=2),8)+IF(AND(J$66&gt;4,J24=3),6)+IF(AND(J$66&gt;4,J24=4),5)+IF(AND(J$66&gt;4,J24=5),4)+IF(AND(J$66&gt;4,J24=6),3)+IF(AND(J$66&gt;4,J24=7),2)+IF(AND(J$66&gt;4,J24&gt;7),1)+IF(AND(J$66=4,J24=1),8)+IF(AND(J$66=4,J24=2),6)+IF(AND(J$66=4,J24=3),4)+IF(AND(J$66=4,J24=4),2)+IF(AND(J$66=3,J24=1),6)+IF(AND(J$66=3,J24=2),4)+IF(AND(J$66=3,J24=3),2)+IF(AND(J$66=2,J24=1),4)+IF(AND(J$66=2,J24=2),2)+IF(AND(J$66=1,J24=1),2)</f>
        <v>0</v>
      </c>
      <c r="M24" s="23" t="s">
        <v>27</v>
      </c>
      <c r="N24" s="13">
        <f>+H24+K24+L24+T24</f>
        <v>20</v>
      </c>
      <c r="O24" s="62">
        <f>+N24</f>
        <v>20</v>
      </c>
      <c r="P24" s="24">
        <v>25.748999999999999</v>
      </c>
      <c r="Q24" s="24"/>
      <c r="R24" s="23" t="s">
        <v>27</v>
      </c>
      <c r="S24" s="16"/>
      <c r="T24" s="21">
        <v>2</v>
      </c>
      <c r="U24" s="77">
        <f t="shared" si="0"/>
        <v>25.748999999999999</v>
      </c>
      <c r="V24" s="24">
        <v>26.149000000000001</v>
      </c>
      <c r="W24" s="78">
        <v>3</v>
      </c>
      <c r="X24" s="13">
        <f>IF(AND(Y$66&gt;4,W24=1),6)+IF(AND(Y$66&gt;4,W24=2),4)+IF(AND(Y$66&gt;4,W24=3),3)+IF(AND(Y$66&gt;4,W24=4),2)+IF(AND(Y$66&gt;4,W24=5),1)+IF(AND(Y$66&gt;4,W24&gt;5),1)+IF(AND(Y$66=4,W24=1),4)+IF(AND(Y$66=4,W24=2),3)+IF(AND(Y$66=4,W24=3),2)+IF(AND(Y$66=4,W24=4),1)+IF(AND(Y$66=3,W24=1),3)+IF(AND(Y$66=3,W24=2),2)+IF(AND(Y$66=3,W24=3),1)+IF(AND(Y$66=2,W24=1),2)+IF(AND(Y$66=2,W24=2),1)+IF(AND(Y$66=1,W24=1),1)</f>
        <v>3</v>
      </c>
      <c r="Y24" s="78"/>
      <c r="Z24" s="78"/>
      <c r="AA24" s="19">
        <f>IF(AND(Z$66&gt;4,Y24=1),12)+IF(AND(Z$66&gt;4,Y24=2),8)+IF(AND(Z$66&gt;4,Y24=3),6)+IF(AND(Z$66&gt;4,Y24=4),5)+IF(AND(Z$66&gt;4,Y24=5),4)+IF(AND(Z$66&gt;4,Y24=6),3)+IF(AND(Z$66&gt;4,Y24=7),2)+IF(AND(Z$66&gt;4,Y24&gt;7),1)+IF(AND(Z$66=4,Y24=1),8)+IF(AND(Z$66=4,Y24=2),6)+IF(AND(Z$66=4,Y24=3),4)+IF(AND(Z$66=4,Y24=4),2)+IF(AND(Z$66=3,Y24=1),6)+IF(AND(Z$66=3,Y24=2),4)+IF(AND(Z$66=3,Y24=3),2)+IF(AND(Z$66=2,Y24=1),4)+IF(AND(Z$66=2,Y24=2),2)+IF(AND(Z$66=1,Y24=1),2)</f>
        <v>0</v>
      </c>
      <c r="AB24" s="19">
        <f>IF(AND(Z$66&gt;4,Z24=1),12)+IF(AND(Z$66&gt;4,Z24=2),8)+IF(AND(Z$66&gt;4,Z24=3),6)+IF(AND(Z$66&gt;4,Z24=4),5)+IF(AND(Z$66&gt;4,Z24=5),4)+IF(AND(Z$66&gt;4,Z24=6),3)+IF(AND(Z$66&gt;4,Z24=7),2)+IF(AND(Z$66&gt;4,Z24&gt;7),1)+IF(AND(Z$66=4,Z24=1),8)+IF(AND(Z$66=4,Z24=2),6)+IF(AND(Z$66=4,Z24=3),4)+IF(AND(Z$66=4,Z24=4),2)+IF(AND(Z$66=3,Z24=1),6)+IF(AND(Z$66=3,Z24=2),4)+IF(AND(Z$66=3,Z24=3),2)+IF(AND(Z$66=2,Z24=1),4)+IF(AND(Z$66=2,Z24=2),2)+IF(AND(Z$66=1,Z24=1),2)</f>
        <v>0</v>
      </c>
      <c r="AC24" s="23" t="s">
        <v>27</v>
      </c>
      <c r="AD24" s="13">
        <f t="shared" si="22"/>
        <v>3</v>
      </c>
      <c r="AE24" s="62">
        <f t="shared" si="23"/>
        <v>23</v>
      </c>
      <c r="AF24" s="24"/>
      <c r="AG24" s="24"/>
      <c r="AH24" s="23" t="s">
        <v>27</v>
      </c>
      <c r="AI24" s="16"/>
      <c r="AJ24" s="21"/>
      <c r="AK24" s="77">
        <f t="shared" si="3"/>
        <v>25.748999999999999</v>
      </c>
      <c r="AL24" s="24"/>
      <c r="AM24" s="78"/>
      <c r="AN24" s="13">
        <f>IF(AND(AO$66&gt;4,AM24=1),6)+IF(AND(AO$66&gt;4,AM24=2),4)+IF(AND(AO$66&gt;4,AM24=3),3)+IF(AND(AO$66&gt;4,AM24=4),2)+IF(AND(AO$66&gt;4,AM24=5),1)+IF(AND(AO$66&gt;4,AM24&gt;5),1)+IF(AND(AO$66=4,AM24=1),4)+IF(AND(AO$66=4,AM24=2),3)+IF(AND(AO$66=4,AM24=3),2)+IF(AND(AO$66=4,AM24=4),1)+IF(AND(AO$66=3,AM24=1),3)+IF(AND(AO$66=3,AM24=2),2)+IF(AND(AO$66=3,AM24=3),1)+IF(AND(AO$66=2,AM24=1),2)+IF(AND(AO$66=2,AM24=2),1)+IF(AND(AO$66=1,AM24=1),1)</f>
        <v>0</v>
      </c>
      <c r="AO24" s="78"/>
      <c r="AP24" s="78"/>
      <c r="AQ24" s="19">
        <f>IF(AND(AP$66&gt;4,AO24=1),12)+IF(AND(AP$66&gt;4,AO24=2),8)+IF(AND(AP$66&gt;4,AO24=3),6)+IF(AND(AP$66&gt;4,AO24=4),5)+IF(AND(AP$66&gt;4,AO24=5),4)+IF(AND(AP$66&gt;4,AO24=6),3)+IF(AND(AP$66&gt;4,AO24=7),2)+IF(AND(AP$66&gt;4,AO24&gt;7),1)+IF(AND(AP$66=4,AO24=1),8)+IF(AND(AP$66=4,AO24=2),6)+IF(AND(AP$66=4,AO24=3),4)+IF(AND(AP$66=4,AO24=4),2)+IF(AND(AP$66=3,AO24=1),6)+IF(AND(AP$66=3,AO24=2),4)+IF(AND(AP$66=3,AO24=3),2)+IF(AND(AP$66=2,AO24=1),4)+IF(AND(AP$66=2,AO24=2),2)+IF(AND(AP$66=1,AO24=1),2)</f>
        <v>0</v>
      </c>
      <c r="AR24" s="19">
        <f>IF(AND(AP$66&gt;4,AP24=1),12)+IF(AND(AP$66&gt;4,AP24=2),8)+IF(AND(AP$66&gt;4,AP24=3),6)+IF(AND(AP$66&gt;4,AP24=4),5)+IF(AND(AP$66&gt;4,AP24=5),4)+IF(AND(AP$66&gt;4,AP24=6),3)+IF(AND(AP$66&gt;4,AP24=7),2)+IF(AND(AP$66&gt;4,AP24&gt;7),1)+IF(AND(AP$66=4,AP24=1),8)+IF(AND(AP$66=4,AP24=2),6)+IF(AND(AP$66=4,AP24=3),4)+IF(AND(AP$66=4,AP24=4),2)+IF(AND(AP$66=3,AP24=1),6)+IF(AND(AP$66=3,AP24=2),4)+IF(AND(AP$66=3,AP24=3),2)+IF(AND(AP$66=2,AP24=1),4)+IF(AND(AP$66=2,AP24=2),2)+IF(AND(AP$66=1,AP24=1),2)</f>
        <v>0</v>
      </c>
      <c r="AS24" s="23" t="s">
        <v>27</v>
      </c>
      <c r="AT24" s="13">
        <f t="shared" si="24"/>
        <v>0</v>
      </c>
      <c r="AU24" s="62">
        <f t="shared" si="25"/>
        <v>23</v>
      </c>
      <c r="AV24" s="24"/>
      <c r="AW24" s="24"/>
      <c r="AX24" s="23" t="s">
        <v>27</v>
      </c>
      <c r="AY24" s="16"/>
      <c r="AZ24" s="21"/>
      <c r="BA24" s="77">
        <f t="shared" si="6"/>
        <v>25.748999999999999</v>
      </c>
      <c r="BB24" s="24"/>
      <c r="BC24" s="78"/>
      <c r="BD24" s="13">
        <f>IF(AND(BE$66&gt;4,BC24=1),6)+IF(AND(BE$66&gt;4,BC24=2),4)+IF(AND(BE$66&gt;4,BC24=3),3)+IF(AND(BE$66&gt;4,BC24=4),2)+IF(AND(BE$66&gt;4,BC24=5),1)+IF(AND(BE$66&gt;4,BC24&gt;5),1)+IF(AND(BE$66=4,BC24=1),4)+IF(AND(BE$66=4,BC24=2),3)+IF(AND(BE$66=4,BC24=3),2)+IF(AND(BE$66=4,BC24=4),1)+IF(AND(BE$66=3,BC24=1),3)+IF(AND(BE$66=3,BC24=2),2)+IF(AND(BE$66=3,BC24=3),1)+IF(AND(BE$66=2,BC24=1),2)+IF(AND(BE$66=2,BC24=2),1)+IF(AND(BE$66=1,BC24=1),1)</f>
        <v>0</v>
      </c>
      <c r="BE24" s="78"/>
      <c r="BF24" s="78"/>
      <c r="BG24" s="19">
        <f>IF(AND(BF$66&gt;4,BE24=1),12)+IF(AND(BF$66&gt;4,BE24=2),8)+IF(AND(BF$66&gt;4,BE24=3),6)+IF(AND(BF$66&gt;4,BE24=4),5)+IF(AND(BF$66&gt;4,BE24=5),4)+IF(AND(BF$66&gt;4,BE24=6),3)+IF(AND(BF$66&gt;4,BE24=7),2)+IF(AND(BF$66&gt;4,BE24&gt;7),1)+IF(AND(BF$66=4,BE24=1),8)+IF(AND(BF$66=4,BE24=2),6)+IF(AND(BF$66=4,BE24=3),4)+IF(AND(BF$66=4,BE24=4),2)+IF(AND(BF$66=3,BE24=1),6)+IF(AND(BF$66=3,BE24=2),4)+IF(AND(BF$66=3,BE24=3),2)+IF(AND(BF$66=2,BE24=1),4)+IF(AND(BF$66=2,BE24=2),2)+IF(AND(BF$66=1,BE24=1),2)</f>
        <v>0</v>
      </c>
      <c r="BH24" s="19">
        <f>IF(AND(BF$66&gt;4,BF24=1),12)+IF(AND(BF$66&gt;4,BF24=2),8)+IF(AND(BF$66&gt;4,BF24=3),6)+IF(AND(BF$66&gt;4,BF24=4),5)+IF(AND(BF$66&gt;4,BF24=5),4)+IF(AND(BF$66&gt;4,BF24=6),3)+IF(AND(BF$66&gt;4,BF24=7),2)+IF(AND(BF$66&gt;4,BF24&gt;7),1)+IF(AND(BF$66=4,BF24=1),8)+IF(AND(BF$66=4,BF24=2),6)+IF(AND(BF$66=4,BF24=3),4)+IF(AND(BF$66=4,BF24=4),2)+IF(AND(BF$66=3,BF24=1),6)+IF(AND(BF$66=3,BF24=2),4)+IF(AND(BF$66=3,BF24=3),2)+IF(AND(BF$66=2,BF24=1),4)+IF(AND(BF$66=2,BF24=2),2)+IF(AND(BF$66=1,BF24=1),2)</f>
        <v>0</v>
      </c>
      <c r="BI24" s="23" t="s">
        <v>27</v>
      </c>
      <c r="BJ24" s="13">
        <f t="shared" si="26"/>
        <v>0</v>
      </c>
      <c r="BK24" s="62">
        <f t="shared" si="27"/>
        <v>23</v>
      </c>
      <c r="BL24" s="24"/>
      <c r="BM24" s="24"/>
      <c r="BN24" s="23" t="s">
        <v>27</v>
      </c>
      <c r="BO24" s="16"/>
      <c r="BP24" s="21"/>
      <c r="BQ24" s="77">
        <f t="shared" si="9"/>
        <v>25.748999999999999</v>
      </c>
      <c r="BR24" s="24">
        <v>27.081</v>
      </c>
      <c r="BS24" s="78">
        <v>4</v>
      </c>
      <c r="BT24" s="13">
        <f>IF(AND(BU$66&gt;4,BS24=1),6)+IF(AND(BU$66&gt;4,BS24=2),4)+IF(AND(BU$66&gt;4,BS24=3),3)+IF(AND(BU$66&gt;4,BS24=4),2)+IF(AND(BU$66&gt;4,BS24=5),1)+IF(AND(BU$66&gt;4,BS24&gt;5),1)+IF(AND(BU$66=4,BS24=1),4)+IF(AND(BU$66=4,BS24=2),3)+IF(AND(BU$66=4,BS24=3),2)+IF(AND(BU$66=4,BS24=4),1)+IF(AND(BU$66=3,BS24=1),3)+IF(AND(BU$66=3,BS24=2),2)+IF(AND(BU$66=3,BS24=3),1)+IF(AND(BU$66=2,BS24=1),2)+IF(AND(BU$66=2,BS24=2),1)+IF(AND(BU$66=1,BS24=1),1)</f>
        <v>2</v>
      </c>
      <c r="BU24" s="78">
        <v>4</v>
      </c>
      <c r="BV24" s="78">
        <v>4</v>
      </c>
      <c r="BW24" s="19">
        <f>IF(AND(BV$66&gt;4,BU24=1),12)+IF(AND(BV$66&gt;4,BU24=2),8)+IF(AND(BV$66&gt;4,BU24=3),6)+IF(AND(BV$66&gt;4,BU24=4),5)+IF(AND(BV$66&gt;4,BU24=5),4)+IF(AND(BV$66&gt;4,BU24=6),3)+IF(AND(BV$66&gt;4,BU24=7),2)+IF(AND(BV$66&gt;4,BU24&gt;7),1)+IF(AND(BV$66=4,BU24=1),8)+IF(AND(BV$66=4,BU24=2),6)+IF(AND(BV$66=4,BU24=3),4)+IF(AND(BV$66=4,BU24=4),2)+IF(AND(BV$66=3,BU24=1),6)+IF(AND(BV$66=3,BU24=2),4)+IF(AND(BV$66=3,BU24=3),2)+IF(AND(BV$66=2,BU24=1),4)+IF(AND(BV$66=2,BU24=2),2)+IF(AND(BV$66=1,BU24=1),2)</f>
        <v>5</v>
      </c>
      <c r="BX24" s="19">
        <f>IF(AND(BV$66&gt;4,BV24=1),12)+IF(AND(BV$66&gt;4,BV24=2),8)+IF(AND(BV$66&gt;4,BV24=3),6)+IF(AND(BV$66&gt;4,BV24=4),5)+IF(AND(BV$66&gt;4,BV24=5),4)+IF(AND(BV$66&gt;4,BV24=6),3)+IF(AND(BV$66&gt;4,BV24=7),2)+IF(AND(BV$66&gt;4,BV24&gt;7),1)+IF(AND(BV$66=4,BV24=1),8)+IF(AND(BV$66=4,BV24=2),6)+IF(AND(BV$66=4,BV24=3),4)+IF(AND(BV$66=4,BV24=4),2)+IF(AND(BV$66=3,BV24=1),6)+IF(AND(BV$66=3,BV24=2),4)+IF(AND(BV$66=3,BV24=3),2)+IF(AND(BV$66=2,BV24=1),4)+IF(AND(BV$66=2,BV24=2),2)+IF(AND(BV$66=1,BV24=1),2)</f>
        <v>5</v>
      </c>
      <c r="BY24" s="23" t="s">
        <v>27</v>
      </c>
      <c r="BZ24" s="13">
        <f t="shared" si="28"/>
        <v>12</v>
      </c>
      <c r="CA24" s="62">
        <f t="shared" si="29"/>
        <v>35</v>
      </c>
      <c r="CB24" s="24"/>
      <c r="CC24" s="24">
        <v>37.125</v>
      </c>
      <c r="CD24" s="23" t="s">
        <v>27</v>
      </c>
      <c r="CE24" s="16"/>
      <c r="CF24" s="21"/>
      <c r="CG24" s="77">
        <f t="shared" si="30"/>
        <v>25.748999999999999</v>
      </c>
      <c r="CH24" s="24">
        <v>27.408000000000001</v>
      </c>
      <c r="CI24" s="78">
        <v>5</v>
      </c>
      <c r="CJ24" s="13">
        <f>IF(AND(CK$66&gt;4,CI24=1),6)+IF(AND(CK$66&gt;4,CI24=2),4)+IF(AND(CK$66&gt;4,CI24=3),3)+IF(AND(CK$66&gt;4,CI24=4),2)+IF(AND(CK$66&gt;4,CI24=5),1)+IF(AND(CK$66&gt;4,CI24&gt;5),1)+IF(AND(CK$66=4,CI24=1),4)+IF(AND(CK$66=4,CI24=2),3)+IF(AND(CK$66=4,CI24=3),2)+IF(AND(CK$66=4,CI24=4),1)+IF(AND(CK$66=3,CI24=1),3)+IF(AND(CK$66=3,CI24=2),2)+IF(AND(CK$66=3,CI24=3),1)+IF(AND(CK$66=2,CI24=1),2)+IF(AND(CK$66=2,CI24=2),1)+IF(AND(CK$66=1,CI24=1),1)</f>
        <v>1</v>
      </c>
      <c r="CK24" s="78">
        <v>3</v>
      </c>
      <c r="CL24" s="78">
        <v>4</v>
      </c>
      <c r="CM24" s="19">
        <f>IF(AND(CL$66&gt;4,CK24=1),12)+IF(AND(CL$66&gt;4,CK24=2),8)+IF(AND(CL$66&gt;4,CK24=3),6)+IF(AND(CL$66&gt;4,CK24=4),5)+IF(AND(CL$66&gt;4,CK24=5),4)+IF(AND(CL$66&gt;4,CK24=6),3)+IF(AND(CL$66&gt;4,CK24=7),2)+IF(AND(CL$66&gt;4,CK24&gt;7),1)+IF(AND(CL$66=4,CK24=1),8)+IF(AND(CL$66=4,CK24=2),6)+IF(AND(CL$66=4,CK24=3),4)+IF(AND(CL$66=4,CK24=4),2)+IF(AND(CL$66=3,CK24=1),6)+IF(AND(CL$66=3,CK24=2),4)+IF(AND(CL$66=3,CK24=3),2)+IF(AND(CL$66=2,CK24=1),4)+IF(AND(CL$66=2,CK24=2),2)+IF(AND(CL$66=1,CK24=1),2)</f>
        <v>6</v>
      </c>
      <c r="CN24" s="19">
        <f>IF(AND(CL$66&gt;4,CL24=1),12)+IF(AND(CL$66&gt;4,CL24=2),8)+IF(AND(CL$66&gt;4,CL24=3),6)+IF(AND(CL$66&gt;4,CL24=4),5)+IF(AND(CL$66&gt;4,CL24=5),4)+IF(AND(CL$66&gt;4,CL24=6),3)+IF(AND(CL$66&gt;4,CL24=7),2)+IF(AND(CL$66&gt;4,CL24&gt;7),1)+IF(AND(CL$66=4,CL24=1),8)+IF(AND(CL$66=4,CL24=2),6)+IF(AND(CL$66=4,CL24=3),4)+IF(AND(CL$66=4,CL24=4),2)+IF(AND(CL$66=3,CL24=1),6)+IF(AND(CL$66=3,CL24=2),4)+IF(AND(CL$66=3,CL24=3),2)+IF(AND(CL$66=2,CL24=1),4)+IF(AND(CL$66=2,CL24=2),2)+IF(AND(CL$66=1,CL24=1),2)</f>
        <v>5</v>
      </c>
      <c r="CO24" s="23" t="s">
        <v>27</v>
      </c>
      <c r="CP24" s="13">
        <f t="shared" si="13"/>
        <v>12</v>
      </c>
      <c r="CQ24" s="62">
        <f t="shared" si="14"/>
        <v>47</v>
      </c>
      <c r="CR24" s="24">
        <v>27.096</v>
      </c>
      <c r="CS24" s="24">
        <v>27.972000000000001</v>
      </c>
      <c r="CT24" s="23" t="s">
        <v>27</v>
      </c>
      <c r="CU24" s="16"/>
      <c r="CV24" s="21"/>
      <c r="CW24" s="77">
        <f t="shared" si="15"/>
        <v>25.748999999999999</v>
      </c>
      <c r="CX24" s="24"/>
      <c r="CY24" s="78"/>
      <c r="CZ24" s="13">
        <f>IF(AND(DA$66&gt;4,CY24=1),6)+IF(AND(DA$66&gt;4,CY24=2),4)+IF(AND(DA$66&gt;4,CY24=3),3)+IF(AND(DA$66&gt;4,CY24=4),2)+IF(AND(DA$66&gt;4,CY24=5),1)+IF(AND(DA$66&gt;4,CY24&gt;5),1)+IF(AND(DA$66=4,CY24=1),4)+IF(AND(DA$66=4,CY24=2),3)+IF(AND(DA$66=4,CY24=3),2)+IF(AND(DA$66=4,CY24=4),1)+IF(AND(DA$66=3,CY24=1),3)+IF(AND(DA$66=3,CY24=2),2)+IF(AND(DA$66=3,CY24=3),1)+IF(AND(DA$66=2,CY24=1),2)+IF(AND(DA$66=2,CY24=2),1)+IF(AND(DA$66=1,CY24=1),1)</f>
        <v>0</v>
      </c>
      <c r="DA24" s="78"/>
      <c r="DB24" s="78"/>
      <c r="DC24" s="19">
        <f>IF(AND(DB$66&gt;4,DA24=1),12)+IF(AND(DB$66&gt;4,DA24=2),8)+IF(AND(DB$66&gt;4,DA24=3),6)+IF(AND(DB$66&gt;4,DA24=4),5)+IF(AND(DB$66&gt;4,DA24=5),4)+IF(AND(DB$66&gt;4,DA24=6),3)+IF(AND(DB$66&gt;4,DA24=7),2)+IF(AND(DB$66&gt;4,DA24&gt;7),1)+IF(AND(DB$66=4,DA24=1),8)+IF(AND(DB$66=4,DA24=2),6)+IF(AND(DB$66=4,DA24=3),4)+IF(AND(DB$66=4,DA24=4),2)+IF(AND(DB$66=3,DA24=1),6)+IF(AND(DB$66=3,DA24=2),4)+IF(AND(DB$66=3,DA24=3),2)+IF(AND(DB$66=2,DA24=1),4)+IF(AND(DB$66=2,DA24=2),2)+IF(AND(DB$66=1,DA24=1),2)</f>
        <v>0</v>
      </c>
      <c r="DD24" s="19">
        <f>IF(AND(DB$66&gt;4,DB24=1),12)+IF(AND(DB$66&gt;4,DB24=2),8)+IF(AND(DB$66&gt;4,DB24=3),6)+IF(AND(DB$66&gt;4,DB24=4),5)+IF(AND(DB$66&gt;4,DB24=5),4)+IF(AND(DB$66&gt;4,DB24=6),3)+IF(AND(DB$66&gt;4,DB24=7),2)+IF(AND(DB$66&gt;4,DB24&gt;7),1)+IF(AND(DB$66=4,DB24=1),8)+IF(AND(DB$66=4,DB24=2),6)+IF(AND(DB$66=4,DB24=3),4)+IF(AND(DB$66=4,DB24=4),2)+IF(AND(DB$66=3,DB24=1),6)+IF(AND(DB$66=3,DB24=2),4)+IF(AND(DB$66=3,DB24=3),2)+IF(AND(DB$66=2,DB24=1),4)+IF(AND(DB$66=2,DB24=2),2)+IF(AND(DB$66=1,DB24=1),2)</f>
        <v>0</v>
      </c>
      <c r="DE24" s="23" t="s">
        <v>27</v>
      </c>
      <c r="DF24" s="13">
        <f t="shared" si="16"/>
        <v>0</v>
      </c>
      <c r="DG24" s="62">
        <f t="shared" si="17"/>
        <v>47</v>
      </c>
      <c r="DH24" s="24"/>
      <c r="DI24" s="24"/>
      <c r="DJ24" s="23" t="s">
        <v>27</v>
      </c>
      <c r="DK24" s="133"/>
      <c r="DL24" s="21"/>
      <c r="DM24" s="77">
        <f t="shared" si="18"/>
        <v>25.748999999999999</v>
      </c>
      <c r="DN24" s="24"/>
      <c r="DO24" s="78"/>
      <c r="DP24" s="13">
        <f>IF(AND(DQ$66&gt;4,DO24=1),6)+IF(AND(DQ$66&gt;4,DO24=2),4)+IF(AND(DQ$66&gt;4,DO24=3),3)+IF(AND(DQ$66&gt;4,DO24=4),2)+IF(AND(DQ$66&gt;4,DO24=5),1)+IF(AND(DQ$66&gt;4,DO24&gt;5),1)+IF(AND(DQ$66=4,DO24=1),4)+IF(AND(DQ$66=4,DO24=2),3)+IF(AND(DQ$66=4,DO24=3),2)+IF(AND(DQ$66=4,DO24=4),1)+IF(AND(DQ$66=3,DO24=1),3)+IF(AND(DQ$66=3,DO24=2),2)+IF(AND(DQ$66=3,DO24=3),1)+IF(AND(DQ$66=2,DO24=1),2)+IF(AND(DQ$66=2,DO24=2),1)+IF(AND(DQ$66=1,DO24=1),1)</f>
        <v>0</v>
      </c>
      <c r="DQ24" s="78"/>
      <c r="DR24" s="78"/>
      <c r="DS24" s="19">
        <f>IF(AND(DR$66&gt;4,DQ24=1),12)+IF(AND(DR$66&gt;4,DQ24=2),8)+IF(AND(DR$66&gt;4,DQ24=3),6)+IF(AND(DR$66&gt;4,DQ24=4),5)+IF(AND(DR$66&gt;4,DQ24=5),4)+IF(AND(DR$66&gt;4,DQ24=6),3)+IF(AND(DR$66&gt;4,DQ24=7),2)+IF(AND(DR$66&gt;4,DQ24&gt;7),1)+IF(AND(DR$66=4,DQ24=1),8)+IF(AND(DR$66=4,DQ24=2),6)+IF(AND(DR$66=4,DQ24=3),4)+IF(AND(DR$66=4,DQ24=4),2)+IF(AND(DR$66=3,DQ24=1),6)+IF(AND(DR$66=3,DQ24=2),4)+IF(AND(DR$66=3,DQ24=3),2)+IF(AND(DR$66=2,DQ24=1),4)+IF(AND(DR$66=2,DQ24=2),2)+IF(AND(DR$66=1,DQ24=1),2)</f>
        <v>0</v>
      </c>
      <c r="DT24" s="19">
        <f>IF(AND(DR$66&gt;4,DR24=1),12)+IF(AND(DR$66&gt;4,DR24=2),8)+IF(AND(DR$66&gt;4,DR24=3),6)+IF(AND(DR$66&gt;4,DR24=4),5)+IF(AND(DR$66&gt;4,DR24=5),4)+IF(AND(DR$66&gt;4,DR24=6),3)+IF(AND(DR$66&gt;4,DR24=7),2)+IF(AND(DR$66&gt;4,DR24&gt;7),1)+IF(AND(DR$66=4,DR24=1),8)+IF(AND(DR$66=4,DR24=2),6)+IF(AND(DR$66=4,DR24=3),4)+IF(AND(DR$66=4,DR24=4),2)+IF(AND(DR$66=3,DR24=1),6)+IF(AND(DR$66=3,DR24=2),4)+IF(AND(DR$66=3,DR24=3),2)+IF(AND(DR$66=2,DR24=1),4)+IF(AND(DR$66=2,DR24=2),2)+IF(AND(DR$66=1,DR24=1),2)</f>
        <v>0</v>
      </c>
      <c r="DU24" s="23" t="s">
        <v>27</v>
      </c>
      <c r="DV24" s="13">
        <f t="shared" si="19"/>
        <v>0</v>
      </c>
      <c r="DW24" s="62">
        <f t="shared" si="20"/>
        <v>47</v>
      </c>
      <c r="DX24" s="24"/>
      <c r="DY24" s="24"/>
      <c r="DZ24" s="23" t="s">
        <v>27</v>
      </c>
      <c r="EA24" s="133"/>
      <c r="EB24" s="21"/>
      <c r="EC24" s="77">
        <f t="shared" si="21"/>
        <v>25.748999999999999</v>
      </c>
    </row>
    <row r="25" spans="1:133" x14ac:dyDescent="0.3">
      <c r="A25" s="71" t="s">
        <v>176</v>
      </c>
      <c r="B25" s="90">
        <v>5803</v>
      </c>
      <c r="C25" s="8">
        <v>155</v>
      </c>
      <c r="D25" s="8" t="s">
        <v>29</v>
      </c>
      <c r="E25" s="105"/>
      <c r="F25" s="8"/>
      <c r="G25" s="78"/>
      <c r="H25" s="13"/>
      <c r="I25" s="79"/>
      <c r="J25" s="79"/>
      <c r="K25" s="13"/>
      <c r="L25" s="13"/>
      <c r="M25" s="16"/>
      <c r="N25" s="13"/>
      <c r="O25" s="62"/>
      <c r="P25" s="8"/>
      <c r="Q25" s="8"/>
      <c r="R25" s="16"/>
      <c r="S25" s="16"/>
      <c r="T25" s="106"/>
      <c r="U25" s="77">
        <v>23.893999999999998</v>
      </c>
      <c r="V25" s="24">
        <v>24.85</v>
      </c>
      <c r="W25" s="78">
        <v>3</v>
      </c>
      <c r="X25" s="13">
        <f>IF(AND(Y$65&gt;4,W25=1),6)+IF(AND(Y$65&gt;4,W25=2),4)+IF(AND(Y$65&gt;4,W25=3),3)+IF(AND(Y$65&gt;4,W25=4),2)+IF(AND(Y$65&gt;4,W25=5),1)+IF(AND(Y$65&gt;4,W25&gt;5),1)+IF(AND(Y$65=4,W25=1),4)+IF(AND(Y$65=4,W25=2),3)+IF(AND(Y$65=4,W25=3),2)+IF(AND(Y$65=4,W25=4),1)+IF(AND(Y$65=3,W25=1),3)+IF(AND(Y$65=3,W25=2),2)+IF(AND(Y$65=3,W25=3),1)+IF(AND(Y$65=2,W25=1),2)+IF(AND(Y$65=2,W25=2),1)+IF(AND(Y$65=1,W25=1),1)</f>
        <v>3</v>
      </c>
      <c r="Y25" s="79">
        <v>2</v>
      </c>
      <c r="Z25" s="79">
        <v>4</v>
      </c>
      <c r="AA25" s="13">
        <f>IF(AND(Z$65&gt;4,Y25=1),12)+IF(AND(Z$65&gt;4,Y25=2),8)+IF(AND(Z$65&gt;4,Y25=3),6)+IF(AND(Z$65&gt;4,Y25=4),5)+IF(AND(Z$65&gt;4,Y25=5),4)+IF(AND(Z$65&gt;4,Y25=6),3)+IF(AND(Z$65&gt;4,Y25=7),2)+IF(AND(Z$65&gt;4,Y25&gt;7),1)+IF(AND(Z$65=4,Y25=1),8)+IF(AND(Z$65=4,Y25=2),6)+IF(AND(Z$65=4,Y25=3),4)+IF(AND(Z$65=4,Y25=4),2)+IF(AND(Z$65=3,Y25=1),6)+IF(AND(Z$65=3,Y25=2),4)+IF(AND(Z$65=3,Y25=3),2)+IF(AND(Z$65=2,Y25=1),4)+IF(AND(Z$65=2,Y25=2),2)+IF(AND(Z$65=1,Y25=1),2)</f>
        <v>8</v>
      </c>
      <c r="AB25" s="13">
        <f>IF(AND(Z$65&gt;4,Z25=1),12)+IF(AND(Z$65&gt;4,Z25=2),8)+IF(AND(Z$65&gt;4,Z25=3),6)+IF(AND(Z$65&gt;4,Z25=4),5)+IF(AND(Z$65&gt;4,Z25=5),4)+IF(AND(Z$65&gt;4,Z25=6),3)+IF(AND(Z$65&gt;4,Z25=7),2)+IF(AND(Z$65&gt;4,Z25&gt;7),1)+IF(AND(Z$65=4,Z25=1),8)+IF(AND(Z$65=4,Z25=2),6)+IF(AND(Z$65=4,Z25=3),4)+IF(AND(Z$65=4,Z25=4),2)+IF(AND(Z$65=3,Z25=1),6)+IF(AND(Z$65=3,Z25=2),4)+IF(AND(Z$65=3,Z25=3),2)+IF(AND(Z$65=2,Z25=1),4)+IF(AND(Z$65=2,Z25=2),2)+IF(AND(Z$65=1,Z25=1),2)</f>
        <v>5</v>
      </c>
      <c r="AC25" s="16" t="s">
        <v>26</v>
      </c>
      <c r="AD25" s="13">
        <f t="shared" si="22"/>
        <v>16</v>
      </c>
      <c r="AE25" s="62">
        <f t="shared" si="23"/>
        <v>16</v>
      </c>
      <c r="AF25" s="8">
        <v>25.038</v>
      </c>
      <c r="AG25" s="8">
        <v>25.381</v>
      </c>
      <c r="AH25" s="16" t="s">
        <v>26</v>
      </c>
      <c r="AI25" s="16"/>
      <c r="AJ25" s="106"/>
      <c r="AK25" s="77">
        <f t="shared" si="3"/>
        <v>23.893999999999998</v>
      </c>
      <c r="AL25" s="24">
        <v>28.367999999999999</v>
      </c>
      <c r="AM25" s="78">
        <v>1</v>
      </c>
      <c r="AN25" s="13">
        <f>IF(AND(AO$65&gt;4,AM25=1),6)+IF(AND(AO$65&gt;4,AM25=2),4)+IF(AND(AO$65&gt;4,AM25=3),3)+IF(AND(AO$65&gt;4,AM25=4),2)+IF(AND(AO$65&gt;4,AM25=5),1)+IF(AND(AO$65&gt;4,AM25&gt;5),1)+IF(AND(AO$65=4,AM25=1),4)+IF(AND(AO$65=4,AM25=2),3)+IF(AND(AO$65=4,AM25=3),2)+IF(AND(AO$65=4,AM25=4),1)+IF(AND(AO$65=3,AM25=1),3)+IF(AND(AO$65=3,AM25=2),2)+IF(AND(AO$65=3,AM25=3),1)+IF(AND(AO$65=2,AM25=1),2)+IF(AND(AO$65=2,AM25=2),1)+IF(AND(AO$65=1,AM25=1),1)</f>
        <v>6</v>
      </c>
      <c r="AO25" s="79">
        <v>1</v>
      </c>
      <c r="AP25" s="79">
        <v>3</v>
      </c>
      <c r="AQ25" s="13">
        <f>IF(AND(AP$65&gt;4,AO25=1),12)+IF(AND(AP$65&gt;4,AO25=2),8)+IF(AND(AP$65&gt;4,AO25=3),6)+IF(AND(AP$65&gt;4,AO25=4),5)+IF(AND(AP$65&gt;4,AO25=5),4)+IF(AND(AP$65&gt;4,AO25=6),3)+IF(AND(AP$65&gt;4,AO25=7),2)+IF(AND(AP$65&gt;4,AO25&gt;7),1)+IF(AND(AP$65=4,AO25=1),8)+IF(AND(AP$65=4,AO25=2),6)+IF(AND(AP$65=4,AO25=3),4)+IF(AND(AP$65=4,AO25=4),2)+IF(AND(AP$65=3,AO25=1),6)+IF(AND(AP$65=3,AO25=2),4)+IF(AND(AP$65=3,AO25=3),2)+IF(AND(AP$65=2,AO25=1),4)+IF(AND(AP$65=2,AO25=2),2)+IF(AND(AP$65=1,AO25=1),2)</f>
        <v>12</v>
      </c>
      <c r="AR25" s="13">
        <f>IF(AND(AP$65&gt;4,AP25=1),12)+IF(AND(AP$65&gt;4,AP25=2),8)+IF(AND(AP$65&gt;4,AP25=3),6)+IF(AND(AP$65&gt;4,AP25=4),5)+IF(AND(AP$65&gt;4,AP25=5),4)+IF(AND(AP$65&gt;4,AP25=6),3)+IF(AND(AP$65&gt;4,AP25=7),2)+IF(AND(AP$65&gt;4,AP25&gt;7),1)+IF(AND(AP$65=4,AP25=1),8)+IF(AND(AP$65=4,AP25=2),6)+IF(AND(AP$65=4,AP25=3),4)+IF(AND(AP$65=4,AP25=4),2)+IF(AND(AP$65=3,AP25=1),6)+IF(AND(AP$65=3,AP25=2),4)+IF(AND(AP$65=3,AP25=3),2)+IF(AND(AP$65=2,AP25=1),4)+IF(AND(AP$65=2,AP25=2),2)+IF(AND(AP$65=1,AP25=1),2)</f>
        <v>6</v>
      </c>
      <c r="AS25" s="16" t="s">
        <v>26</v>
      </c>
      <c r="AT25" s="13">
        <f t="shared" si="24"/>
        <v>26</v>
      </c>
      <c r="AU25" s="62">
        <f t="shared" si="25"/>
        <v>42</v>
      </c>
      <c r="AV25" s="8">
        <v>22.797000000000001</v>
      </c>
      <c r="AW25" s="8">
        <v>22.228999999999999</v>
      </c>
      <c r="AX25" s="16" t="s">
        <v>26</v>
      </c>
      <c r="AY25" s="20" t="s">
        <v>198</v>
      </c>
      <c r="AZ25" s="106">
        <v>2</v>
      </c>
      <c r="BA25" s="77">
        <f t="shared" si="6"/>
        <v>22.228999999999999</v>
      </c>
      <c r="BB25" s="24"/>
      <c r="BC25" s="78"/>
      <c r="BD25" s="13">
        <f>IF(AND(BE$64&gt;4,BC25=1),6)+IF(AND(BE$64&gt;4,BC25=2),4)+IF(AND(BE$64&gt;4,BC25=3),3)+IF(AND(BE$64&gt;4,BC25=4),2)+IF(AND(BE$64&gt;4,BC25=5),1)+IF(AND(BE$64&gt;4,BC25&gt;5),1)+IF(AND(BE$64=4,BC25=1),4)+IF(AND(BE$64=4,BC25=2),3)+IF(AND(BE$64=4,BC25=3),2)+IF(AND(BE$64=4,BC25=4),1)+IF(AND(BE$64=3,BC25=1),3)+IF(AND(BE$64=3,BC25=2),2)+IF(AND(BE$64=3,BC25=3),1)+IF(AND(BE$64=2,BC25=1),2)+IF(AND(BE$64=2,BC25=2),1)+IF(AND(BE$64=1,BC25=1),1)</f>
        <v>0</v>
      </c>
      <c r="BE25" s="79"/>
      <c r="BF25" s="79"/>
      <c r="BG25" s="13">
        <f>IF(AND(BF$64&gt;4,BE25=1),12)+IF(AND(BF$64&gt;4,BE25=2),8)+IF(AND(BF$64&gt;4,BE25=3),6)+IF(AND(BF$64&gt;4,BE25=4),5)+IF(AND(BF$64&gt;4,BE25=5),4)+IF(AND(BF$64&gt;4,BE25=6),3)+IF(AND(BF$64&gt;4,BE25=7),2)+IF(AND(BF$64&gt;4,BE25&gt;7),1)+IF(AND(BF$64=4,BE25=1),8)+IF(AND(BF$64=4,BE25=2),6)+IF(AND(BF$64=4,BE25=3),4)+IF(AND(BF$64=4,BE25=4),2)+IF(AND(BF$64=3,BE25=1),6)+IF(AND(BF$64=3,BE25=2),4)+IF(AND(BF$64=3,BE25=3),2)+IF(AND(BF$64=2,BE25=1),4)+IF(AND(BF$64=2,BE25=2),2)+IF(AND(BF$64=1,BE25=1),2)</f>
        <v>0</v>
      </c>
      <c r="BH25" s="13">
        <f>IF(AND(BF$64&gt;4,BF25=1),12)+IF(AND(BF$64&gt;4,BF25=2),8)+IF(AND(BF$64&gt;4,BF25=3),6)+IF(AND(BF$64&gt;4,BF25=4),5)+IF(AND(BF$64&gt;4,BF25=5),4)+IF(AND(BF$64&gt;4,BF25=6),3)+IF(AND(BF$64&gt;4,BF25=7),2)+IF(AND(BF$64&gt;4,BF25&gt;7),1)+IF(AND(BF$64=4,BF25=1),8)+IF(AND(BF$64=4,BF25=2),6)+IF(AND(BF$64=4,BF25=3),4)+IF(AND(BF$64=4,BF25=4),2)+IF(AND(BF$64=3,BF25=1),6)+IF(AND(BF$64=3,BF25=2),4)+IF(AND(BF$64=3,BF25=3),2)+IF(AND(BF$64=2,BF25=1),4)+IF(AND(BF$64=2,BF25=2),2)+IF(AND(BF$64=1,BF25=1),2)</f>
        <v>0</v>
      </c>
      <c r="BI25" s="23" t="s">
        <v>25</v>
      </c>
      <c r="BJ25" s="13">
        <f t="shared" si="26"/>
        <v>0</v>
      </c>
      <c r="BK25" s="62">
        <f t="shared" si="27"/>
        <v>42</v>
      </c>
      <c r="BL25" s="24"/>
      <c r="BM25" s="8"/>
      <c r="BN25" s="16" t="s">
        <v>25</v>
      </c>
      <c r="BO25" s="116"/>
      <c r="BP25" s="106"/>
      <c r="BQ25" s="77">
        <f t="shared" si="9"/>
        <v>22.228999999999999</v>
      </c>
      <c r="BR25" s="24"/>
      <c r="BS25" s="78"/>
      <c r="BT25" s="13">
        <f>IF(AND(BU$64&gt;4,BS25=1),6)+IF(AND(BU$64&gt;4,BS25=2),4)+IF(AND(BU$64&gt;4,BS25=3),3)+IF(AND(BU$64&gt;4,BS25=4),2)+IF(AND(BU$64&gt;4,BS25=5),1)+IF(AND(BU$64&gt;4,BS25&gt;5),1)+IF(AND(BU$64=4,BS25=1),4)+IF(AND(BU$64=4,BS25=2),3)+IF(AND(BU$64=4,BS25=3),2)+IF(AND(BU$64=4,BS25=4),1)+IF(AND(BU$64=3,BS25=1),3)+IF(AND(BU$64=3,BS25=2),2)+IF(AND(BU$64=3,BS25=3),1)+IF(AND(BU$64=2,BS25=1),2)+IF(AND(BU$64=2,BS25=2),1)+IF(AND(BU$64=1,BS25=1),1)</f>
        <v>0</v>
      </c>
      <c r="BU25" s="79"/>
      <c r="BV25" s="79"/>
      <c r="BW25" s="13">
        <f>IF(AND(BV$64&gt;4,BU25=1),12)+IF(AND(BV$64&gt;4,BU25=2),8)+IF(AND(BV$64&gt;4,BU25=3),6)+IF(AND(BV$64&gt;4,BU25=4),5)+IF(AND(BV$64&gt;4,BU25=5),4)+IF(AND(BV$64&gt;4,BU25=6),3)+IF(AND(BV$64&gt;4,BU25=7),2)+IF(AND(BV$64&gt;4,BU25&gt;7),1)+IF(AND(BV$64=4,BU25=1),8)+IF(AND(BV$64=4,BU25=2),6)+IF(AND(BV$64=4,BU25=3),4)+IF(AND(BV$64=4,BU25=4),2)+IF(AND(BV$64=3,BU25=1),6)+IF(AND(BV$64=3,BU25=2),4)+IF(AND(BV$64=3,BU25=3),2)+IF(AND(BV$64=2,BU25=1),4)+IF(AND(BV$64=2,BU25=2),2)+IF(AND(BV$64=1,BU25=1),2)</f>
        <v>0</v>
      </c>
      <c r="BX25" s="13">
        <f>IF(AND(BV$64&gt;4,BV25=1),12)+IF(AND(BV$64&gt;4,BV25=2),8)+IF(AND(BV$64&gt;4,BV25=3),6)+IF(AND(BV$64&gt;4,BV25=4),5)+IF(AND(BV$64&gt;4,BV25=5),4)+IF(AND(BV$64&gt;4,BV25=6),3)+IF(AND(BV$64&gt;4,BV25=7),2)+IF(AND(BV$64&gt;4,BV25&gt;7),1)+IF(AND(BV$64=4,BV25=1),8)+IF(AND(BV$64=4,BV25=2),6)+IF(AND(BV$64=4,BV25=3),4)+IF(AND(BV$64=4,BV25=4),2)+IF(AND(BV$64=3,BV25=1),6)+IF(AND(BV$64=3,BV25=2),4)+IF(AND(BV$64=3,BV25=3),2)+IF(AND(BV$64=2,BV25=1),4)+IF(AND(BV$64=2,BV25=2),2)+IF(AND(BV$64=1,BV25=1),2)</f>
        <v>0</v>
      </c>
      <c r="BY25" s="23" t="s">
        <v>25</v>
      </c>
      <c r="BZ25" s="13">
        <f t="shared" si="28"/>
        <v>0</v>
      </c>
      <c r="CA25" s="62">
        <f t="shared" si="29"/>
        <v>42</v>
      </c>
      <c r="CB25" s="24"/>
      <c r="CC25" s="8"/>
      <c r="CD25" s="16" t="s">
        <v>25</v>
      </c>
      <c r="CE25" s="16"/>
      <c r="CF25" s="106"/>
      <c r="CG25" s="77">
        <f t="shared" si="30"/>
        <v>22.228999999999999</v>
      </c>
      <c r="CH25" s="24"/>
      <c r="CI25" s="78"/>
      <c r="CJ25" s="13">
        <f>IF(AND(CK$64&gt;4,CI25=1),6)+IF(AND(CK$64&gt;4,CI25=2),4)+IF(AND(CK$64&gt;4,CI25=3),3)+IF(AND(CK$64&gt;4,CI25=4),2)+IF(AND(CK$64&gt;4,CI25=5),1)+IF(AND(CK$64&gt;4,CI25&gt;5),1)+IF(AND(CK$64=4,CI25=1),4)+IF(AND(CK$64=4,CI25=2),3)+IF(AND(CK$64=4,CI25=3),2)+IF(AND(CK$64=4,CI25=4),1)+IF(AND(CK$64=3,CI25=1),3)+IF(AND(CK$64=3,CI25=2),2)+IF(AND(CK$64=3,CI25=3),1)+IF(AND(CK$64=2,CI25=1),2)+IF(AND(CK$64=2,CI25=2),1)+IF(AND(CK$64=1,CI25=1),1)</f>
        <v>0</v>
      </c>
      <c r="CK25" s="79"/>
      <c r="CL25" s="79"/>
      <c r="CM25" s="13">
        <f>IF(AND(CL$64&gt;4,CK25=1),12)+IF(AND(CL$64&gt;4,CK25=2),8)+IF(AND(CL$64&gt;4,CK25=3),6)+IF(AND(CL$64&gt;4,CK25=4),5)+IF(AND(CL$64&gt;4,CK25=5),4)+IF(AND(CL$64&gt;4,CK25=6),3)+IF(AND(CL$64&gt;4,CK25=7),2)+IF(AND(CL$64&gt;4,CK25&gt;7),1)+IF(AND(CL$64=4,CK25=1),8)+IF(AND(CL$64=4,CK25=2),6)+IF(AND(CL$64=4,CK25=3),4)+IF(AND(CL$64=4,CK25=4),2)+IF(AND(CL$64=3,CK25=1),6)+IF(AND(CL$64=3,CK25=2),4)+IF(AND(CL$64=3,CK25=3),2)+IF(AND(CL$64=2,CK25=1),4)+IF(AND(CL$64=2,CK25=2),2)+IF(AND(CL$64=1,CK25=1),2)</f>
        <v>0</v>
      </c>
      <c r="CN25" s="13">
        <f>IF(AND(CL$64&gt;4,CL25=1),12)+IF(AND(CL$64&gt;4,CL25=2),8)+IF(AND(CL$64&gt;4,CL25=3),6)+IF(AND(CL$64&gt;4,CL25=4),5)+IF(AND(CL$64&gt;4,CL25=5),4)+IF(AND(CL$64&gt;4,CL25=6),3)+IF(AND(CL$64&gt;4,CL25=7),2)+IF(AND(CL$64&gt;4,CL25&gt;7),1)+IF(AND(CL$64=4,CL25=1),8)+IF(AND(CL$64=4,CL25=2),6)+IF(AND(CL$64=4,CL25=3),4)+IF(AND(CL$64=4,CL25=4),2)+IF(AND(CL$64=3,CL25=1),6)+IF(AND(CL$64=3,CL25=2),4)+IF(AND(CL$64=3,CL25=3),2)+IF(AND(CL$64=2,CL25=1),4)+IF(AND(CL$64=2,CL25=2),2)+IF(AND(CL$64=1,CL25=1),2)</f>
        <v>0</v>
      </c>
      <c r="CO25" s="23" t="s">
        <v>25</v>
      </c>
      <c r="CP25" s="13">
        <f t="shared" si="13"/>
        <v>0</v>
      </c>
      <c r="CQ25" s="62">
        <f t="shared" si="14"/>
        <v>42</v>
      </c>
      <c r="CR25" s="24"/>
      <c r="CS25" s="8"/>
      <c r="CT25" s="16" t="s">
        <v>25</v>
      </c>
      <c r="CU25" s="16"/>
      <c r="CV25" s="106"/>
      <c r="CW25" s="77">
        <f t="shared" si="15"/>
        <v>22.228999999999999</v>
      </c>
      <c r="CX25" s="24">
        <v>24.65</v>
      </c>
      <c r="CY25" s="78">
        <v>7</v>
      </c>
      <c r="CZ25" s="13">
        <f>IF(AND(DA$64&gt;4,CY25=1),6)+IF(AND(DA$64&gt;4,CY25=2),4)+IF(AND(DA$64&gt;4,CY25=3),3)+IF(AND(DA$64&gt;4,CY25=4),2)+IF(AND(DA$64&gt;4,CY25=5),1)+IF(AND(DA$64&gt;4,CY25&gt;5),1)+IF(AND(DA$64=4,CY25=1),4)+IF(AND(DA$64=4,CY25=2),3)+IF(AND(DA$64=4,CY25=3),2)+IF(AND(DA$64=4,CY25=4),1)+IF(AND(DA$64=3,CY25=1),3)+IF(AND(DA$64=3,CY25=2),2)+IF(AND(DA$64=3,CY25=3),1)+IF(AND(DA$64=2,CY25=1),2)+IF(AND(DA$64=2,CY25=2),1)+IF(AND(DA$64=1,CY25=1),1)</f>
        <v>1</v>
      </c>
      <c r="DA25" s="79">
        <v>6</v>
      </c>
      <c r="DB25" s="79"/>
      <c r="DC25" s="13">
        <f>IF(AND(DB$64&gt;4,DA25=1),12)+IF(AND(DB$64&gt;4,DA25=2),8)+IF(AND(DB$64&gt;4,DA25=3),6)+IF(AND(DB$64&gt;4,DA25=4),5)+IF(AND(DB$64&gt;4,DA25=5),4)+IF(AND(DB$64&gt;4,DA25=6),3)+IF(AND(DB$64&gt;4,DA25=7),2)+IF(AND(DB$64&gt;4,DA25&gt;7),1)+IF(AND(DB$64=4,DA25=1),8)+IF(AND(DB$64=4,DA25=2),6)+IF(AND(DB$64=4,DA25=3),4)+IF(AND(DB$64=4,DA25=4),2)+IF(AND(DB$64=3,DA25=1),6)+IF(AND(DB$64=3,DA25=2),4)+IF(AND(DB$64=3,DA25=3),2)+IF(AND(DB$64=2,DA25=1),4)+IF(AND(DB$64=2,DA25=2),2)+IF(AND(DB$64=1,DA25=1),2)</f>
        <v>3</v>
      </c>
      <c r="DD25" s="13">
        <f>IF(AND(DB$64&gt;4,DB25=1),12)+IF(AND(DB$64&gt;4,DB25=2),8)+IF(AND(DB$64&gt;4,DB25=3),6)+IF(AND(DB$64&gt;4,DB25=4),5)+IF(AND(DB$64&gt;4,DB25=5),4)+IF(AND(DB$64&gt;4,DB25=6),3)+IF(AND(DB$64&gt;4,DB25=7),2)+IF(AND(DB$64&gt;4,DB25&gt;7),1)+IF(AND(DB$64=4,DB25=1),8)+IF(AND(DB$64=4,DB25=2),6)+IF(AND(DB$64=4,DB25=3),4)+IF(AND(DB$64=4,DB25=4),2)+IF(AND(DB$64=3,DB25=1),6)+IF(AND(DB$64=3,DB25=2),4)+IF(AND(DB$64=3,DB25=3),2)+IF(AND(DB$64=2,DB25=1),4)+IF(AND(DB$64=2,DB25=2),2)+IF(AND(DB$64=1,DB25=1),2)</f>
        <v>0</v>
      </c>
      <c r="DE25" s="23" t="s">
        <v>25</v>
      </c>
      <c r="DF25" s="13">
        <f t="shared" si="16"/>
        <v>4</v>
      </c>
      <c r="DG25" s="62">
        <f t="shared" si="17"/>
        <v>46</v>
      </c>
      <c r="DH25" s="24">
        <v>24.713999999999999</v>
      </c>
      <c r="DI25" s="8"/>
      <c r="DJ25" s="16" t="s">
        <v>25</v>
      </c>
      <c r="DK25" s="133"/>
      <c r="DL25" s="106"/>
      <c r="DM25" s="77">
        <f t="shared" si="18"/>
        <v>22.228999999999999</v>
      </c>
      <c r="DN25" s="24"/>
      <c r="DO25" s="78"/>
      <c r="DP25" s="13">
        <f>IF(AND(DQ$64&gt;4,DO25=1),6)+IF(AND(DQ$64&gt;4,DO25=2),4)+IF(AND(DQ$64&gt;4,DO25=3),3)+IF(AND(DQ$64&gt;4,DO25=4),2)+IF(AND(DQ$64&gt;4,DO25=5),1)+IF(AND(DQ$64&gt;4,DO25&gt;5),1)+IF(AND(DQ$64=4,DO25=1),4)+IF(AND(DQ$64=4,DO25=2),3)+IF(AND(DQ$64=4,DO25=3),2)+IF(AND(DQ$64=4,DO25=4),1)+IF(AND(DQ$64=3,DO25=1),3)+IF(AND(DQ$64=3,DO25=2),2)+IF(AND(DQ$64=3,DO25=3),1)+IF(AND(DQ$64=2,DO25=1),2)+IF(AND(DQ$64=2,DO25=2),1)+IF(AND(DQ$64=1,DO25=1),1)</f>
        <v>0</v>
      </c>
      <c r="DQ25" s="78"/>
      <c r="DR25" s="78"/>
      <c r="DS25" s="13">
        <f>IF(AND(DR$64&gt;4,DQ25=1),12)+IF(AND(DR$64&gt;4,DQ25=2),8)+IF(AND(DR$64&gt;4,DQ25=3),6)+IF(AND(DR$64&gt;4,DQ25=4),5)+IF(AND(DR$64&gt;4,DQ25=5),4)+IF(AND(DR$64&gt;4,DQ25=6),3)+IF(AND(DR$64&gt;4,DQ25=7),2)+IF(AND(DR$64&gt;4,DQ25&gt;7),1)+IF(AND(DR$64=4,DQ25=1),8)+IF(AND(DR$64=4,DQ25=2),6)+IF(AND(DR$64=4,DQ25=3),4)+IF(AND(DR$64=4,DQ25=4),2)+IF(AND(DR$64=3,DQ25=1),6)+IF(AND(DR$64=3,DQ25=2),4)+IF(AND(DR$64=3,DQ25=3),2)+IF(AND(DR$64=2,DQ25=1),4)+IF(AND(DR$64=2,DQ25=2),2)+IF(AND(DR$64=1,DQ25=1),2)</f>
        <v>0</v>
      </c>
      <c r="DT25" s="13">
        <f>IF(AND(DR$64&gt;4,DR25=1),12)+IF(AND(DR$64&gt;4,DR25=2),8)+IF(AND(DR$64&gt;4,DR25=3),6)+IF(AND(DR$64&gt;4,DR25=4),5)+IF(AND(DR$64&gt;4,DR25=5),4)+IF(AND(DR$64&gt;4,DR25=6),3)+IF(AND(DR$64&gt;4,DR25=7),2)+IF(AND(DR$64&gt;4,DR25&gt;7),1)+IF(AND(DR$64=4,DR25=1),8)+IF(AND(DR$64=4,DR25=2),6)+IF(AND(DR$64=4,DR25=3),4)+IF(AND(DR$64=4,DR25=4),2)+IF(AND(DR$64=3,DR25=1),6)+IF(AND(DR$64=3,DR25=2),4)+IF(AND(DR$64=3,DR25=3),2)+IF(AND(DR$64=2,DR25=1),4)+IF(AND(DR$64=2,DR25=2),2)+IF(AND(DR$64=1,DR25=1),2)</f>
        <v>0</v>
      </c>
      <c r="DU25" s="23" t="s">
        <v>25</v>
      </c>
      <c r="DV25" s="13">
        <f t="shared" si="19"/>
        <v>0</v>
      </c>
      <c r="DW25" s="62">
        <f t="shared" si="20"/>
        <v>46</v>
      </c>
      <c r="DX25" s="24"/>
      <c r="DY25" s="8"/>
      <c r="DZ25" s="16" t="s">
        <v>25</v>
      </c>
      <c r="EA25" s="133"/>
      <c r="EB25" s="106"/>
      <c r="EC25" s="77">
        <f t="shared" si="21"/>
        <v>22.228999999999999</v>
      </c>
    </row>
    <row r="26" spans="1:133" x14ac:dyDescent="0.3">
      <c r="A26" s="71" t="s">
        <v>156</v>
      </c>
      <c r="B26" s="90">
        <v>10871</v>
      </c>
      <c r="C26" s="8">
        <v>21</v>
      </c>
      <c r="D26" s="8" t="s">
        <v>157</v>
      </c>
      <c r="E26" s="18"/>
      <c r="F26" s="8">
        <v>24.302</v>
      </c>
      <c r="G26" s="78"/>
      <c r="H26" s="8"/>
      <c r="I26" s="79"/>
      <c r="J26" s="79"/>
      <c r="K26" s="8"/>
      <c r="L26" s="8"/>
      <c r="M26" s="23"/>
      <c r="N26" s="8"/>
      <c r="O26" s="97"/>
      <c r="P26" s="8">
        <v>24.013999999999999</v>
      </c>
      <c r="Q26" s="8"/>
      <c r="R26" s="23"/>
      <c r="S26" s="20" t="s">
        <v>90</v>
      </c>
      <c r="T26" s="106"/>
      <c r="U26" s="77">
        <f>MIN(E26,F26,P26,Q26)</f>
        <v>24.013999999999999</v>
      </c>
      <c r="V26" s="8">
        <v>23.545000000000002</v>
      </c>
      <c r="W26" s="78"/>
      <c r="X26" s="8"/>
      <c r="Y26" s="79"/>
      <c r="Z26" s="79"/>
      <c r="AA26" s="8"/>
      <c r="AB26" s="8"/>
      <c r="AC26" s="23"/>
      <c r="AD26" s="8"/>
      <c r="AE26" s="97"/>
      <c r="AF26" s="8"/>
      <c r="AG26" s="8"/>
      <c r="AH26" s="23"/>
      <c r="AI26" s="16" t="s">
        <v>90</v>
      </c>
      <c r="AJ26" s="106"/>
      <c r="AK26" s="77">
        <f t="shared" si="3"/>
        <v>23.545000000000002</v>
      </c>
      <c r="AL26" s="8"/>
      <c r="AM26" s="78"/>
      <c r="AN26" s="8"/>
      <c r="AO26" s="79"/>
      <c r="AP26" s="79"/>
      <c r="AQ26" s="8"/>
      <c r="AR26" s="8"/>
      <c r="AS26" s="23"/>
      <c r="AT26" s="8"/>
      <c r="AU26" s="97"/>
      <c r="AV26" s="8"/>
      <c r="AW26" s="8"/>
      <c r="AX26" s="23"/>
      <c r="AY26" s="16" t="s">
        <v>90</v>
      </c>
      <c r="AZ26" s="106"/>
      <c r="BA26" s="77">
        <f t="shared" si="6"/>
        <v>23.545000000000002</v>
      </c>
      <c r="BB26" s="8"/>
      <c r="BC26" s="78"/>
      <c r="BD26" s="8"/>
      <c r="BE26" s="79"/>
      <c r="BF26" s="79"/>
      <c r="BG26" s="8"/>
      <c r="BH26" s="8"/>
      <c r="BI26" s="23"/>
      <c r="BJ26" s="8"/>
      <c r="BK26" s="97"/>
      <c r="BL26" s="8"/>
      <c r="BM26" s="8"/>
      <c r="BN26" s="23"/>
      <c r="BO26" s="16" t="s">
        <v>90</v>
      </c>
      <c r="BP26" s="106"/>
      <c r="BQ26" s="77">
        <f t="shared" si="9"/>
        <v>23.545000000000002</v>
      </c>
      <c r="BR26" s="8">
        <v>23.047999999999998</v>
      </c>
      <c r="BS26" s="78"/>
      <c r="BT26" s="8"/>
      <c r="BU26" s="79"/>
      <c r="BV26" s="79"/>
      <c r="BW26" s="8"/>
      <c r="BX26" s="8"/>
      <c r="BY26" s="23" t="s">
        <v>107</v>
      </c>
      <c r="BZ26" s="8"/>
      <c r="CA26" s="97"/>
      <c r="CB26" s="8"/>
      <c r="CC26" s="8">
        <v>34.131999999999998</v>
      </c>
      <c r="CD26" s="23" t="s">
        <v>37</v>
      </c>
      <c r="CE26" s="20" t="s">
        <v>221</v>
      </c>
      <c r="CF26" s="106"/>
      <c r="CG26" s="77">
        <v>23.545000000000002</v>
      </c>
      <c r="CH26" s="8">
        <v>23.494</v>
      </c>
      <c r="CI26" s="78">
        <v>1</v>
      </c>
      <c r="CJ26" s="13">
        <f>IF(AND(CK$69&gt;4,CI26=1),6)+IF(AND(CK$69&gt;4,CI26=2),4)+IF(AND(CK$69&gt;4,CI26=3),3)+IF(AND(CK$69&gt;4,CI26=4),2)+IF(AND(CK$69&gt;4,CI26=5),1)+IF(AND(CK$69&gt;4,CI26&gt;5),1)+IF(AND(CK$69=4,CI26=1),4)+IF(AND(CK$69=4,CI26=2),3)+IF(AND(CK$69=4,CI26=3),2)+IF(AND(CK$69=4,CI26=4),1)+IF(AND(CK$69=3,CI26=1),3)+IF(AND(CK$69=3,CI26=2),2)+IF(AND(CK$69=3,CI26=3),1)+IF(AND(CK$69=2,CI26=1),2)+IF(AND(CK$69=2,CI26=2),1)+IF(AND(CK$69=1,CI26=1),1)</f>
        <v>6</v>
      </c>
      <c r="CK26" s="79">
        <v>1</v>
      </c>
      <c r="CL26" s="79">
        <v>1</v>
      </c>
      <c r="CM26" s="19">
        <f>IF(AND(CL$69&gt;4,CK26=1),12)+IF(AND(CL$69&gt;4,CK26=2),8)+IF(AND(CL$69&gt;4,CK26=3),6)+IF(AND(CL$69&gt;4,CK26=4),5)+IF(AND(CL$69&gt;4,CK26=5),4)+IF(AND(CL$69&gt;4,CK26=6),3)+IF(AND(CL$69&gt;4,CK26=7),2)+IF(AND(CL$69&gt;4,CK26&gt;7),1)+IF(AND(CL$69=4,CK26=1),8)+IF(AND(CL$69=4,CK26=2),6)+IF(AND(CL$69=4,CK26=3),4)+IF(AND(CL$69=4,CK26=4),2)+IF(AND(CL$69=3,CK26=1),6)+IF(AND(CL$69=3,CK26=2),4)+IF(AND(CL$69=3,CK26=3),2)+IF(AND(CL$69=2,CK26=1),4)+IF(AND(CL$69=2,CK26=2),2)+IF(AND(CL$69=1,CK26=1),2)</f>
        <v>12</v>
      </c>
      <c r="CN26" s="19">
        <f>IF(AND(CL$69&gt;4,CL26=1),12)+IF(AND(CL$69&gt;4,CL26=2),8)+IF(AND(CL$69&gt;4,CL26=3),6)+IF(AND(CL$69&gt;4,CL26=4),5)+IF(AND(CL$69&gt;4,CL26=5),4)+IF(AND(CL$69&gt;4,CL26=6),3)+IF(AND(CL$69&gt;4,CL26=7),2)+IF(AND(CL$69&gt;4,CL26&gt;7),1)+IF(AND(CL$69=4,CL26=1),8)+IF(AND(CL$69=4,CL26=2),6)+IF(AND(CL$69=4,CL26=3),4)+IF(AND(CL$69=4,CL26=4),2)+IF(AND(CL$69=3,CL26=1),6)+IF(AND(CL$69=3,CL26=2),4)+IF(AND(CL$69=3,CL26=3),2)+IF(AND(CL$69=2,CL26=1),4)+IF(AND(CL$69=2,CL26=2),2)+IF(AND(CL$69=1,CL26=1),2)</f>
        <v>12</v>
      </c>
      <c r="CO26" s="16" t="s">
        <v>37</v>
      </c>
      <c r="CP26" s="13">
        <f t="shared" si="13"/>
        <v>31</v>
      </c>
      <c r="CQ26" s="62">
        <f t="shared" si="14"/>
        <v>31</v>
      </c>
      <c r="CR26" s="8">
        <v>23.914999999999999</v>
      </c>
      <c r="CS26" s="8">
        <v>24.63</v>
      </c>
      <c r="CT26" s="23" t="s">
        <v>37</v>
      </c>
      <c r="CU26" s="20" t="s">
        <v>230</v>
      </c>
      <c r="CV26" s="106">
        <v>1</v>
      </c>
      <c r="CW26" s="77">
        <f t="shared" si="15"/>
        <v>23.494</v>
      </c>
      <c r="CX26" s="8">
        <v>23.393000000000001</v>
      </c>
      <c r="CY26" s="78">
        <v>1</v>
      </c>
      <c r="CZ26" s="13">
        <f>IF(AND(DA$65&gt;4,CY26=1),6)+IF(AND(DA$65&gt;4,CY26=2),4)+IF(AND(DA$65&gt;4,CY26=3),3)+IF(AND(DA$65&gt;4,CY26=4),2)+IF(AND(DA$65&gt;4,CY26=5),1)+IF(AND(DA$65&gt;4,CY26&gt;5),1)+IF(AND(DA$65=4,CY26=1),4)+IF(AND(DA$65=4,CY26=2),3)+IF(AND(DA$65=4,CY26=3),2)+IF(AND(DA$65=4,CY26=4),1)+IF(AND(DA$65=3,CY26=1),3)+IF(AND(DA$65=3,CY26=2),2)+IF(AND(DA$65=3,CY26=3),1)+IF(AND(DA$65=2,CY26=1),2)+IF(AND(DA$65=2,CY26=2),1)+IF(AND(DA$65=1,CY26=1),1)</f>
        <v>6</v>
      </c>
      <c r="DA26" s="79"/>
      <c r="DB26" s="79"/>
      <c r="DC26" s="13">
        <f>IF(AND(DB$65&gt;4,DA26=1),12)+IF(AND(DB$65&gt;4,DA26=2),8)+IF(AND(DB$65&gt;4,DA26=3),6)+IF(AND(DB$65&gt;4,DA26=4),5)+IF(AND(DB$65&gt;4,DA26=5),4)+IF(AND(DB$65&gt;4,DA26=6),3)+IF(AND(DB$65&gt;4,DA26=7),2)+IF(AND(DB$65&gt;4,DA26&gt;7),1)+IF(AND(DB$65=4,DA26=1),8)+IF(AND(DB$65=4,DA26=2),6)+IF(AND(DB$65=4,DA26=3),4)+IF(AND(DB$65=4,DA26=4),2)+IF(AND(DB$65=3,DA26=1),6)+IF(AND(DB$65=3,DA26=2),4)+IF(AND(DB$65=3,DA26=3),2)+IF(AND(DB$65=2,DA26=1),4)+IF(AND(DB$65=2,DA26=2),2)+IF(AND(DB$65=1,DA26=1),2)</f>
        <v>0</v>
      </c>
      <c r="DD26" s="13">
        <f>IF(AND(DB$65&gt;4,DB26=1),12)+IF(AND(DB$65&gt;4,DB26=2),8)+IF(AND(DB$65&gt;4,DB26=3),6)+IF(AND(DB$65&gt;4,DB26=4),5)+IF(AND(DB$65&gt;4,DB26=5),4)+IF(AND(DB$65&gt;4,DB26=6),3)+IF(AND(DB$65&gt;4,DB26=7),2)+IF(AND(DB$65&gt;4,DB26&gt;7),1)+IF(AND(DB$65=4,DB26=1),8)+IF(AND(DB$65=4,DB26=2),6)+IF(AND(DB$65=4,DB26=3),4)+IF(AND(DB$65=4,DB26=4),2)+IF(AND(DB$65=3,DB26=1),6)+IF(AND(DB$65=3,DB26=2),4)+IF(AND(DB$65=3,DB26=3),2)+IF(AND(DB$65=2,DB26=1),4)+IF(AND(DB$65=2,DB26=2),2)+IF(AND(DB$65=1,DB26=1),2)</f>
        <v>0</v>
      </c>
      <c r="DE26" s="16" t="s">
        <v>26</v>
      </c>
      <c r="DF26" s="13">
        <f t="shared" si="16"/>
        <v>7</v>
      </c>
      <c r="DG26" s="62">
        <f t="shared" si="17"/>
        <v>38</v>
      </c>
      <c r="DH26" s="8"/>
      <c r="DI26" s="8"/>
      <c r="DJ26" s="23" t="s">
        <v>25</v>
      </c>
      <c r="DK26" s="120" t="s">
        <v>198</v>
      </c>
      <c r="DL26" s="106">
        <v>1</v>
      </c>
      <c r="DM26" s="77">
        <f t="shared" si="18"/>
        <v>23.393000000000001</v>
      </c>
      <c r="DN26" s="8">
        <v>22.405000000000001</v>
      </c>
      <c r="DO26" s="78">
        <v>2</v>
      </c>
      <c r="DP26" s="13">
        <f>IF(AND(DQ$64&gt;4,DO26=1),6)+IF(AND(DQ$64&gt;4,DO26=2),4)+IF(AND(DQ$64&gt;4,DO26=3),3)+IF(AND(DQ$64&gt;4,DO26=4),2)+IF(AND(DQ$64&gt;4,DO26=5),1)+IF(AND(DQ$64&gt;4,DO26&gt;5),1)+IF(AND(DQ$64=4,DO26=1),4)+IF(AND(DQ$64=4,DO26=2),3)+IF(AND(DQ$64=4,DO26=3),2)+IF(AND(DQ$64=4,DO26=4),1)+IF(AND(DQ$64=3,DO26=1),3)+IF(AND(DQ$64=3,DO26=2),2)+IF(AND(DQ$64=3,DO26=3),1)+IF(AND(DQ$64=2,DO26=1),2)+IF(AND(DQ$64=2,DO26=2),1)+IF(AND(DQ$64=1,DO26=1),1)</f>
        <v>4</v>
      </c>
      <c r="DQ26" s="78">
        <v>5</v>
      </c>
      <c r="DR26" s="78"/>
      <c r="DS26" s="13">
        <f>IF(AND(DR$64&gt;4,DQ26=1),12)+IF(AND(DR$64&gt;4,DQ26=2),8)+IF(AND(DR$64&gt;4,DQ26=3),6)+IF(AND(DR$64&gt;4,DQ26=4),5)+IF(AND(DR$64&gt;4,DQ26=5),4)+IF(AND(DR$64&gt;4,DQ26=6),3)+IF(AND(DR$64&gt;4,DQ26=7),2)+IF(AND(DR$64&gt;4,DQ26&gt;7),1)+IF(AND(DR$64=4,DQ26=1),8)+IF(AND(DR$64=4,DQ26=2),6)+IF(AND(DR$64=4,DQ26=3),4)+IF(AND(DR$64=4,DQ26=4),2)+IF(AND(DR$64=3,DQ26=1),6)+IF(AND(DR$64=3,DQ26=2),4)+IF(AND(DR$64=3,DQ26=3),2)+IF(AND(DR$64=2,DQ26=1),4)+IF(AND(DR$64=2,DQ26=2),2)+IF(AND(DR$64=1,DQ26=1),2)</f>
        <v>4</v>
      </c>
      <c r="DT26" s="13">
        <f>IF(AND(DR$64&gt;4,DR26=1),12)+IF(AND(DR$64&gt;4,DR26=2),8)+IF(AND(DR$64&gt;4,DR26=3),6)+IF(AND(DR$64&gt;4,DR26=4),5)+IF(AND(DR$64&gt;4,DR26=5),4)+IF(AND(DR$64&gt;4,DR26=6),3)+IF(AND(DR$64&gt;4,DR26=7),2)+IF(AND(DR$64&gt;4,DR26&gt;7),1)+IF(AND(DR$64=4,DR26=1),8)+IF(AND(DR$64=4,DR26=2),6)+IF(AND(DR$64=4,DR26=3),4)+IF(AND(DR$64=4,DR26=4),2)+IF(AND(DR$64=3,DR26=1),6)+IF(AND(DR$64=3,DR26=2),4)+IF(AND(DR$64=3,DR26=3),2)+IF(AND(DR$64=2,DR26=1),4)+IF(AND(DR$64=2,DR26=2),2)+IF(AND(DR$64=1,DR26=1),2)</f>
        <v>0</v>
      </c>
      <c r="DU26" s="23" t="s">
        <v>25</v>
      </c>
      <c r="DV26" s="13">
        <f t="shared" si="19"/>
        <v>8</v>
      </c>
      <c r="DW26" s="62">
        <f t="shared" si="20"/>
        <v>46</v>
      </c>
      <c r="DX26" s="8">
        <v>22.556999999999999</v>
      </c>
      <c r="DY26" s="8"/>
      <c r="DZ26" s="23" t="s">
        <v>25</v>
      </c>
      <c r="EA26" s="133"/>
      <c r="EB26" s="106"/>
      <c r="EC26" s="77">
        <f t="shared" si="21"/>
        <v>22.405000000000001</v>
      </c>
    </row>
    <row r="27" spans="1:133" x14ac:dyDescent="0.3">
      <c r="A27" s="71" t="s">
        <v>148</v>
      </c>
      <c r="B27" s="90">
        <v>6355</v>
      </c>
      <c r="C27" s="8">
        <v>53</v>
      </c>
      <c r="D27" s="8" t="s">
        <v>91</v>
      </c>
      <c r="E27" s="32"/>
      <c r="F27" s="8"/>
      <c r="G27" s="78"/>
      <c r="H27" s="8"/>
      <c r="I27" s="79"/>
      <c r="J27" s="79"/>
      <c r="K27" s="8"/>
      <c r="L27" s="8"/>
      <c r="M27" s="23"/>
      <c r="N27" s="8"/>
      <c r="O27" s="62"/>
      <c r="P27" s="8"/>
      <c r="Q27" s="8"/>
      <c r="R27" s="23"/>
      <c r="S27" s="18"/>
      <c r="T27" s="8"/>
      <c r="U27" s="77"/>
      <c r="V27" s="24"/>
      <c r="W27" s="78"/>
      <c r="X27" s="8"/>
      <c r="Y27" s="79"/>
      <c r="Z27" s="79"/>
      <c r="AA27" s="8"/>
      <c r="AB27" s="8"/>
      <c r="AC27" s="23"/>
      <c r="AD27" s="8"/>
      <c r="AE27" s="62"/>
      <c r="AF27" s="8"/>
      <c r="AG27" s="8"/>
      <c r="AH27" s="23"/>
      <c r="AI27" s="20"/>
      <c r="AJ27" s="8"/>
      <c r="AK27" s="77">
        <v>27.425999999999998</v>
      </c>
      <c r="AL27" s="24">
        <v>39.366</v>
      </c>
      <c r="AM27" s="78">
        <v>1</v>
      </c>
      <c r="AN27" s="13">
        <f>IF(AND(AO$67&gt;4,AM27=1),6)+IF(AND(AO$67&gt;4,AM27=2),4)+IF(AND(AO$67&gt;4,AM27=3),3)+IF(AND(AO$67&gt;4,AM27=4),2)+IF(AND(AO$67&gt;4,AM27=5),1)+IF(AND(AO$67&gt;4,AM27&gt;5),1)+IF(AND(AO$67=4,AM27=1),4)+IF(AND(AO$67=4,AM27=2),3)+IF(AND(AO$67=4,AM27=3),2)+IF(AND(AO$67=4,AM27=4),1)+IF(AND(AO$67=3,AM27=1),3)+IF(AND(AO$67=3,AM27=2),2)+IF(AND(AO$67=3,AM27=3),1)+IF(AND(AO$67=2,AM27=1),2)+IF(AND(AO$67=2,AM27=2),1)+IF(AND(AO$67=1,AM27=1),1)</f>
        <v>6</v>
      </c>
      <c r="AO27" s="79">
        <v>1</v>
      </c>
      <c r="AP27" s="79">
        <v>1</v>
      </c>
      <c r="AQ27" s="13">
        <f>IF(AND(AP$67&gt;4,AO27=1),12)+IF(AND(AP$67&gt;4,AO27=2),8)+IF(AND(AP$67&gt;4,AO27=3),6)+IF(AND(AP$67&gt;4,AO27=4),5)+IF(AND(AP$67&gt;4,AO27=5),4)+IF(AND(AP$67&gt;4,AO27=6),3)+IF(AND(AP$67&gt;4,AO27=7),2)+IF(AND(AP$67&gt;4,AO27&gt;7),1)+IF(AND(AP$67=4,AO27=1),8)+IF(AND(AP$67=4,AO27=2),6)+IF(AND(AP$67=4,AO27=3),4)+IF(AND(AP$67=4,AO27=4),2)+IF(AND(AP$67=3,AO27=1),6)+IF(AND(AP$67=3,AO27=2),4)+IF(AND(AP$67=3,AO27=3),2)+IF(AND(AP$67=2,AO27=1),4)+IF(AND(AP$67=2,AO27=2),2)+IF(AND(AP$67=1,AO27=1),2)</f>
        <v>12</v>
      </c>
      <c r="AR27" s="13">
        <f>IF(AND(AP$67&gt;4,AP27=1),12)+IF(AND(AP$67&gt;4,AP27=2),8)+IF(AND(AP$67&gt;4,AP27=3),6)+IF(AND(AP$67&gt;4,AP27=4),5)+IF(AND(AP$67&gt;4,AP27=5),4)+IF(AND(AP$67&gt;4,AP27=6),3)+IF(AND(AP$67&gt;4,AP27=7),2)+IF(AND(AP$67&gt;4,AP27&gt;7),1)+IF(AND(AP$67=4,AP27=1),8)+IF(AND(AP$67=4,AP27=2),6)+IF(AND(AP$67=4,AP27=3),4)+IF(AND(AP$67=4,AP27=4),2)+IF(AND(AP$67=3,AP27=1),6)+IF(AND(AP$67=3,AP27=2),4)+IF(AND(AP$67=3,AP27=3),2)+IF(AND(AP$67=2,AP27=1),4)+IF(AND(AP$67=2,AP27=2),2)+IF(AND(AP$67=1,AP27=1),2)</f>
        <v>12</v>
      </c>
      <c r="AS27" s="23" t="s">
        <v>32</v>
      </c>
      <c r="AT27" s="13">
        <f>+AN27+AQ27+AR27+AZ27</f>
        <v>31</v>
      </c>
      <c r="AU27" s="62">
        <f>AT27+AE27</f>
        <v>31</v>
      </c>
      <c r="AV27" s="8">
        <v>26.882000000000001</v>
      </c>
      <c r="AW27" s="8">
        <v>27.343</v>
      </c>
      <c r="AX27" s="23" t="s">
        <v>32</v>
      </c>
      <c r="AY27" s="20" t="s">
        <v>195</v>
      </c>
      <c r="AZ27" s="8">
        <v>1</v>
      </c>
      <c r="BA27" s="77">
        <f t="shared" si="6"/>
        <v>26.882000000000001</v>
      </c>
      <c r="BB27" s="24"/>
      <c r="BC27" s="78"/>
      <c r="BD27" s="13">
        <f>IF(AND(BE$66&gt;4,BC27=1),6)+IF(AND(BE$66&gt;4,BC27=2),4)+IF(AND(BE$66&gt;4,BC27=3),3)+IF(AND(BE$66&gt;4,BC27=4),2)+IF(AND(BE$66&gt;4,BC27=5),1)+IF(AND(BE$66&gt;4,BC27&gt;5),1)+IF(AND(BE$66=4,BC27=1),4)+IF(AND(BE$66=4,BC27=2),3)+IF(AND(BE$66=4,BC27=3),2)+IF(AND(BE$66=4,BC27=4),1)+IF(AND(BE$66=3,BC27=1),3)+IF(AND(BE$66=3,BC27=2),2)+IF(AND(BE$66=3,BC27=3),1)+IF(AND(BE$66=2,BC27=1),2)+IF(AND(BE$66=2,BC27=2),1)+IF(AND(BE$66=1,BC27=1),1)</f>
        <v>0</v>
      </c>
      <c r="BE27" s="79"/>
      <c r="BF27" s="79"/>
      <c r="BG27" s="19">
        <f>IF(AND(BF$66&gt;4,BE27=1),12)+IF(AND(BF$66&gt;4,BE27=2),8)+IF(AND(BF$66&gt;4,BE27=3),6)+IF(AND(BF$66&gt;4,BE27=4),5)+IF(AND(BF$66&gt;4,BE27=5),4)+IF(AND(BF$66&gt;4,BE27=6),3)+IF(AND(BF$66&gt;4,BE27=7),2)+IF(AND(BF$66&gt;4,BE27&gt;7),1)+IF(AND(BF$66=4,BE27=1),8)+IF(AND(BF$66=4,BE27=2),6)+IF(AND(BF$66=4,BE27=3),4)+IF(AND(BF$66=4,BE27=4),2)+IF(AND(BF$66=3,BE27=1),6)+IF(AND(BF$66=3,BE27=2),4)+IF(AND(BF$66=3,BE27=3),2)+IF(AND(BF$66=2,BE27=1),4)+IF(AND(BF$66=2,BE27=2),2)+IF(AND(BF$66=1,BE27=1),2)</f>
        <v>0</v>
      </c>
      <c r="BH27" s="19">
        <f>IF(AND(BF$66&gt;4,BF27=1),12)+IF(AND(BF$66&gt;4,BF27=2),8)+IF(AND(BF$66&gt;4,BF27=3),6)+IF(AND(BF$66&gt;4,BF27=4),5)+IF(AND(BF$66&gt;4,BF27=5),4)+IF(AND(BF$66&gt;4,BF27=6),3)+IF(AND(BF$66&gt;4,BF27=7),2)+IF(AND(BF$66&gt;4,BF27&gt;7),1)+IF(AND(BF$66=4,BF27=1),8)+IF(AND(BF$66=4,BF27=2),6)+IF(AND(BF$66=4,BF27=3),4)+IF(AND(BF$66=4,BF27=4),2)+IF(AND(BF$66=3,BF27=1),6)+IF(AND(BF$66=3,BF27=2),4)+IF(AND(BF$66=3,BF27=3),2)+IF(AND(BF$66=2,BF27=1),4)+IF(AND(BF$66=2,BF27=2),2)+IF(AND(BF$66=1,BF27=1),2)</f>
        <v>0</v>
      </c>
      <c r="BI27" s="23" t="s">
        <v>27</v>
      </c>
      <c r="BJ27" s="13">
        <f t="shared" ref="BJ27:BJ32" si="31">+BD27+BG27+BH27+BP27</f>
        <v>0</v>
      </c>
      <c r="BK27" s="62">
        <f t="shared" ref="BK27:BK32" si="32">BJ27+AU27</f>
        <v>31</v>
      </c>
      <c r="BL27" s="8"/>
      <c r="BM27" s="8"/>
      <c r="BN27" s="23" t="s">
        <v>27</v>
      </c>
      <c r="BO27" s="116"/>
      <c r="BP27" s="8"/>
      <c r="BQ27" s="77">
        <f t="shared" si="9"/>
        <v>26.882000000000001</v>
      </c>
      <c r="BR27" s="24"/>
      <c r="BS27" s="78"/>
      <c r="BT27" s="13">
        <f>IF(AND(BU$66&gt;4,BS27=1),6)+IF(AND(BU$66&gt;4,BS27=2),4)+IF(AND(BU$66&gt;4,BS27=3),3)+IF(AND(BU$66&gt;4,BS27=4),2)+IF(AND(BU$66&gt;4,BS27=5),1)+IF(AND(BU$66&gt;4,BS27&gt;5),1)+IF(AND(BU$66=4,BS27=1),4)+IF(AND(BU$66=4,BS27=2),3)+IF(AND(BU$66=4,BS27=3),2)+IF(AND(BU$66=4,BS27=4),1)+IF(AND(BU$66=3,BS27=1),3)+IF(AND(BU$66=3,BS27=2),2)+IF(AND(BU$66=3,BS27=3),1)+IF(AND(BU$66=2,BS27=1),2)+IF(AND(BU$66=2,BS27=2),1)+IF(AND(BU$66=1,BS27=1),1)</f>
        <v>0</v>
      </c>
      <c r="BU27" s="78"/>
      <c r="BV27" s="78"/>
      <c r="BW27" s="19">
        <f>IF(AND(BV$66&gt;4,BU27=1),12)+IF(AND(BV$66&gt;4,BU27=2),8)+IF(AND(BV$66&gt;4,BU27=3),6)+IF(AND(BV$66&gt;4,BU27=4),5)+IF(AND(BV$66&gt;4,BU27=5),4)+IF(AND(BV$66&gt;4,BU27=6),3)+IF(AND(BV$66&gt;4,BU27=7),2)+IF(AND(BV$66&gt;4,BU27&gt;7),1)+IF(AND(BV$66=4,BU27=1),8)+IF(AND(BV$66=4,BU27=2),6)+IF(AND(BV$66=4,BU27=3),4)+IF(AND(BV$66=4,BU27=4),2)+IF(AND(BV$66=3,BU27=1),6)+IF(AND(BV$66=3,BU27=2),4)+IF(AND(BV$66=3,BU27=3),2)+IF(AND(BV$66=2,BU27=1),4)+IF(AND(BV$66=2,BU27=2),2)+IF(AND(BV$66=1,BU27=1),2)</f>
        <v>0</v>
      </c>
      <c r="BX27" s="19">
        <f>IF(AND(BV$66&gt;4,BV27=1),12)+IF(AND(BV$66&gt;4,BV27=2),8)+IF(AND(BV$66&gt;4,BV27=3),6)+IF(AND(BV$66&gt;4,BV27=4),5)+IF(AND(BV$66&gt;4,BV27=5),4)+IF(AND(BV$66&gt;4,BV27=6),3)+IF(AND(BV$66&gt;4,BV27=7),2)+IF(AND(BV$66&gt;4,BV27&gt;7),1)+IF(AND(BV$66=4,BV27=1),8)+IF(AND(BV$66=4,BV27=2),6)+IF(AND(BV$66=4,BV27=3),4)+IF(AND(BV$66=4,BV27=4),2)+IF(AND(BV$66=3,BV27=1),6)+IF(AND(BV$66=3,BV27=2),4)+IF(AND(BV$66=3,BV27=3),2)+IF(AND(BV$66=2,BV27=1),4)+IF(AND(BV$66=2,BV27=2),2)+IF(AND(BV$66=1,BV27=1),2)</f>
        <v>0</v>
      </c>
      <c r="BY27" s="23" t="s">
        <v>27</v>
      </c>
      <c r="BZ27" s="13">
        <f t="shared" ref="BZ27:BZ32" si="33">+BT27+BW27+BX27+CF27</f>
        <v>0</v>
      </c>
      <c r="CA27" s="62">
        <f t="shared" ref="CA27:CA32" si="34">BZ27+BK27</f>
        <v>31</v>
      </c>
      <c r="CB27" s="8"/>
      <c r="CC27" s="8"/>
      <c r="CD27" s="23" t="s">
        <v>27</v>
      </c>
      <c r="CE27" s="16"/>
      <c r="CF27" s="8"/>
      <c r="CG27" s="77">
        <f>MIN(BQ27,BR27,CB27,CC27)</f>
        <v>26.882000000000001</v>
      </c>
      <c r="CH27" s="24"/>
      <c r="CI27" s="78"/>
      <c r="CJ27" s="13">
        <f>IF(AND(CK$66&gt;4,CI27=1),6)+IF(AND(CK$66&gt;4,CI27=2),4)+IF(AND(CK$66&gt;4,CI27=3),3)+IF(AND(CK$66&gt;4,CI27=4),2)+IF(AND(CK$66&gt;4,CI27=5),1)+IF(AND(CK$66&gt;4,CI27&gt;5),1)+IF(AND(CK$66=4,CI27=1),4)+IF(AND(CK$66=4,CI27=2),3)+IF(AND(CK$66=4,CI27=3),2)+IF(AND(CK$66=4,CI27=4),1)+IF(AND(CK$66=3,CI27=1),3)+IF(AND(CK$66=3,CI27=2),2)+IF(AND(CK$66=3,CI27=3),1)+IF(AND(CK$66=2,CI27=1),2)+IF(AND(CK$66=2,CI27=2),1)+IF(AND(CK$66=1,CI27=1),1)</f>
        <v>0</v>
      </c>
      <c r="CK27" s="78"/>
      <c r="CL27" s="78"/>
      <c r="CM27" s="19">
        <f>IF(AND(CL$66&gt;4,CK27=1),12)+IF(AND(CL$66&gt;4,CK27=2),8)+IF(AND(CL$66&gt;4,CK27=3),6)+IF(AND(CL$66&gt;4,CK27=4),5)+IF(AND(CL$66&gt;4,CK27=5),4)+IF(AND(CL$66&gt;4,CK27=6),3)+IF(AND(CL$66&gt;4,CK27=7),2)+IF(AND(CL$66&gt;4,CK27&gt;7),1)+IF(AND(CL$66=4,CK27=1),8)+IF(AND(CL$66=4,CK27=2),6)+IF(AND(CL$66=4,CK27=3),4)+IF(AND(CL$66=4,CK27=4),2)+IF(AND(CL$66=3,CK27=1),6)+IF(AND(CL$66=3,CK27=2),4)+IF(AND(CL$66=3,CK27=3),2)+IF(AND(CL$66=2,CK27=1),4)+IF(AND(CL$66=2,CK27=2),2)+IF(AND(CL$66=1,CK27=1),2)</f>
        <v>0</v>
      </c>
      <c r="CN27" s="19">
        <f>IF(AND(CL$66&gt;4,CL27=1),12)+IF(AND(CL$66&gt;4,CL27=2),8)+IF(AND(CL$66&gt;4,CL27=3),6)+IF(AND(CL$66&gt;4,CL27=4),5)+IF(AND(CL$66&gt;4,CL27=5),4)+IF(AND(CL$66&gt;4,CL27=6),3)+IF(AND(CL$66&gt;4,CL27=7),2)+IF(AND(CL$66&gt;4,CL27&gt;7),1)+IF(AND(CL$66=4,CL27=1),8)+IF(AND(CL$66=4,CL27=2),6)+IF(AND(CL$66=4,CL27=3),4)+IF(AND(CL$66=4,CL27=4),2)+IF(AND(CL$66=3,CL27=1),6)+IF(AND(CL$66=3,CL27=2),4)+IF(AND(CL$66=3,CL27=3),2)+IF(AND(CL$66=2,CL27=1),4)+IF(AND(CL$66=2,CL27=2),2)+IF(AND(CL$66=1,CL27=1),2)</f>
        <v>0</v>
      </c>
      <c r="CO27" s="23" t="s">
        <v>27</v>
      </c>
      <c r="CP27" s="13">
        <f t="shared" si="13"/>
        <v>0</v>
      </c>
      <c r="CQ27" s="62">
        <f t="shared" si="14"/>
        <v>31</v>
      </c>
      <c r="CR27" s="8"/>
      <c r="CS27" s="8"/>
      <c r="CT27" s="23" t="s">
        <v>27</v>
      </c>
      <c r="CU27" s="16"/>
      <c r="CV27" s="8"/>
      <c r="CW27" s="77">
        <f t="shared" si="15"/>
        <v>26.882000000000001</v>
      </c>
      <c r="CX27" s="24"/>
      <c r="CY27" s="78"/>
      <c r="CZ27" s="13">
        <f>IF(AND(DA$66&gt;4,CY27=1),6)+IF(AND(DA$66&gt;4,CY27=2),4)+IF(AND(DA$66&gt;4,CY27=3),3)+IF(AND(DA$66&gt;4,CY27=4),2)+IF(AND(DA$66&gt;4,CY27=5),1)+IF(AND(DA$66&gt;4,CY27&gt;5),1)+IF(AND(DA$66=4,CY27=1),4)+IF(AND(DA$66=4,CY27=2),3)+IF(AND(DA$66=4,CY27=3),2)+IF(AND(DA$66=4,CY27=4),1)+IF(AND(DA$66=3,CY27=1),3)+IF(AND(DA$66=3,CY27=2),2)+IF(AND(DA$66=3,CY27=3),1)+IF(AND(DA$66=2,CY27=1),2)+IF(AND(DA$66=2,CY27=2),1)+IF(AND(DA$66=1,CY27=1),1)</f>
        <v>0</v>
      </c>
      <c r="DA27" s="78"/>
      <c r="DB27" s="78"/>
      <c r="DC27" s="19">
        <f>IF(AND(DB$66&gt;4,DA27=1),12)+IF(AND(DB$66&gt;4,DA27=2),8)+IF(AND(DB$66&gt;4,DA27=3),6)+IF(AND(DB$66&gt;4,DA27=4),5)+IF(AND(DB$66&gt;4,DA27=5),4)+IF(AND(DB$66&gt;4,DA27=6),3)+IF(AND(DB$66&gt;4,DA27=7),2)+IF(AND(DB$66&gt;4,DA27&gt;7),1)+IF(AND(DB$66=4,DA27=1),8)+IF(AND(DB$66=4,DA27=2),6)+IF(AND(DB$66=4,DA27=3),4)+IF(AND(DB$66=4,DA27=4),2)+IF(AND(DB$66=3,DA27=1),6)+IF(AND(DB$66=3,DA27=2),4)+IF(AND(DB$66=3,DA27=3),2)+IF(AND(DB$66=2,DA27=1),4)+IF(AND(DB$66=2,DA27=2),2)+IF(AND(DB$66=1,DA27=1),2)</f>
        <v>0</v>
      </c>
      <c r="DD27" s="19">
        <f>IF(AND(DB$66&gt;4,DB27=1),12)+IF(AND(DB$66&gt;4,DB27=2),8)+IF(AND(DB$66&gt;4,DB27=3),6)+IF(AND(DB$66&gt;4,DB27=4),5)+IF(AND(DB$66&gt;4,DB27=5),4)+IF(AND(DB$66&gt;4,DB27=6),3)+IF(AND(DB$66&gt;4,DB27=7),2)+IF(AND(DB$66&gt;4,DB27&gt;7),1)+IF(AND(DB$66=4,DB27=1),8)+IF(AND(DB$66=4,DB27=2),6)+IF(AND(DB$66=4,DB27=3),4)+IF(AND(DB$66=4,DB27=4),2)+IF(AND(DB$66=3,DB27=1),6)+IF(AND(DB$66=3,DB27=2),4)+IF(AND(DB$66=3,DB27=3),2)+IF(AND(DB$66=2,DB27=1),4)+IF(AND(DB$66=2,DB27=2),2)+IF(AND(DB$66=1,DB27=1),2)</f>
        <v>0</v>
      </c>
      <c r="DE27" s="23" t="s">
        <v>27</v>
      </c>
      <c r="DF27" s="13">
        <f t="shared" si="16"/>
        <v>0</v>
      </c>
      <c r="DG27" s="62">
        <f t="shared" si="17"/>
        <v>31</v>
      </c>
      <c r="DH27" s="8"/>
      <c r="DI27" s="8"/>
      <c r="DJ27" s="23" t="s">
        <v>27</v>
      </c>
      <c r="DK27" s="133"/>
      <c r="DL27" s="8"/>
      <c r="DM27" s="77">
        <f t="shared" si="18"/>
        <v>26.882000000000001</v>
      </c>
      <c r="DN27" s="24">
        <v>26.972999999999999</v>
      </c>
      <c r="DO27" s="78">
        <v>5</v>
      </c>
      <c r="DP27" s="13">
        <f>IF(AND(DQ$66&gt;4,DO27=1),6)+IF(AND(DQ$66&gt;4,DO27=2),4)+IF(AND(DQ$66&gt;4,DO27=3),3)+IF(AND(DQ$66&gt;4,DO27=4),2)+IF(AND(DQ$66&gt;4,DO27=5),1)+IF(AND(DQ$66&gt;4,DO27&gt;5),1)+IF(AND(DQ$66=4,DO27=1),4)+IF(AND(DQ$66=4,DO27=2),3)+IF(AND(DQ$66=4,DO27=3),2)+IF(AND(DQ$66=4,DO27=4),1)+IF(AND(DQ$66=3,DO27=1),3)+IF(AND(DQ$66=3,DO27=2),2)+IF(AND(DQ$66=3,DO27=3),1)+IF(AND(DQ$66=2,DO27=1),2)+IF(AND(DQ$66=2,DO27=2),1)+IF(AND(DQ$66=1,DO27=1),1)</f>
        <v>1</v>
      </c>
      <c r="DQ27" s="78">
        <v>6</v>
      </c>
      <c r="DR27" s="78"/>
      <c r="DS27" s="19">
        <f>IF(AND(DR$66&gt;4,DQ27=1),12)+IF(AND(DR$66&gt;4,DQ27=2),8)+IF(AND(DR$66&gt;4,DQ27=3),6)+IF(AND(DR$66&gt;4,DQ27=4),5)+IF(AND(DR$66&gt;4,DQ27=5),4)+IF(AND(DR$66&gt;4,DQ27=6),3)+IF(AND(DR$66&gt;4,DQ27=7),2)+IF(AND(DR$66&gt;4,DQ27&gt;7),1)+IF(AND(DR$66=4,DQ27=1),8)+IF(AND(DR$66=4,DQ27=2),6)+IF(AND(DR$66=4,DQ27=3),4)+IF(AND(DR$66=4,DQ27=4),2)+IF(AND(DR$66=3,DQ27=1),6)+IF(AND(DR$66=3,DQ27=2),4)+IF(AND(DR$66=3,DQ27=3),2)+IF(AND(DR$66=2,DQ27=1),4)+IF(AND(DR$66=2,DQ27=2),2)+IF(AND(DR$66=1,DQ27=1),2)</f>
        <v>3</v>
      </c>
      <c r="DT27" s="19">
        <f>IF(AND(DR$66&gt;4,DR27=1),12)+IF(AND(DR$66&gt;4,DR27=2),8)+IF(AND(DR$66&gt;4,DR27=3),6)+IF(AND(DR$66&gt;4,DR27=4),5)+IF(AND(DR$66&gt;4,DR27=5),4)+IF(AND(DR$66&gt;4,DR27=6),3)+IF(AND(DR$66&gt;4,DR27=7),2)+IF(AND(DR$66&gt;4,DR27&gt;7),1)+IF(AND(DR$66=4,DR27=1),8)+IF(AND(DR$66=4,DR27=2),6)+IF(AND(DR$66=4,DR27=3),4)+IF(AND(DR$66=4,DR27=4),2)+IF(AND(DR$66=3,DR27=1),6)+IF(AND(DR$66=3,DR27=2),4)+IF(AND(DR$66=3,DR27=3),2)+IF(AND(DR$66=2,DR27=1),4)+IF(AND(DR$66=2,DR27=2),2)+IF(AND(DR$66=1,DR27=1),2)</f>
        <v>0</v>
      </c>
      <c r="DU27" s="23" t="s">
        <v>27</v>
      </c>
      <c r="DV27" s="13">
        <f t="shared" si="19"/>
        <v>5</v>
      </c>
      <c r="DW27" s="62">
        <f t="shared" si="20"/>
        <v>36</v>
      </c>
      <c r="DX27" s="8">
        <v>25.824999999999999</v>
      </c>
      <c r="DY27" s="8"/>
      <c r="DZ27" s="23" t="s">
        <v>27</v>
      </c>
      <c r="EA27" s="133"/>
      <c r="EB27" s="8">
        <v>1</v>
      </c>
      <c r="EC27" s="77">
        <f t="shared" si="21"/>
        <v>25.824999999999999</v>
      </c>
    </row>
    <row r="28" spans="1:133" x14ac:dyDescent="0.3">
      <c r="A28" s="71" t="s">
        <v>207</v>
      </c>
      <c r="B28" s="89">
        <v>19630</v>
      </c>
      <c r="C28" s="8">
        <v>25</v>
      </c>
      <c r="D28" s="8" t="s">
        <v>163</v>
      </c>
      <c r="E28" s="105"/>
      <c r="F28" s="24"/>
      <c r="G28" s="78"/>
      <c r="H28" s="13"/>
      <c r="I28" s="78"/>
      <c r="J28" s="78"/>
      <c r="K28" s="13"/>
      <c r="L28" s="13"/>
      <c r="M28" s="23"/>
      <c r="N28" s="13"/>
      <c r="O28" s="62"/>
      <c r="P28" s="8"/>
      <c r="Q28" s="24"/>
      <c r="R28" s="16"/>
      <c r="S28" s="16"/>
      <c r="T28" s="21"/>
      <c r="U28" s="77"/>
      <c r="V28" s="24"/>
      <c r="W28" s="78"/>
      <c r="X28" s="13"/>
      <c r="Y28" s="78"/>
      <c r="Z28" s="78"/>
      <c r="AA28" s="13"/>
      <c r="AB28" s="13"/>
      <c r="AC28" s="23"/>
      <c r="AD28" s="13"/>
      <c r="AE28" s="62"/>
      <c r="AF28" s="8"/>
      <c r="AG28" s="24"/>
      <c r="AH28" s="16"/>
      <c r="AI28" s="16"/>
      <c r="AJ28" s="21"/>
      <c r="AK28" s="77"/>
      <c r="AL28" s="24"/>
      <c r="AM28" s="78"/>
      <c r="AN28" s="13"/>
      <c r="AO28" s="78"/>
      <c r="AP28" s="78"/>
      <c r="AQ28" s="13"/>
      <c r="AR28" s="13"/>
      <c r="AS28" s="23"/>
      <c r="AT28" s="13"/>
      <c r="AU28" s="62"/>
      <c r="AV28" s="8"/>
      <c r="AW28" s="24"/>
      <c r="AX28" s="16"/>
      <c r="AY28" s="16"/>
      <c r="AZ28" s="21"/>
      <c r="BA28" s="77">
        <v>23.722000000000001</v>
      </c>
      <c r="BB28" s="24"/>
      <c r="BC28" s="78"/>
      <c r="BD28" s="13">
        <f>IF(AND(BE$64&gt;4,BC28=1),6)+IF(AND(BE$64&gt;4,BC28=2),4)+IF(AND(BE$64&gt;4,BC28=3),3)+IF(AND(BE$64&gt;4,BC28=4),2)+IF(AND(BE$64&gt;4,BC28=5),1)+IF(AND(BE$64&gt;4,BC28&gt;5),1)+IF(AND(BE$64=4,BC28=1),4)+IF(AND(BE$64=4,BC28=2),3)+IF(AND(BE$64=4,BC28=3),2)+IF(AND(BE$64=4,BC28=4),1)+IF(AND(BE$64=3,BC28=1),3)+IF(AND(BE$64=3,BC28=2),2)+IF(AND(BE$64=3,BC28=3),1)+IF(AND(BE$64=2,BC28=1),2)+IF(AND(BE$64=2,BC28=2),1)+IF(AND(BE$64=1,BC28=1),1)</f>
        <v>0</v>
      </c>
      <c r="BE28" s="78">
        <v>2</v>
      </c>
      <c r="BF28" s="78">
        <v>2</v>
      </c>
      <c r="BG28" s="13">
        <f>IF(AND(BF$64&gt;4,BE28=1),12)+IF(AND(BF$64&gt;4,BE28=2),8)+IF(AND(BF$64&gt;4,BE28=3),6)+IF(AND(BF$64&gt;4,BE28=4),5)+IF(AND(BF$64&gt;4,BE28=5),4)+IF(AND(BF$64&gt;4,BE28=6),3)+IF(AND(BF$64&gt;4,BE28=7),2)+IF(AND(BF$64&gt;4,BE28&gt;7),1)+IF(AND(BF$64=4,BE28=1),8)+IF(AND(BF$64=4,BE28=2),6)+IF(AND(BF$64=4,BE28=3),4)+IF(AND(BF$64=4,BE28=4),2)+IF(AND(BF$64=3,BE28=1),6)+IF(AND(BF$64=3,BE28=2),4)+IF(AND(BF$64=3,BE28=3),2)+IF(AND(BF$64=2,BE28=1),4)+IF(AND(BF$64=2,BE28=2),2)+IF(AND(BF$64=1,BE28=1),2)</f>
        <v>4</v>
      </c>
      <c r="BH28" s="13">
        <f>IF(AND(BF$64&gt;4,BF28=1),12)+IF(AND(BF$64&gt;4,BF28=2),8)+IF(AND(BF$64&gt;4,BF28=3),6)+IF(AND(BF$64&gt;4,BF28=4),5)+IF(AND(BF$64&gt;4,BF28=5),4)+IF(AND(BF$64&gt;4,BF28=6),3)+IF(AND(BF$64&gt;4,BF28=7),2)+IF(AND(BF$64&gt;4,BF28&gt;7),1)+IF(AND(BF$64=4,BF28=1),8)+IF(AND(BF$64=4,BF28=2),6)+IF(AND(BF$64=4,BF28=3),4)+IF(AND(BF$64=4,BF28=4),2)+IF(AND(BF$64=3,BF28=1),6)+IF(AND(BF$64=3,BF28=2),4)+IF(AND(BF$64=3,BF28=3),2)+IF(AND(BF$64=2,BF28=1),4)+IF(AND(BF$64=2,BF28=2),2)+IF(AND(BF$64=1,BF28=1),2)</f>
        <v>4</v>
      </c>
      <c r="BI28" s="23" t="s">
        <v>25</v>
      </c>
      <c r="BJ28" s="13">
        <f t="shared" si="31"/>
        <v>8</v>
      </c>
      <c r="BK28" s="62">
        <f t="shared" si="32"/>
        <v>8</v>
      </c>
      <c r="BL28" s="24">
        <v>25.405999999999999</v>
      </c>
      <c r="BM28" s="24">
        <v>24.22</v>
      </c>
      <c r="BN28" s="16" t="s">
        <v>25</v>
      </c>
      <c r="BO28" s="16"/>
      <c r="BP28" s="21"/>
      <c r="BQ28" s="77">
        <f t="shared" si="9"/>
        <v>23.722000000000001</v>
      </c>
      <c r="BR28" s="24">
        <v>25.241</v>
      </c>
      <c r="BS28" s="78">
        <v>4</v>
      </c>
      <c r="BT28" s="13">
        <f>IF(AND(BU$64&gt;4,BS28=1),6)+IF(AND(BU$64&gt;4,BS28=2),4)+IF(AND(BU$64&gt;4,BS28=3),3)+IF(AND(BU$64&gt;4,BS28=4),2)+IF(AND(BU$64&gt;4,BS28=5),1)+IF(AND(BU$64&gt;4,BS28&gt;5),1)+IF(AND(BU$64=4,BS28=1),4)+IF(AND(BU$64=4,BS28=2),3)+IF(AND(BU$64=4,BS28=3),2)+IF(AND(BU$64=4,BS28=4),1)+IF(AND(BU$64=3,BS28=1),3)+IF(AND(BU$64=3,BS28=2),2)+IF(AND(BU$64=3,BS28=3),1)+IF(AND(BU$64=2,BS28=1),2)+IF(AND(BU$64=2,BS28=2),1)+IF(AND(BU$64=1,BS28=1),1)</f>
        <v>2</v>
      </c>
      <c r="BU28" s="78">
        <v>4</v>
      </c>
      <c r="BV28" s="78">
        <v>4</v>
      </c>
      <c r="BW28" s="13">
        <f>IF(AND(BV$64&gt;4,BU28=1),12)+IF(AND(BV$64&gt;4,BU28=2),8)+IF(AND(BV$64&gt;4,BU28=3),6)+IF(AND(BV$64&gt;4,BU28=4),5)+IF(AND(BV$64&gt;4,BU28=5),4)+IF(AND(BV$64&gt;4,BU28=6),3)+IF(AND(BV$64&gt;4,BU28=7),2)+IF(AND(BV$64&gt;4,BU28&gt;7),1)+IF(AND(BV$64=4,BU28=1),8)+IF(AND(BV$64=4,BU28=2),6)+IF(AND(BV$64=4,BU28=3),4)+IF(AND(BV$64=4,BU28=4),2)+IF(AND(BV$64=3,BU28=1),6)+IF(AND(BV$64=3,BU28=2),4)+IF(AND(BV$64=3,BU28=3),2)+IF(AND(BV$64=2,BU28=1),4)+IF(AND(BV$64=2,BU28=2),2)+IF(AND(BV$64=1,BU28=1),2)</f>
        <v>5</v>
      </c>
      <c r="BX28" s="13">
        <f>IF(AND(BV$64&gt;4,BV28=1),12)+IF(AND(BV$64&gt;4,BV28=2),8)+IF(AND(BV$64&gt;4,BV28=3),6)+IF(AND(BV$64&gt;4,BV28=4),5)+IF(AND(BV$64&gt;4,BV28=5),4)+IF(AND(BV$64&gt;4,BV28=6),3)+IF(AND(BV$64&gt;4,BV28=7),2)+IF(AND(BV$64&gt;4,BV28&gt;7),1)+IF(AND(BV$64=4,BV28=1),8)+IF(AND(BV$64=4,BV28=2),6)+IF(AND(BV$64=4,BV28=3),4)+IF(AND(BV$64=4,BV28=4),2)+IF(AND(BV$64=3,BV28=1),6)+IF(AND(BV$64=3,BV28=2),4)+IF(AND(BV$64=3,BV28=3),2)+IF(AND(BV$64=2,BV28=1),4)+IF(AND(BV$64=2,BV28=2),2)+IF(AND(BV$64=1,BV28=1),2)</f>
        <v>5</v>
      </c>
      <c r="BY28" s="23" t="s">
        <v>25</v>
      </c>
      <c r="BZ28" s="13">
        <f t="shared" si="33"/>
        <v>12</v>
      </c>
      <c r="CA28" s="62">
        <f t="shared" si="34"/>
        <v>20</v>
      </c>
      <c r="CB28" s="24"/>
      <c r="CC28" s="24">
        <v>42.814999999999998</v>
      </c>
      <c r="CD28" s="16" t="s">
        <v>25</v>
      </c>
      <c r="CE28" s="16"/>
      <c r="CF28" s="21"/>
      <c r="CG28" s="77">
        <f>MIN(BQ28,BR28,CB28,CC28)</f>
        <v>23.722000000000001</v>
      </c>
      <c r="CH28" s="24"/>
      <c r="CI28" s="78"/>
      <c r="CJ28" s="13">
        <f>IF(AND(CK$64&gt;4,CI28=1),6)+IF(AND(CK$64&gt;4,CI28=2),4)+IF(AND(CK$64&gt;4,CI28=3),3)+IF(AND(CK$64&gt;4,CI28=4),2)+IF(AND(CK$64&gt;4,CI28=5),1)+IF(AND(CK$64&gt;4,CI28&gt;5),1)+IF(AND(CK$64=4,CI28=1),4)+IF(AND(CK$64=4,CI28=2),3)+IF(AND(CK$64=4,CI28=3),2)+IF(AND(CK$64=4,CI28=4),1)+IF(AND(CK$64=3,CI28=1),3)+IF(AND(CK$64=3,CI28=2),2)+IF(AND(CK$64=3,CI28=3),1)+IF(AND(CK$64=2,CI28=1),2)+IF(AND(CK$64=2,CI28=2),1)+IF(AND(CK$64=1,CI28=1),1)</f>
        <v>0</v>
      </c>
      <c r="CK28" s="78">
        <v>5</v>
      </c>
      <c r="CL28" s="78">
        <v>3</v>
      </c>
      <c r="CM28" s="13">
        <f>IF(AND(CL$64&gt;4,CK28=1),12)+IF(AND(CL$64&gt;4,CK28=2),8)+IF(AND(CL$64&gt;4,CK28=3),6)+IF(AND(CL$64&gt;4,CK28=4),5)+IF(AND(CL$64&gt;4,CK28=5),4)+IF(AND(CL$64&gt;4,CK28=6),3)+IF(AND(CL$64&gt;4,CK28=7),2)+IF(AND(CL$64&gt;4,CK28&gt;7),1)+IF(AND(CL$64=4,CK28=1),8)+IF(AND(CL$64=4,CK28=2),6)+IF(AND(CL$64=4,CK28=3),4)+IF(AND(CL$64=4,CK28=4),2)+IF(AND(CL$64=3,CK28=1),6)+IF(AND(CL$64=3,CK28=2),4)+IF(AND(CL$64=3,CK28=3),2)+IF(AND(CL$64=2,CK28=1),4)+IF(AND(CL$64=2,CK28=2),2)+IF(AND(CL$64=1,CK28=1),2)</f>
        <v>4</v>
      </c>
      <c r="CN28" s="13">
        <f>IF(AND(CL$64&gt;4,CL28=1),12)+IF(AND(CL$64&gt;4,CL28=2),8)+IF(AND(CL$64&gt;4,CL28=3),6)+IF(AND(CL$64&gt;4,CL28=4),5)+IF(AND(CL$64&gt;4,CL28=5),4)+IF(AND(CL$64&gt;4,CL28=6),3)+IF(AND(CL$64&gt;4,CL28=7),2)+IF(AND(CL$64&gt;4,CL28&gt;7),1)+IF(AND(CL$64=4,CL28=1),8)+IF(AND(CL$64=4,CL28=2),6)+IF(AND(CL$64=4,CL28=3),4)+IF(AND(CL$64=4,CL28=4),2)+IF(AND(CL$64=3,CL28=1),6)+IF(AND(CL$64=3,CL28=2),4)+IF(AND(CL$64=3,CL28=3),2)+IF(AND(CL$64=2,CL28=1),4)+IF(AND(CL$64=2,CL28=2),2)+IF(AND(CL$64=1,CL28=1),2)</f>
        <v>6</v>
      </c>
      <c r="CO28" s="23" t="s">
        <v>25</v>
      </c>
      <c r="CP28" s="13">
        <f t="shared" si="13"/>
        <v>10</v>
      </c>
      <c r="CQ28" s="62">
        <f t="shared" si="14"/>
        <v>30</v>
      </c>
      <c r="CR28" s="24">
        <v>24.991</v>
      </c>
      <c r="CS28" s="24">
        <v>25.648</v>
      </c>
      <c r="CT28" s="16" t="s">
        <v>25</v>
      </c>
      <c r="CU28" s="16"/>
      <c r="CV28" s="21"/>
      <c r="CW28" s="77">
        <f t="shared" si="15"/>
        <v>23.722000000000001</v>
      </c>
      <c r="CX28" s="24">
        <v>24.13</v>
      </c>
      <c r="CY28" s="78">
        <v>6</v>
      </c>
      <c r="CZ28" s="13">
        <f>IF(AND(DA$64&gt;4,CY28=1),6)+IF(AND(DA$64&gt;4,CY28=2),4)+IF(AND(DA$64&gt;4,CY28=3),3)+IF(AND(DA$64&gt;4,CY28=4),2)+IF(AND(DA$64&gt;4,CY28=5),1)+IF(AND(DA$64&gt;4,CY28&gt;5),1)+IF(AND(DA$64=4,CY28=1),4)+IF(AND(DA$64=4,CY28=2),3)+IF(AND(DA$64=4,CY28=3),2)+IF(AND(DA$64=4,CY28=4),1)+IF(AND(DA$64=3,CY28=1),3)+IF(AND(DA$64=3,CY28=2),2)+IF(AND(DA$64=3,CY28=3),1)+IF(AND(DA$64=2,CY28=1),2)+IF(AND(DA$64=2,CY28=2),1)+IF(AND(DA$64=1,CY28=1),1)</f>
        <v>1</v>
      </c>
      <c r="DA28" s="78">
        <v>5</v>
      </c>
      <c r="DB28" s="78"/>
      <c r="DC28" s="13">
        <f>IF(AND(DB$64&gt;4,DA28=1),12)+IF(AND(DB$64&gt;4,DA28=2),8)+IF(AND(DB$64&gt;4,DA28=3),6)+IF(AND(DB$64&gt;4,DA28=4),5)+IF(AND(DB$64&gt;4,DA28=5),4)+IF(AND(DB$64&gt;4,DA28=6),3)+IF(AND(DB$64&gt;4,DA28=7),2)+IF(AND(DB$64&gt;4,DA28&gt;7),1)+IF(AND(DB$64=4,DA28=1),8)+IF(AND(DB$64=4,DA28=2),6)+IF(AND(DB$64=4,DA28=3),4)+IF(AND(DB$64=4,DA28=4),2)+IF(AND(DB$64=3,DA28=1),6)+IF(AND(DB$64=3,DA28=2),4)+IF(AND(DB$64=3,DA28=3),2)+IF(AND(DB$64=2,DA28=1),4)+IF(AND(DB$64=2,DA28=2),2)+IF(AND(DB$64=1,DA28=1),2)</f>
        <v>4</v>
      </c>
      <c r="DD28" s="13">
        <f>IF(AND(DB$64&gt;4,DB28=1),12)+IF(AND(DB$64&gt;4,DB28=2),8)+IF(AND(DB$64&gt;4,DB28=3),6)+IF(AND(DB$64&gt;4,DB28=4),5)+IF(AND(DB$64&gt;4,DB28=5),4)+IF(AND(DB$64&gt;4,DB28=6),3)+IF(AND(DB$64&gt;4,DB28=7),2)+IF(AND(DB$64&gt;4,DB28&gt;7),1)+IF(AND(DB$64=4,DB28=1),8)+IF(AND(DB$64=4,DB28=2),6)+IF(AND(DB$64=4,DB28=3),4)+IF(AND(DB$64=4,DB28=4),2)+IF(AND(DB$64=3,DB28=1),6)+IF(AND(DB$64=3,DB28=2),4)+IF(AND(DB$64=3,DB28=3),2)+IF(AND(DB$64=2,DB28=1),4)+IF(AND(DB$64=2,DB28=2),2)+IF(AND(DB$64=1,DB28=1),2)</f>
        <v>0</v>
      </c>
      <c r="DE28" s="23" t="s">
        <v>25</v>
      </c>
      <c r="DF28" s="13">
        <f t="shared" si="16"/>
        <v>5</v>
      </c>
      <c r="DG28" s="62">
        <f t="shared" si="17"/>
        <v>35</v>
      </c>
      <c r="DH28" s="24">
        <v>24.533999999999999</v>
      </c>
      <c r="DI28" s="24"/>
      <c r="DJ28" s="16" t="s">
        <v>25</v>
      </c>
      <c r="DK28" s="133"/>
      <c r="DL28" s="21"/>
      <c r="DM28" s="77">
        <f t="shared" si="18"/>
        <v>23.722000000000001</v>
      </c>
      <c r="DN28" s="24"/>
      <c r="DO28" s="78"/>
      <c r="DP28" s="13">
        <f>IF(AND(DQ$64&gt;4,DO28=1),6)+IF(AND(DQ$64&gt;4,DO28=2),4)+IF(AND(DQ$64&gt;4,DO28=3),3)+IF(AND(DQ$64&gt;4,DO28=4),2)+IF(AND(DQ$64&gt;4,DO28=5),1)+IF(AND(DQ$64&gt;4,DO28&gt;5),1)+IF(AND(DQ$64=4,DO28=1),4)+IF(AND(DQ$64=4,DO28=2),3)+IF(AND(DQ$64=4,DO28=3),2)+IF(AND(DQ$64=4,DO28=4),1)+IF(AND(DQ$64=3,DO28=1),3)+IF(AND(DQ$64=3,DO28=2),2)+IF(AND(DQ$64=3,DO28=3),1)+IF(AND(DQ$64=2,DO28=1),2)+IF(AND(DQ$64=2,DO28=2),1)+IF(AND(DQ$64=1,DO28=1),1)</f>
        <v>0</v>
      </c>
      <c r="DQ28" s="78"/>
      <c r="DR28" s="78"/>
      <c r="DS28" s="13">
        <f>IF(AND(DR$64&gt;4,DQ28=1),12)+IF(AND(DR$64&gt;4,DQ28=2),8)+IF(AND(DR$64&gt;4,DQ28=3),6)+IF(AND(DR$64&gt;4,DQ28=4),5)+IF(AND(DR$64&gt;4,DQ28=5),4)+IF(AND(DR$64&gt;4,DQ28=6),3)+IF(AND(DR$64&gt;4,DQ28=7),2)+IF(AND(DR$64&gt;4,DQ28&gt;7),1)+IF(AND(DR$64=4,DQ28=1),8)+IF(AND(DR$64=4,DQ28=2),6)+IF(AND(DR$64=4,DQ28=3),4)+IF(AND(DR$64=4,DQ28=4),2)+IF(AND(DR$64=3,DQ28=1),6)+IF(AND(DR$64=3,DQ28=2),4)+IF(AND(DR$64=3,DQ28=3),2)+IF(AND(DR$64=2,DQ28=1),4)+IF(AND(DR$64=2,DQ28=2),2)+IF(AND(DR$64=1,DQ28=1),2)</f>
        <v>0</v>
      </c>
      <c r="DT28" s="13">
        <f>IF(AND(DR$64&gt;4,DR28=1),12)+IF(AND(DR$64&gt;4,DR28=2),8)+IF(AND(DR$64&gt;4,DR28=3),6)+IF(AND(DR$64&gt;4,DR28=4),5)+IF(AND(DR$64&gt;4,DR28=5),4)+IF(AND(DR$64&gt;4,DR28=6),3)+IF(AND(DR$64&gt;4,DR28=7),2)+IF(AND(DR$64&gt;4,DR28&gt;7),1)+IF(AND(DR$64=4,DR28=1),8)+IF(AND(DR$64=4,DR28=2),6)+IF(AND(DR$64=4,DR28=3),4)+IF(AND(DR$64=4,DR28=4),2)+IF(AND(DR$64=3,DR28=1),6)+IF(AND(DR$64=3,DR28=2),4)+IF(AND(DR$64=3,DR28=3),2)+IF(AND(DR$64=2,DR28=1),4)+IF(AND(DR$64=2,DR28=2),2)+IF(AND(DR$64=1,DR28=1),2)</f>
        <v>0</v>
      </c>
      <c r="DU28" s="23" t="s">
        <v>25</v>
      </c>
      <c r="DV28" s="13">
        <f t="shared" si="19"/>
        <v>0</v>
      </c>
      <c r="DW28" s="62">
        <f t="shared" si="20"/>
        <v>35</v>
      </c>
      <c r="DX28" s="24"/>
      <c r="DY28" s="24"/>
      <c r="DZ28" s="16" t="s">
        <v>25</v>
      </c>
      <c r="EA28" s="133"/>
      <c r="EB28" s="21"/>
      <c r="EC28" s="77">
        <f t="shared" si="21"/>
        <v>23.722000000000001</v>
      </c>
    </row>
    <row r="29" spans="1:133" x14ac:dyDescent="0.3">
      <c r="A29" s="71" t="s">
        <v>140</v>
      </c>
      <c r="B29" s="90">
        <v>12558</v>
      </c>
      <c r="C29" s="8">
        <v>84</v>
      </c>
      <c r="D29" s="8" t="s">
        <v>190</v>
      </c>
      <c r="E29" s="32"/>
      <c r="F29" s="8"/>
      <c r="G29" s="78"/>
      <c r="H29" s="8"/>
      <c r="I29" s="79"/>
      <c r="J29" s="79"/>
      <c r="K29" s="8"/>
      <c r="L29" s="8"/>
      <c r="M29" s="23"/>
      <c r="N29" s="8"/>
      <c r="O29" s="62"/>
      <c r="P29" s="8"/>
      <c r="Q29" s="8"/>
      <c r="R29" s="23"/>
      <c r="S29" s="18"/>
      <c r="T29" s="8"/>
      <c r="U29" s="77"/>
      <c r="V29" s="8"/>
      <c r="W29" s="78"/>
      <c r="X29" s="8"/>
      <c r="Y29" s="79"/>
      <c r="Z29" s="79"/>
      <c r="AA29" s="8"/>
      <c r="AB29" s="8"/>
      <c r="AC29" s="23"/>
      <c r="AD29" s="8"/>
      <c r="AE29" s="62"/>
      <c r="AF29" s="24"/>
      <c r="AG29" s="8"/>
      <c r="AH29" s="23"/>
      <c r="AI29" s="20"/>
      <c r="AJ29" s="8"/>
      <c r="AK29" s="77">
        <v>26.748999999999999</v>
      </c>
      <c r="AL29" s="8">
        <v>39.061</v>
      </c>
      <c r="AM29" s="78">
        <v>7</v>
      </c>
      <c r="AN29" s="13">
        <f>IF(AND(AO$66&gt;4,AM29=1),6)+IF(AND(AO$66&gt;4,AM29=2),4)+IF(AND(AO$66&gt;4,AM29=3),3)+IF(AND(AO$66&gt;4,AM29=4),2)+IF(AND(AO$66&gt;4,AM29=5),1)+IF(AND(AO$66&gt;4,AM29&gt;5),1)+IF(AND(AO$66=4,AM29=1),4)+IF(AND(AO$66=4,AM29=2),3)+IF(AND(AO$66=4,AM29=3),2)+IF(AND(AO$66=4,AM29=4),1)+IF(AND(AO$66=3,AM29=1),3)+IF(AND(AO$66=3,AM29=2),2)+IF(AND(AO$66=3,AM29=3),1)+IF(AND(AO$66=2,AM29=1),2)+IF(AND(AO$66=2,AM29=2),1)+IF(AND(AO$66=1,AM29=1),1)</f>
        <v>1</v>
      </c>
      <c r="AO29" s="79"/>
      <c r="AP29" s="79">
        <v>4</v>
      </c>
      <c r="AQ29" s="19">
        <f>IF(AND(AP$66&gt;4,AO29=1),12)+IF(AND(AP$66&gt;4,AO29=2),8)+IF(AND(AP$66&gt;4,AO29=3),6)+IF(AND(AP$66&gt;4,AO29=4),5)+IF(AND(AP$66&gt;4,AO29=5),4)+IF(AND(AP$66&gt;4,AO29=6),3)+IF(AND(AP$66&gt;4,AO29=7),2)+IF(AND(AP$66&gt;4,AO29&gt;7),1)+IF(AND(AP$66=4,AO29=1),8)+IF(AND(AP$66=4,AO29=2),6)+IF(AND(AP$66=4,AO29=3),4)+IF(AND(AP$66=4,AO29=4),2)+IF(AND(AP$66=3,AO29=1),6)+IF(AND(AP$66=3,AO29=2),4)+IF(AND(AP$66=3,AO29=3),2)+IF(AND(AP$66=2,AO29=1),4)+IF(AND(AP$66=2,AO29=2),2)+IF(AND(AP$66=1,AO29=1),2)</f>
        <v>0</v>
      </c>
      <c r="AR29" s="19">
        <f>IF(AND(AP$66&gt;4,AP29=1),12)+IF(AND(AP$66&gt;4,AP29=2),8)+IF(AND(AP$66&gt;4,AP29=3),6)+IF(AND(AP$66&gt;4,AP29=4),5)+IF(AND(AP$66&gt;4,AP29=5),4)+IF(AND(AP$66&gt;4,AP29=6),3)+IF(AND(AP$66&gt;4,AP29=7),2)+IF(AND(AP$66&gt;4,AP29&gt;7),1)+IF(AND(AP$66=4,AP29=1),8)+IF(AND(AP$66=4,AP29=2),6)+IF(AND(AP$66=4,AP29=3),4)+IF(AND(AP$66=4,AP29=4),2)+IF(AND(AP$66=3,AP29=1),6)+IF(AND(AP$66=3,AP29=2),4)+IF(AND(AP$66=3,AP29=3),2)+IF(AND(AP$66=2,AP29=1),4)+IF(AND(AP$66=2,AP29=2),2)+IF(AND(AP$66=1,AP29=1),2)</f>
        <v>5</v>
      </c>
      <c r="AS29" s="23" t="s">
        <v>27</v>
      </c>
      <c r="AT29" s="13">
        <f>+AN29+AQ29+AR29+AZ29</f>
        <v>6</v>
      </c>
      <c r="AU29" s="62">
        <f>AT29+AE29</f>
        <v>6</v>
      </c>
      <c r="AV29" s="24"/>
      <c r="AW29" s="8">
        <v>26.103000000000002</v>
      </c>
      <c r="AX29" s="23"/>
      <c r="AY29" s="16"/>
      <c r="AZ29" s="8"/>
      <c r="BA29" s="77">
        <v>26.748999999999999</v>
      </c>
      <c r="BB29" s="8">
        <v>36.548999999999999</v>
      </c>
      <c r="BC29" s="78">
        <v>1</v>
      </c>
      <c r="BD29" s="13">
        <f>IF(AND(BE$66&gt;4,BC29=1),6)+IF(AND(BE$66&gt;4,BC29=2),4)+IF(AND(BE$66&gt;4,BC29=3),3)+IF(AND(BE$66&gt;4,BC29=4),2)+IF(AND(BE$66&gt;4,BC29=5),1)+IF(AND(BE$66&gt;4,BC29&gt;5),1)+IF(AND(BE$66=4,BC29=1),4)+IF(AND(BE$66=4,BC29=2),3)+IF(AND(BE$66=4,BC29=3),2)+IF(AND(BE$66=4,BC29=4),1)+IF(AND(BE$66=3,BC29=1),3)+IF(AND(BE$66=3,BC29=2),2)+IF(AND(BE$66=3,BC29=3),1)+IF(AND(BE$66=2,BC29=1),2)+IF(AND(BE$66=2,BC29=2),1)+IF(AND(BE$66=1,BC29=1),1)</f>
        <v>6</v>
      </c>
      <c r="BE29" s="79">
        <v>3</v>
      </c>
      <c r="BF29" s="79"/>
      <c r="BG29" s="19">
        <f>IF(AND(BF$66&gt;4,BE29=1),12)+IF(AND(BF$66&gt;4,BE29=2),8)+IF(AND(BF$66&gt;4,BE29=3),6)+IF(AND(BF$66&gt;4,BE29=4),5)+IF(AND(BF$66&gt;4,BE29=5),4)+IF(AND(BF$66&gt;4,BE29=6),3)+IF(AND(BF$66&gt;4,BE29=7),2)+IF(AND(BF$66&gt;4,BE29&gt;7),1)+IF(AND(BF$66=4,BE29=1),8)+IF(AND(BF$66=4,BE29=2),6)+IF(AND(BF$66=4,BE29=3),4)+IF(AND(BF$66=4,BE29=4),2)+IF(AND(BF$66=3,BE29=1),6)+IF(AND(BF$66=3,BE29=2),4)+IF(AND(BF$66=3,BE29=3),2)+IF(AND(BF$66=2,BE29=1),4)+IF(AND(BF$66=2,BE29=2),2)+IF(AND(BF$66=1,BE29=1),2)</f>
        <v>6</v>
      </c>
      <c r="BH29" s="19">
        <f>IF(AND(BF$66&gt;4,BF29=1),12)+IF(AND(BF$66&gt;4,BF29=2),8)+IF(AND(BF$66&gt;4,BF29=3),6)+IF(AND(BF$66&gt;4,BF29=4),5)+IF(AND(BF$66&gt;4,BF29=5),4)+IF(AND(BF$66&gt;4,BF29=6),3)+IF(AND(BF$66&gt;4,BF29=7),2)+IF(AND(BF$66&gt;4,BF29&gt;7),1)+IF(AND(BF$66=4,BF29=1),8)+IF(AND(BF$66=4,BF29=2),6)+IF(AND(BF$66=4,BF29=3),4)+IF(AND(BF$66=4,BF29=4),2)+IF(AND(BF$66=3,BF29=1),6)+IF(AND(BF$66=3,BF29=2),4)+IF(AND(BF$66=3,BF29=3),2)+IF(AND(BF$66=2,BF29=1),4)+IF(AND(BF$66=2,BF29=2),2)+IF(AND(BF$66=1,BF29=1),2)</f>
        <v>0</v>
      </c>
      <c r="BI29" s="23" t="s">
        <v>27</v>
      </c>
      <c r="BJ29" s="13">
        <f t="shared" si="31"/>
        <v>12</v>
      </c>
      <c r="BK29" s="62">
        <f t="shared" si="32"/>
        <v>18</v>
      </c>
      <c r="BL29" s="24">
        <v>27.318999999999999</v>
      </c>
      <c r="BM29" s="8"/>
      <c r="BN29" s="23" t="s">
        <v>27</v>
      </c>
      <c r="BO29" s="16"/>
      <c r="BP29" s="8"/>
      <c r="BQ29" s="77">
        <v>26.748999999999999</v>
      </c>
      <c r="BR29" s="8">
        <v>26.731000000000002</v>
      </c>
      <c r="BS29" s="78">
        <v>2</v>
      </c>
      <c r="BT29" s="13">
        <f>IF(AND(BU$66&gt;4,BS29=1),6)+IF(AND(BU$66&gt;4,BS29=2),4)+IF(AND(BU$66&gt;4,BS29=3),3)+IF(AND(BU$66&gt;4,BS29=4),2)+IF(AND(BU$66&gt;4,BS29=5),1)+IF(AND(BU$66&gt;4,BS29&gt;5),1)+IF(AND(BU$66=4,BS29=1),4)+IF(AND(BU$66=4,BS29=2),3)+IF(AND(BU$66=4,BS29=3),2)+IF(AND(BU$66=4,BS29=4),1)+IF(AND(BU$66=3,BS29=1),3)+IF(AND(BU$66=3,BS29=2),2)+IF(AND(BU$66=3,BS29=3),1)+IF(AND(BU$66=2,BS29=1),2)+IF(AND(BU$66=2,BS29=2),1)+IF(AND(BU$66=1,BS29=1),1)</f>
        <v>4</v>
      </c>
      <c r="BU29" s="78"/>
      <c r="BV29" s="78"/>
      <c r="BW29" s="19">
        <f>IF(AND(BV$66&gt;4,BU29=1),12)+IF(AND(BV$66&gt;4,BU29=2),8)+IF(AND(BV$66&gt;4,BU29=3),6)+IF(AND(BV$66&gt;4,BU29=4),5)+IF(AND(BV$66&gt;4,BU29=5),4)+IF(AND(BV$66&gt;4,BU29=6),3)+IF(AND(BV$66&gt;4,BU29=7),2)+IF(AND(BV$66&gt;4,BU29&gt;7),1)+IF(AND(BV$66=4,BU29=1),8)+IF(AND(BV$66=4,BU29=2),6)+IF(AND(BV$66=4,BU29=3),4)+IF(AND(BV$66=4,BU29=4),2)+IF(AND(BV$66=3,BU29=1),6)+IF(AND(BV$66=3,BU29=2),4)+IF(AND(BV$66=3,BU29=3),2)+IF(AND(BV$66=2,BU29=1),4)+IF(AND(BV$66=2,BU29=2),2)+IF(AND(BV$66=1,BU29=1),2)</f>
        <v>0</v>
      </c>
      <c r="BX29" s="19">
        <f>IF(AND(BV$66&gt;4,BV29=1),12)+IF(AND(BV$66&gt;4,BV29=2),8)+IF(AND(BV$66&gt;4,BV29=3),6)+IF(AND(BV$66&gt;4,BV29=4),5)+IF(AND(BV$66&gt;4,BV29=5),4)+IF(AND(BV$66&gt;4,BV29=6),3)+IF(AND(BV$66&gt;4,BV29=7),2)+IF(AND(BV$66&gt;4,BV29&gt;7),1)+IF(AND(BV$66=4,BV29=1),8)+IF(AND(BV$66=4,BV29=2),6)+IF(AND(BV$66=4,BV29=3),4)+IF(AND(BV$66=4,BV29=4),2)+IF(AND(BV$66=3,BV29=1),6)+IF(AND(BV$66=3,BV29=2),4)+IF(AND(BV$66=3,BV29=3),2)+IF(AND(BV$66=2,BV29=1),4)+IF(AND(BV$66=2,BV29=2),2)+IF(AND(BV$66=1,BV29=1),2)</f>
        <v>0</v>
      </c>
      <c r="BY29" s="23" t="s">
        <v>27</v>
      </c>
      <c r="BZ29" s="13">
        <f t="shared" si="33"/>
        <v>4</v>
      </c>
      <c r="CA29" s="62">
        <f t="shared" si="34"/>
        <v>22</v>
      </c>
      <c r="CB29" s="24"/>
      <c r="CC29" s="8"/>
      <c r="CD29" s="23" t="s">
        <v>27</v>
      </c>
      <c r="CE29" s="16"/>
      <c r="CF29" s="8"/>
      <c r="CG29" s="77">
        <v>26.748999999999999</v>
      </c>
      <c r="CH29" s="8"/>
      <c r="CI29" s="78"/>
      <c r="CJ29" s="13">
        <f>IF(AND(CK$66&gt;4,CI29=1),6)+IF(AND(CK$66&gt;4,CI29=2),4)+IF(AND(CK$66&gt;4,CI29=3),3)+IF(AND(CK$66&gt;4,CI29=4),2)+IF(AND(CK$66&gt;4,CI29=5),1)+IF(AND(CK$66&gt;4,CI29&gt;5),1)+IF(AND(CK$66=4,CI29=1),4)+IF(AND(CK$66=4,CI29=2),3)+IF(AND(CK$66=4,CI29=3),2)+IF(AND(CK$66=4,CI29=4),1)+IF(AND(CK$66=3,CI29=1),3)+IF(AND(CK$66=3,CI29=2),2)+IF(AND(CK$66=3,CI29=3),1)+IF(AND(CK$66=2,CI29=1),2)+IF(AND(CK$66=2,CI29=2),1)+IF(AND(CK$66=1,CI29=1),1)</f>
        <v>0</v>
      </c>
      <c r="CK29" s="78"/>
      <c r="CL29" s="78"/>
      <c r="CM29" s="19">
        <f>IF(AND(CL$66&gt;4,CK29=1),12)+IF(AND(CL$66&gt;4,CK29=2),8)+IF(AND(CL$66&gt;4,CK29=3),6)+IF(AND(CL$66&gt;4,CK29=4),5)+IF(AND(CL$66&gt;4,CK29=5),4)+IF(AND(CL$66&gt;4,CK29=6),3)+IF(AND(CL$66&gt;4,CK29=7),2)+IF(AND(CL$66&gt;4,CK29&gt;7),1)+IF(AND(CL$66=4,CK29=1),8)+IF(AND(CL$66=4,CK29=2),6)+IF(AND(CL$66=4,CK29=3),4)+IF(AND(CL$66=4,CK29=4),2)+IF(AND(CL$66=3,CK29=1),6)+IF(AND(CL$66=3,CK29=2),4)+IF(AND(CL$66=3,CK29=3),2)+IF(AND(CL$66=2,CK29=1),4)+IF(AND(CL$66=2,CK29=2),2)+IF(AND(CL$66=1,CK29=1),2)</f>
        <v>0</v>
      </c>
      <c r="CN29" s="19">
        <f>IF(AND(CL$66&gt;4,CL29=1),12)+IF(AND(CL$66&gt;4,CL29=2),8)+IF(AND(CL$66&gt;4,CL29=3),6)+IF(AND(CL$66&gt;4,CL29=4),5)+IF(AND(CL$66&gt;4,CL29=5),4)+IF(AND(CL$66&gt;4,CL29=6),3)+IF(AND(CL$66&gt;4,CL29=7),2)+IF(AND(CL$66&gt;4,CL29&gt;7),1)+IF(AND(CL$66=4,CL29=1),8)+IF(AND(CL$66=4,CL29=2),6)+IF(AND(CL$66=4,CL29=3),4)+IF(AND(CL$66=4,CL29=4),2)+IF(AND(CL$66=3,CL29=1),6)+IF(AND(CL$66=3,CL29=2),4)+IF(AND(CL$66=3,CL29=3),2)+IF(AND(CL$66=2,CL29=1),4)+IF(AND(CL$66=2,CL29=2),2)+IF(AND(CL$66=1,CL29=1),2)</f>
        <v>0</v>
      </c>
      <c r="CO29" s="23" t="s">
        <v>27</v>
      </c>
      <c r="CP29" s="13">
        <f t="shared" si="13"/>
        <v>0</v>
      </c>
      <c r="CQ29" s="62">
        <f t="shared" si="14"/>
        <v>22</v>
      </c>
      <c r="CR29" s="24"/>
      <c r="CS29" s="8"/>
      <c r="CT29" s="23" t="s">
        <v>27</v>
      </c>
      <c r="CU29" s="16"/>
      <c r="CV29" s="8"/>
      <c r="CW29" s="77">
        <v>26.748999999999999</v>
      </c>
      <c r="CX29" s="8"/>
      <c r="CY29" s="78"/>
      <c r="CZ29" s="13">
        <f>IF(AND(DA$66&gt;4,CY29=1),6)+IF(AND(DA$66&gt;4,CY29=2),4)+IF(AND(DA$66&gt;4,CY29=3),3)+IF(AND(DA$66&gt;4,CY29=4),2)+IF(AND(DA$66&gt;4,CY29=5),1)+IF(AND(DA$66&gt;4,CY29&gt;5),1)+IF(AND(DA$66=4,CY29=1),4)+IF(AND(DA$66=4,CY29=2),3)+IF(AND(DA$66=4,CY29=3),2)+IF(AND(DA$66=4,CY29=4),1)+IF(AND(DA$66=3,CY29=1),3)+IF(AND(DA$66=3,CY29=2),2)+IF(AND(DA$66=3,CY29=3),1)+IF(AND(DA$66=2,CY29=1),2)+IF(AND(DA$66=2,CY29=2),1)+IF(AND(DA$66=1,CY29=1),1)</f>
        <v>0</v>
      </c>
      <c r="DA29" s="78">
        <v>3</v>
      </c>
      <c r="DB29" s="78">
        <v>5</v>
      </c>
      <c r="DC29" s="19">
        <f>IF(AND(DB$66&gt;4,DA29=1),12)+IF(AND(DB$66&gt;4,DA29=2),8)+IF(AND(DB$66&gt;4,DA29=3),6)+IF(AND(DB$66&gt;4,DA29=4),5)+IF(AND(DB$66&gt;4,DA29=5),4)+IF(AND(DB$66&gt;4,DA29=6),3)+IF(AND(DB$66&gt;4,DA29=7),2)+IF(AND(DB$66&gt;4,DA29&gt;7),1)+IF(AND(DB$66=4,DA29=1),8)+IF(AND(DB$66=4,DA29=2),6)+IF(AND(DB$66=4,DA29=3),4)+IF(AND(DB$66=4,DA29=4),2)+IF(AND(DB$66=3,DA29=1),6)+IF(AND(DB$66=3,DA29=2),4)+IF(AND(DB$66=3,DA29=3),2)+IF(AND(DB$66=2,DA29=1),4)+IF(AND(DB$66=2,DA29=2),2)+IF(AND(DB$66=1,DA29=1),2)</f>
        <v>6</v>
      </c>
      <c r="DD29" s="19">
        <f>IF(AND(DB$66&gt;4,DB29=1),12)+IF(AND(DB$66&gt;4,DB29=2),8)+IF(AND(DB$66&gt;4,DB29=3),6)+IF(AND(DB$66&gt;4,DB29=4),5)+IF(AND(DB$66&gt;4,DB29=5),4)+IF(AND(DB$66&gt;4,DB29=6),3)+IF(AND(DB$66&gt;4,DB29=7),2)+IF(AND(DB$66&gt;4,DB29&gt;7),1)+IF(AND(DB$66=4,DB29=1),8)+IF(AND(DB$66=4,DB29=2),6)+IF(AND(DB$66=4,DB29=3),4)+IF(AND(DB$66=4,DB29=4),2)+IF(AND(DB$66=3,DB29=1),6)+IF(AND(DB$66=3,DB29=2),4)+IF(AND(DB$66=3,DB29=3),2)+IF(AND(DB$66=2,DB29=1),4)+IF(AND(DB$66=2,DB29=2),2)+IF(AND(DB$66=1,DB29=1),2)</f>
        <v>4</v>
      </c>
      <c r="DE29" s="23" t="s">
        <v>27</v>
      </c>
      <c r="DF29" s="13">
        <f t="shared" si="16"/>
        <v>10</v>
      </c>
      <c r="DG29" s="62">
        <f t="shared" si="17"/>
        <v>32</v>
      </c>
      <c r="DH29" s="24">
        <v>28.045999999999999</v>
      </c>
      <c r="DI29" s="8">
        <v>28.48</v>
      </c>
      <c r="DJ29" s="23" t="s">
        <v>27</v>
      </c>
      <c r="DK29" s="133"/>
      <c r="DL29" s="8"/>
      <c r="DM29" s="77">
        <v>26.748999999999999</v>
      </c>
      <c r="DN29" s="8"/>
      <c r="DO29" s="78"/>
      <c r="DP29" s="13">
        <f>IF(AND(DQ$66&gt;4,DO29=1),6)+IF(AND(DQ$66&gt;4,DO29=2),4)+IF(AND(DQ$66&gt;4,DO29=3),3)+IF(AND(DQ$66&gt;4,DO29=4),2)+IF(AND(DQ$66&gt;4,DO29=5),1)+IF(AND(DQ$66&gt;4,DO29&gt;5),1)+IF(AND(DQ$66=4,DO29=1),4)+IF(AND(DQ$66=4,DO29=2),3)+IF(AND(DQ$66=4,DO29=3),2)+IF(AND(DQ$66=4,DO29=4),1)+IF(AND(DQ$66=3,DO29=1),3)+IF(AND(DQ$66=3,DO29=2),2)+IF(AND(DQ$66=3,DO29=3),1)+IF(AND(DQ$66=2,DO29=1),2)+IF(AND(DQ$66=2,DO29=2),1)+IF(AND(DQ$66=1,DO29=1),1)</f>
        <v>0</v>
      </c>
      <c r="DQ29" s="78"/>
      <c r="DR29" s="78"/>
      <c r="DS29" s="19">
        <f>IF(AND(DR$66&gt;4,DQ29=1),12)+IF(AND(DR$66&gt;4,DQ29=2),8)+IF(AND(DR$66&gt;4,DQ29=3),6)+IF(AND(DR$66&gt;4,DQ29=4),5)+IF(AND(DR$66&gt;4,DQ29=5),4)+IF(AND(DR$66&gt;4,DQ29=6),3)+IF(AND(DR$66&gt;4,DQ29=7),2)+IF(AND(DR$66&gt;4,DQ29&gt;7),1)+IF(AND(DR$66=4,DQ29=1),8)+IF(AND(DR$66=4,DQ29=2),6)+IF(AND(DR$66=4,DQ29=3),4)+IF(AND(DR$66=4,DQ29=4),2)+IF(AND(DR$66=3,DQ29=1),6)+IF(AND(DR$66=3,DQ29=2),4)+IF(AND(DR$66=3,DQ29=3),2)+IF(AND(DR$66=2,DQ29=1),4)+IF(AND(DR$66=2,DQ29=2),2)+IF(AND(DR$66=1,DQ29=1),2)</f>
        <v>0</v>
      </c>
      <c r="DT29" s="19">
        <f>IF(AND(DR$66&gt;4,DR29=1),12)+IF(AND(DR$66&gt;4,DR29=2),8)+IF(AND(DR$66&gt;4,DR29=3),6)+IF(AND(DR$66&gt;4,DR29=4),5)+IF(AND(DR$66&gt;4,DR29=5),4)+IF(AND(DR$66&gt;4,DR29=6),3)+IF(AND(DR$66&gt;4,DR29=7),2)+IF(AND(DR$66&gt;4,DR29&gt;7),1)+IF(AND(DR$66=4,DR29=1),8)+IF(AND(DR$66=4,DR29=2),6)+IF(AND(DR$66=4,DR29=3),4)+IF(AND(DR$66=4,DR29=4),2)+IF(AND(DR$66=3,DR29=1),6)+IF(AND(DR$66=3,DR29=2),4)+IF(AND(DR$66=3,DR29=3),2)+IF(AND(DR$66=2,DR29=1),4)+IF(AND(DR$66=2,DR29=2),2)+IF(AND(DR$66=1,DR29=1),2)</f>
        <v>0</v>
      </c>
      <c r="DU29" s="23" t="s">
        <v>27</v>
      </c>
      <c r="DV29" s="13">
        <f t="shared" si="19"/>
        <v>0</v>
      </c>
      <c r="DW29" s="62">
        <f t="shared" si="20"/>
        <v>32</v>
      </c>
      <c r="DX29" s="24"/>
      <c r="DY29" s="8"/>
      <c r="DZ29" s="23" t="s">
        <v>27</v>
      </c>
      <c r="EA29" s="133"/>
      <c r="EB29" s="8"/>
      <c r="EC29" s="77">
        <v>26.748999999999999</v>
      </c>
    </row>
    <row r="30" spans="1:133" x14ac:dyDescent="0.3">
      <c r="A30" s="71" t="s">
        <v>177</v>
      </c>
      <c r="B30" s="90">
        <v>1040</v>
      </c>
      <c r="C30" s="8">
        <v>133</v>
      </c>
      <c r="D30" s="8" t="s">
        <v>178</v>
      </c>
      <c r="F30" s="8"/>
      <c r="G30" s="78"/>
      <c r="H30" s="8"/>
      <c r="I30" s="79"/>
      <c r="J30" s="79"/>
      <c r="K30" s="8"/>
      <c r="L30" s="8"/>
      <c r="M30" s="23"/>
      <c r="N30" s="8"/>
      <c r="O30" s="62"/>
      <c r="P30" s="8"/>
      <c r="Q30" s="8"/>
      <c r="R30" s="23"/>
      <c r="S30" s="18"/>
      <c r="T30" s="8"/>
      <c r="U30" s="77">
        <v>26.74</v>
      </c>
      <c r="V30" s="8">
        <v>29.337</v>
      </c>
      <c r="W30" s="78"/>
      <c r="X30" s="8"/>
      <c r="Y30" s="79"/>
      <c r="Z30" s="79"/>
      <c r="AA30" s="8"/>
      <c r="AB30" s="8"/>
      <c r="AC30" s="23" t="s">
        <v>107</v>
      </c>
      <c r="AD30" s="8"/>
      <c r="AE30" s="62"/>
      <c r="AF30" s="24">
        <v>26.74</v>
      </c>
      <c r="AG30" s="8">
        <v>25.431999999999999</v>
      </c>
      <c r="AH30" s="23" t="s">
        <v>27</v>
      </c>
      <c r="AI30" s="20" t="s">
        <v>170</v>
      </c>
      <c r="AJ30" s="8"/>
      <c r="AK30" s="77">
        <f>MIN(U30,V30,AF30,AG30)</f>
        <v>25.431999999999999</v>
      </c>
      <c r="AL30" s="8"/>
      <c r="AM30" s="78"/>
      <c r="AN30" s="13">
        <f>IF(AND(AO$66&gt;4,AM30=1),6)+IF(AND(AO$66&gt;4,AM30=2),4)+IF(AND(AO$66&gt;4,AM30=3),3)+IF(AND(AO$66&gt;4,AM30=4),2)+IF(AND(AO$66&gt;4,AM30=5),1)+IF(AND(AO$66&gt;4,AM30&gt;5),1)+IF(AND(AO$66=4,AM30=1),4)+IF(AND(AO$66=4,AM30=2),3)+IF(AND(AO$66=4,AM30=3),2)+IF(AND(AO$66=4,AM30=4),1)+IF(AND(AO$66=3,AM30=1),3)+IF(AND(AO$66=3,AM30=2),2)+IF(AND(AO$66=3,AM30=3),1)+IF(AND(AO$66=2,AM30=1),2)+IF(AND(AO$66=2,AM30=2),1)+IF(AND(AO$66=1,AM30=1),1)</f>
        <v>0</v>
      </c>
      <c r="AO30" s="79"/>
      <c r="AP30" s="79"/>
      <c r="AQ30" s="19">
        <f>IF(AND(AP$66&gt;4,AO30=1),12)+IF(AND(AP$66&gt;4,AO30=2),8)+IF(AND(AP$66&gt;4,AO30=3),6)+IF(AND(AP$66&gt;4,AO30=4),5)+IF(AND(AP$66&gt;4,AO30=5),4)+IF(AND(AP$66&gt;4,AO30=6),3)+IF(AND(AP$66&gt;4,AO30=7),2)+IF(AND(AP$66&gt;4,AO30&gt;7),1)+IF(AND(AP$66=4,AO30=1),8)+IF(AND(AP$66=4,AO30=2),6)+IF(AND(AP$66=4,AO30=3),4)+IF(AND(AP$66=4,AO30=4),2)+IF(AND(AP$66=3,AO30=1),6)+IF(AND(AP$66=3,AO30=2),4)+IF(AND(AP$66=3,AO30=3),2)+IF(AND(AP$66=2,AO30=1),4)+IF(AND(AP$66=2,AO30=2),2)+IF(AND(AP$66=1,AO30=1),2)</f>
        <v>0</v>
      </c>
      <c r="AR30" s="19">
        <f>IF(AND(AP$66&gt;4,AP30=1),12)+IF(AND(AP$66&gt;4,AP30=2),8)+IF(AND(AP$66&gt;4,AP30=3),6)+IF(AND(AP$66&gt;4,AP30=4),5)+IF(AND(AP$66&gt;4,AP30=5),4)+IF(AND(AP$66&gt;4,AP30=6),3)+IF(AND(AP$66&gt;4,AP30=7),2)+IF(AND(AP$66&gt;4,AP30&gt;7),1)+IF(AND(AP$66=4,AP30=1),8)+IF(AND(AP$66=4,AP30=2),6)+IF(AND(AP$66=4,AP30=3),4)+IF(AND(AP$66=4,AP30=4),2)+IF(AND(AP$66=3,AP30=1),6)+IF(AND(AP$66=3,AP30=2),4)+IF(AND(AP$66=3,AP30=3),2)+IF(AND(AP$66=2,AP30=1),4)+IF(AND(AP$66=2,AP30=2),2)+IF(AND(AP$66=1,AP30=1),2)</f>
        <v>0</v>
      </c>
      <c r="AS30" s="23" t="s">
        <v>27</v>
      </c>
      <c r="AT30" s="13">
        <f>+AN30+AQ30+AR30+AZ30</f>
        <v>0</v>
      </c>
      <c r="AU30" s="62">
        <f>AT30+AE30</f>
        <v>0</v>
      </c>
      <c r="AV30" s="24"/>
      <c r="AW30" s="8"/>
      <c r="AX30" s="23" t="s">
        <v>27</v>
      </c>
      <c r="AY30" s="16" t="s">
        <v>90</v>
      </c>
      <c r="AZ30" s="8"/>
      <c r="BA30" s="77">
        <f>MIN(AK30,AL30,AV30,AW30)</f>
        <v>25.431999999999999</v>
      </c>
      <c r="BB30" s="8"/>
      <c r="BC30" s="78"/>
      <c r="BD30" s="13">
        <f>IF(AND(BE$66&gt;4,BC30=1),6)+IF(AND(BE$66&gt;4,BC30=2),4)+IF(AND(BE$66&gt;4,BC30=3),3)+IF(AND(BE$66&gt;4,BC30=4),2)+IF(AND(BE$66&gt;4,BC30=5),1)+IF(AND(BE$66&gt;4,BC30&gt;5),1)+IF(AND(BE$66=4,BC30=1),4)+IF(AND(BE$66=4,BC30=2),3)+IF(AND(BE$66=4,BC30=3),2)+IF(AND(BE$66=4,BC30=4),1)+IF(AND(BE$66=3,BC30=1),3)+IF(AND(BE$66=3,BC30=2),2)+IF(AND(BE$66=3,BC30=3),1)+IF(AND(BE$66=2,BC30=1),2)+IF(AND(BE$66=2,BC30=2),1)+IF(AND(BE$66=1,BC30=1),1)</f>
        <v>0</v>
      </c>
      <c r="BE30" s="79">
        <v>5</v>
      </c>
      <c r="BF30" s="79">
        <v>1</v>
      </c>
      <c r="BG30" s="19">
        <f>IF(AND(BF$66&gt;4,BE30=1),12)+IF(AND(BF$66&gt;4,BE30=2),8)+IF(AND(BF$66&gt;4,BE30=3),6)+IF(AND(BF$66&gt;4,BE30=4),5)+IF(AND(BF$66&gt;4,BE30=5),4)+IF(AND(BF$66&gt;4,BE30=6),3)+IF(AND(BF$66&gt;4,BE30=7),2)+IF(AND(BF$66&gt;4,BE30&gt;7),1)+IF(AND(BF$66=4,BE30=1),8)+IF(AND(BF$66=4,BE30=2),6)+IF(AND(BF$66=4,BE30=3),4)+IF(AND(BF$66=4,BE30=4),2)+IF(AND(BF$66=3,BE30=1),6)+IF(AND(BF$66=3,BE30=2),4)+IF(AND(BF$66=3,BE30=3),2)+IF(AND(BF$66=2,BE30=1),4)+IF(AND(BF$66=2,BE30=2),2)+IF(AND(BF$66=1,BE30=1),2)</f>
        <v>4</v>
      </c>
      <c r="BH30" s="19">
        <f>IF(AND(BF$66&gt;4,BF30=1),12)+IF(AND(BF$66&gt;4,BF30=2),8)+IF(AND(BF$66&gt;4,BF30=3),6)+IF(AND(BF$66&gt;4,BF30=4),5)+IF(AND(BF$66&gt;4,BF30=5),4)+IF(AND(BF$66&gt;4,BF30=6),3)+IF(AND(BF$66&gt;4,BF30=7),2)+IF(AND(BF$66&gt;4,BF30&gt;7),1)+IF(AND(BF$66=4,BF30=1),8)+IF(AND(BF$66=4,BF30=2),6)+IF(AND(BF$66=4,BF30=3),4)+IF(AND(BF$66=4,BF30=4),2)+IF(AND(BF$66=3,BF30=1),6)+IF(AND(BF$66=3,BF30=2),4)+IF(AND(BF$66=3,BF30=3),2)+IF(AND(BF$66=2,BF30=1),4)+IF(AND(BF$66=2,BF30=2),2)+IF(AND(BF$66=1,BF30=1),2)</f>
        <v>12</v>
      </c>
      <c r="BI30" s="23" t="s">
        <v>27</v>
      </c>
      <c r="BJ30" s="13">
        <f t="shared" si="31"/>
        <v>17</v>
      </c>
      <c r="BK30" s="62">
        <f t="shared" si="32"/>
        <v>17</v>
      </c>
      <c r="BL30" s="24">
        <v>26.027999999999999</v>
      </c>
      <c r="BM30" s="8">
        <v>25.213999999999999</v>
      </c>
      <c r="BN30" s="23" t="s">
        <v>27</v>
      </c>
      <c r="BO30" s="20" t="s">
        <v>108</v>
      </c>
      <c r="BP30" s="8">
        <v>1</v>
      </c>
      <c r="BQ30" s="77">
        <f>MIN(BA30,BB30,BL30,BM30)</f>
        <v>25.213999999999999</v>
      </c>
      <c r="BR30" s="8">
        <v>26.646999999999998</v>
      </c>
      <c r="BS30" s="78">
        <v>3</v>
      </c>
      <c r="BT30" s="13">
        <f>IF(AND(BU$65&gt;4,BS30=1),6)+IF(AND(BU$65&gt;4,BS30=2),4)+IF(AND(BU$65&gt;4,BS30=3),3)+IF(AND(BU$65&gt;4,BS30=4),2)+IF(AND(BU$65&gt;4,BS30=5),1)+IF(AND(BU$65&gt;4,BS30&gt;5),1)+IF(AND(BU$65=4,BS30=1),4)+IF(AND(BU$65=4,BS30=2),3)+IF(AND(BU$65=4,BS30=3),2)+IF(AND(BU$65=4,BS30=4),1)+IF(AND(BU$65=3,BS30=1),3)+IF(AND(BU$65=3,BS30=2),2)+IF(AND(BU$65=3,BS30=3),1)+IF(AND(BU$65=2,BS30=1),2)+IF(AND(BU$65=2,BS30=2),1)+IF(AND(BU$65=1,BS30=1),1)</f>
        <v>3</v>
      </c>
      <c r="BU30" s="79"/>
      <c r="BV30" s="79"/>
      <c r="BW30" s="13">
        <f>IF(AND(BV$65&gt;4,BU30=1),12)+IF(AND(BV$65&gt;4,BU30=2),8)+IF(AND(BV$65&gt;4,BU30=3),6)+IF(AND(BV$65&gt;4,BU30=4),5)+IF(AND(BV$65&gt;4,BU30=5),4)+IF(AND(BV$65&gt;4,BU30=6),3)+IF(AND(BV$65&gt;4,BU30=7),2)+IF(AND(BV$65&gt;4,BU30&gt;7),1)+IF(AND(BV$65=4,BU30=1),8)+IF(AND(BV$65=4,BU30=2),6)+IF(AND(BV$65=4,BU30=3),4)+IF(AND(BV$65=4,BU30=4),2)+IF(AND(BV$65=3,BU30=1),6)+IF(AND(BV$65=3,BU30=2),4)+IF(AND(BV$65=3,BU30=3),2)+IF(AND(BV$65=2,BU30=1),4)+IF(AND(BV$65=2,BU30=2),2)+IF(AND(BV$65=1,BU30=1),2)</f>
        <v>0</v>
      </c>
      <c r="BX30" s="13">
        <f>IF(AND(BV$65&gt;4,BV30=1),12)+IF(AND(BV$65&gt;4,BV30=2),8)+IF(AND(BV$65&gt;4,BV30=3),6)+IF(AND(BV$65&gt;4,BV30=4),5)+IF(AND(BV$65&gt;4,BV30=5),4)+IF(AND(BV$65&gt;4,BV30=6),3)+IF(AND(BV$65&gt;4,BV30=7),2)+IF(AND(BV$65&gt;4,BV30&gt;7),1)+IF(AND(BV$65=4,BV30=1),8)+IF(AND(BV$65=4,BV30=2),6)+IF(AND(BV$65=4,BV30=3),4)+IF(AND(BV$65=4,BV30=4),2)+IF(AND(BV$65=3,BV30=1),6)+IF(AND(BV$65=3,BV30=2),4)+IF(AND(BV$65=3,BV30=3),2)+IF(AND(BV$65=2,BV30=1),4)+IF(AND(BV$65=2,BV30=2),2)+IF(AND(BV$65=1,BV30=1),2)</f>
        <v>0</v>
      </c>
      <c r="BY30" s="16" t="s">
        <v>26</v>
      </c>
      <c r="BZ30" s="13">
        <f t="shared" si="33"/>
        <v>3</v>
      </c>
      <c r="CA30" s="62">
        <f t="shared" si="34"/>
        <v>20</v>
      </c>
      <c r="CB30" s="24"/>
      <c r="CC30" s="8"/>
      <c r="CD30" s="23" t="s">
        <v>27</v>
      </c>
      <c r="CE30" s="16"/>
      <c r="CF30" s="8"/>
      <c r="CG30" s="77">
        <f>MIN(BQ30,BR30,CB30,CC30)</f>
        <v>25.213999999999999</v>
      </c>
      <c r="CH30" s="8"/>
      <c r="CI30" s="78"/>
      <c r="CJ30" s="13">
        <f>IF(AND(CK$65&gt;4,CI30=1),6)+IF(AND(CK$65&gt;4,CI30=2),4)+IF(AND(CK$65&gt;4,CI30=3),3)+IF(AND(CK$65&gt;4,CI30=4),2)+IF(AND(CK$65&gt;4,CI30=5),1)+IF(AND(CK$65&gt;4,CI30&gt;5),1)+IF(AND(CK$65=4,CI30=1),4)+IF(AND(CK$65=4,CI30=2),3)+IF(AND(CK$65=4,CI30=3),2)+IF(AND(CK$65=4,CI30=4),1)+IF(AND(CK$65=3,CI30=1),3)+IF(AND(CK$65=3,CI30=2),2)+IF(AND(CK$65=3,CI30=3),1)+IF(AND(CK$65=2,CI30=1),2)+IF(AND(CK$65=2,CI30=2),1)+IF(AND(CK$65=1,CI30=1),1)</f>
        <v>0</v>
      </c>
      <c r="CK30" s="79"/>
      <c r="CL30" s="79"/>
      <c r="CM30" s="13">
        <f>IF(AND(CL$65&gt;4,CK30=1),12)+IF(AND(CL$65&gt;4,CK30=2),8)+IF(AND(CL$65&gt;4,CK30=3),6)+IF(AND(CL$65&gt;4,CK30=4),5)+IF(AND(CL$65&gt;4,CK30=5),4)+IF(AND(CL$65&gt;4,CK30=6),3)+IF(AND(CL$65&gt;4,CK30=7),2)+IF(AND(CL$65&gt;4,CK30&gt;7),1)+IF(AND(CL$65=4,CK30=1),8)+IF(AND(CL$65=4,CK30=2),6)+IF(AND(CL$65=4,CK30=3),4)+IF(AND(CL$65=4,CK30=4),2)+IF(AND(CL$65=3,CK30=1),6)+IF(AND(CL$65=3,CK30=2),4)+IF(AND(CL$65=3,CK30=3),2)+IF(AND(CL$65=2,CK30=1),4)+IF(AND(CL$65=2,CK30=2),2)+IF(AND(CL$65=1,CK30=1),2)</f>
        <v>0</v>
      </c>
      <c r="CN30" s="13">
        <f>IF(AND(CL$65&gt;4,CL30=1),12)+IF(AND(CL$65&gt;4,CL30=2),8)+IF(AND(CL$65&gt;4,CL30=3),6)+IF(AND(CL$65&gt;4,CL30=4),5)+IF(AND(CL$65&gt;4,CL30=5),4)+IF(AND(CL$65&gt;4,CL30=6),3)+IF(AND(CL$65&gt;4,CL30=7),2)+IF(AND(CL$65&gt;4,CL30&gt;7),1)+IF(AND(CL$65=4,CL30=1),8)+IF(AND(CL$65=4,CL30=2),6)+IF(AND(CL$65=4,CL30=3),4)+IF(AND(CL$65=4,CL30=4),2)+IF(AND(CL$65=3,CL30=1),6)+IF(AND(CL$65=3,CL30=2),4)+IF(AND(CL$65=3,CL30=3),2)+IF(AND(CL$65=2,CL30=1),4)+IF(AND(CL$65=2,CL30=2),2)+IF(AND(CL$65=1,CL30=1),2)</f>
        <v>0</v>
      </c>
      <c r="CO30" s="16" t="s">
        <v>26</v>
      </c>
      <c r="CP30" s="13">
        <f t="shared" si="13"/>
        <v>0</v>
      </c>
      <c r="CQ30" s="62">
        <f t="shared" si="14"/>
        <v>20</v>
      </c>
      <c r="CR30" s="24"/>
      <c r="CS30" s="8"/>
      <c r="CT30" s="23" t="s">
        <v>27</v>
      </c>
      <c r="CU30" s="16"/>
      <c r="CV30" s="8"/>
      <c r="CW30" s="77">
        <f>MIN(CG30,CH30,CR30,CS30)</f>
        <v>25.213999999999999</v>
      </c>
      <c r="CX30" s="8"/>
      <c r="CY30" s="78"/>
      <c r="CZ30" s="13">
        <f>IF(AND(DA$65&gt;4,CY30=1),6)+IF(AND(DA$65&gt;4,CY30=2),4)+IF(AND(DA$65&gt;4,CY30=3),3)+IF(AND(DA$65&gt;4,CY30=4),2)+IF(AND(DA$65&gt;4,CY30=5),1)+IF(AND(DA$65&gt;4,CY30&gt;5),1)+IF(AND(DA$65=4,CY30=1),4)+IF(AND(DA$65=4,CY30=2),3)+IF(AND(DA$65=4,CY30=3),2)+IF(AND(DA$65=4,CY30=4),1)+IF(AND(DA$65=3,CY30=1),3)+IF(AND(DA$65=3,CY30=2),2)+IF(AND(DA$65=3,CY30=3),1)+IF(AND(DA$65=2,CY30=1),2)+IF(AND(DA$65=2,CY30=2),1)+IF(AND(DA$65=1,CY30=1),1)</f>
        <v>0</v>
      </c>
      <c r="DA30" s="79"/>
      <c r="DB30" s="79"/>
      <c r="DC30" s="13">
        <f>IF(AND(DB$65&gt;4,DA30=1),12)+IF(AND(DB$65&gt;4,DA30=2),8)+IF(AND(DB$65&gt;4,DA30=3),6)+IF(AND(DB$65&gt;4,DA30=4),5)+IF(AND(DB$65&gt;4,DA30=5),4)+IF(AND(DB$65&gt;4,DA30=6),3)+IF(AND(DB$65&gt;4,DA30=7),2)+IF(AND(DB$65&gt;4,DA30&gt;7),1)+IF(AND(DB$65=4,DA30=1),8)+IF(AND(DB$65=4,DA30=2),6)+IF(AND(DB$65=4,DA30=3),4)+IF(AND(DB$65=4,DA30=4),2)+IF(AND(DB$65=3,DA30=1),6)+IF(AND(DB$65=3,DA30=2),4)+IF(AND(DB$65=3,DA30=3),2)+IF(AND(DB$65=2,DA30=1),4)+IF(AND(DB$65=2,DA30=2),2)+IF(AND(DB$65=1,DA30=1),2)</f>
        <v>0</v>
      </c>
      <c r="DD30" s="13">
        <f>IF(AND(DB$65&gt;4,DB30=1),12)+IF(AND(DB$65&gt;4,DB30=2),8)+IF(AND(DB$65&gt;4,DB30=3),6)+IF(AND(DB$65&gt;4,DB30=4),5)+IF(AND(DB$65&gt;4,DB30=5),4)+IF(AND(DB$65&gt;4,DB30=6),3)+IF(AND(DB$65&gt;4,DB30=7),2)+IF(AND(DB$65&gt;4,DB30&gt;7),1)+IF(AND(DB$65=4,DB30=1),8)+IF(AND(DB$65=4,DB30=2),6)+IF(AND(DB$65=4,DB30=3),4)+IF(AND(DB$65=4,DB30=4),2)+IF(AND(DB$65=3,DB30=1),6)+IF(AND(DB$65=3,DB30=2),4)+IF(AND(DB$65=3,DB30=3),2)+IF(AND(DB$65=2,DB30=1),4)+IF(AND(DB$65=2,DB30=2),2)+IF(AND(DB$65=1,DB30=1),2)</f>
        <v>0</v>
      </c>
      <c r="DE30" s="16" t="s">
        <v>26</v>
      </c>
      <c r="DF30" s="13">
        <f t="shared" si="16"/>
        <v>0</v>
      </c>
      <c r="DG30" s="62">
        <f t="shared" si="17"/>
        <v>20</v>
      </c>
      <c r="DH30" s="24"/>
      <c r="DI30" s="8"/>
      <c r="DJ30" s="23" t="s">
        <v>26</v>
      </c>
      <c r="DK30" s="133"/>
      <c r="DL30" s="8"/>
      <c r="DM30" s="77">
        <f t="shared" ref="DM30:DM36" si="35">MIN(CW30,CX30,DH30,DI30)</f>
        <v>25.213999999999999</v>
      </c>
      <c r="DN30" s="8"/>
      <c r="DO30" s="78"/>
      <c r="DP30" s="13">
        <f>IF(AND(DQ$65&gt;4,DO30=1),6)+IF(AND(DQ$65&gt;4,DO30=2),4)+IF(AND(DQ$65&gt;4,DO30=3),3)+IF(AND(DQ$65&gt;4,DO30=4),2)+IF(AND(DQ$65&gt;4,DO30=5),1)+IF(AND(DQ$65&gt;4,DO30&gt;5),1)+IF(AND(DQ$65=4,DO30=1),4)+IF(AND(DQ$65=4,DO30=2),3)+IF(AND(DQ$65=4,DO30=3),2)+IF(AND(DQ$65=4,DO30=4),1)+IF(AND(DQ$65=3,DO30=1),3)+IF(AND(DQ$65=3,DO30=2),2)+IF(AND(DQ$65=3,DO30=3),1)+IF(AND(DQ$65=2,DO30=1),2)+IF(AND(DQ$65=2,DO30=2),1)+IF(AND(DQ$65=1,DO30=1),1)</f>
        <v>0</v>
      </c>
      <c r="DQ30" s="79"/>
      <c r="DR30" s="79"/>
      <c r="DS30" s="13">
        <f>IF(AND(DR$65&gt;4,DQ30=1),12)+IF(AND(DR$65&gt;4,DQ30=2),8)+IF(AND(DR$65&gt;4,DQ30=3),6)+IF(AND(DR$65&gt;4,DQ30=4),5)+IF(AND(DR$65&gt;4,DQ30=5),4)+IF(AND(DR$65&gt;4,DQ30=6),3)+IF(AND(DR$65&gt;4,DQ30=7),2)+IF(AND(DR$65&gt;4,DQ30&gt;7),1)+IF(AND(DR$65=4,DQ30=1),8)+IF(AND(DR$65=4,DQ30=2),6)+IF(AND(DR$65=4,DQ30=3),4)+IF(AND(DR$65=4,DQ30=4),2)+IF(AND(DR$65=3,DQ30=1),6)+IF(AND(DR$65=3,DQ30=2),4)+IF(AND(DR$65=3,DQ30=3),2)+IF(AND(DR$65=2,DQ30=1),4)+IF(AND(DR$65=2,DQ30=2),2)+IF(AND(DR$65=1,DQ30=1),2)</f>
        <v>0</v>
      </c>
      <c r="DT30" s="13">
        <f>IF(AND(DR$65&gt;4,DR30=1),12)+IF(AND(DR$65&gt;4,DR30=2),8)+IF(AND(DR$65&gt;4,DR30=3),6)+IF(AND(DR$65&gt;4,DR30=4),5)+IF(AND(DR$65&gt;4,DR30=5),4)+IF(AND(DR$65&gt;4,DR30=6),3)+IF(AND(DR$65&gt;4,DR30=7),2)+IF(AND(DR$65&gt;4,DR30&gt;7),1)+IF(AND(DR$65=4,DR30=1),8)+IF(AND(DR$65=4,DR30=2),6)+IF(AND(DR$65=4,DR30=3),4)+IF(AND(DR$65=4,DR30=4),2)+IF(AND(DR$65=3,DR30=1),6)+IF(AND(DR$65=3,DR30=2),4)+IF(AND(DR$65=3,DR30=3),2)+IF(AND(DR$65=2,DR30=1),4)+IF(AND(DR$65=2,DR30=2),2)+IF(AND(DR$65=1,DR30=1),2)</f>
        <v>0</v>
      </c>
      <c r="DU30" s="16" t="s">
        <v>26</v>
      </c>
      <c r="DV30" s="13">
        <f t="shared" si="19"/>
        <v>0</v>
      </c>
      <c r="DW30" s="62">
        <f t="shared" si="20"/>
        <v>20</v>
      </c>
      <c r="DX30" s="24"/>
      <c r="DY30" s="8"/>
      <c r="DZ30" s="23" t="s">
        <v>26</v>
      </c>
      <c r="EA30" s="133"/>
      <c r="EB30" s="8"/>
      <c r="EC30" s="77">
        <f t="shared" ref="EC30:EC36" si="36">MIN(DM30,DN30,DX30,DY30)</f>
        <v>25.213999999999999</v>
      </c>
    </row>
    <row r="31" spans="1:133" x14ac:dyDescent="0.3">
      <c r="A31" s="74" t="s">
        <v>85</v>
      </c>
      <c r="B31" s="89" t="s">
        <v>115</v>
      </c>
      <c r="C31" s="8">
        <v>86</v>
      </c>
      <c r="D31" s="8" t="s">
        <v>86</v>
      </c>
      <c r="E31" s="118">
        <v>24.207999999999998</v>
      </c>
      <c r="F31" s="24"/>
      <c r="G31" s="78"/>
      <c r="H31" s="13">
        <f>IF(AND(I$65&gt;4,G31=1),6)+IF(AND(I$65&gt;4,G31=2),4)+IF(AND(I$65&gt;4,G31=3),3)+IF(AND(I$65&gt;4,G31=4),2)+IF(AND(I$65&gt;4,G31=5),1)+IF(AND(I$65&gt;4,G31&gt;5),1)+IF(AND(I$65=4,G31=1),4)+IF(AND(I$65=4,G31=2),3)+IF(AND(I$65=4,G31=3),2)+IF(AND(I$65=4,G31=4),1)+IF(AND(I$65=3,G31=1),3)+IF(AND(I$65=3,G31=2),2)+IF(AND(I$65=3,G31=3),1)+IF(AND(I$65=2,G31=1),2)+IF(AND(I$65=2,G31=2),1)+IF(AND(I$65=1,G31=1),1)</f>
        <v>0</v>
      </c>
      <c r="I31" s="79"/>
      <c r="J31" s="79"/>
      <c r="K31" s="13">
        <f>IF(AND(J$65&gt;4,I31=1),12)+IF(AND(J$65&gt;4,I31=2),8)+IF(AND(J$65&gt;4,I31=3),6)+IF(AND(J$65&gt;4,I31=4),5)+IF(AND(J$65&gt;4,I31=5),4)+IF(AND(J$65&gt;4,I31=6),3)+IF(AND(J$65&gt;4,I31=7),2)+IF(AND(J$65&gt;4,I31&gt;7),1)+IF(AND(J$65=4,I31=1),8)+IF(AND(J$65=4,I31=2),6)+IF(AND(J$65=4,I31=3),4)+IF(AND(J$65=4,I31=4),2)+IF(AND(J$65=3,I31=1),6)+IF(AND(J$65=3,I31=2),4)+IF(AND(J$65=3,I31=3),2)+IF(AND(J$65=2,I31=1),4)+IF(AND(J$65=2,I31=2),2)+IF(AND(J$65=1,I31=1),2)</f>
        <v>0</v>
      </c>
      <c r="L31" s="13">
        <f>IF(AND(J$65&gt;4,J31=1),12)+IF(AND(J$65&gt;4,J31=2),8)+IF(AND(J$65&gt;4,J31=3),6)+IF(AND(J$65&gt;4,J31=4),5)+IF(AND(J$65&gt;4,J31=5),4)+IF(AND(J$65&gt;4,J31=6),3)+IF(AND(J$65&gt;4,J31=7),2)+IF(AND(J$65&gt;4,J31&gt;7),1)+IF(AND(J$65=4,J31=1),8)+IF(AND(J$65=4,J31=2),6)+IF(AND(J$65=4,J31=3),4)+IF(AND(J$65=4,J31=4),2)+IF(AND(J$65=3,J31=1),6)+IF(AND(J$65=3,J31=2),4)+IF(AND(J$65=3,J31=3),2)+IF(AND(J$65=2,J31=1),4)+IF(AND(J$65=2,J31=2),2)+IF(AND(J$65=1,J31=1),2)</f>
        <v>0</v>
      </c>
      <c r="M31" s="16" t="s">
        <v>26</v>
      </c>
      <c r="N31" s="13">
        <f>+H31+K31+L31+T31</f>
        <v>0</v>
      </c>
      <c r="O31" s="62">
        <f>+N31</f>
        <v>0</v>
      </c>
      <c r="P31" s="24"/>
      <c r="Q31" s="24"/>
      <c r="R31" s="16" t="s">
        <v>26</v>
      </c>
      <c r="S31" s="16"/>
      <c r="T31" s="21"/>
      <c r="U31" s="77">
        <f>MIN(E31,F31,P31,Q31)</f>
        <v>24.207999999999998</v>
      </c>
      <c r="V31" s="24">
        <v>28.96</v>
      </c>
      <c r="W31" s="78">
        <v>6</v>
      </c>
      <c r="X31" s="13">
        <f>IF(AND(Y$65&gt;4,W31=1),6)+IF(AND(Y$65&gt;4,W31=2),4)+IF(AND(Y$65&gt;4,W31=3),3)+IF(AND(Y$65&gt;4,W31=4),2)+IF(AND(Y$65&gt;4,W31=5),1)+IF(AND(Y$65&gt;4,W31&gt;5),1)+IF(AND(Y$65=4,W31=1),4)+IF(AND(Y$65=4,W31=2),3)+IF(AND(Y$65=4,W31=3),2)+IF(AND(Y$65=4,W31=4),1)+IF(AND(Y$65=3,W31=1),3)+IF(AND(Y$65=3,W31=2),2)+IF(AND(Y$65=3,W31=3),1)+IF(AND(Y$65=2,W31=1),2)+IF(AND(Y$65=2,W31=2),1)+IF(AND(Y$65=1,W31=1),1)</f>
        <v>1</v>
      </c>
      <c r="Y31" s="79">
        <v>5</v>
      </c>
      <c r="Z31" s="79">
        <v>3</v>
      </c>
      <c r="AA31" s="13">
        <f>IF(AND(Z$65&gt;4,Y31=1),12)+IF(AND(Z$65&gt;4,Y31=2),8)+IF(AND(Z$65&gt;4,Y31=3),6)+IF(AND(Z$65&gt;4,Y31=4),5)+IF(AND(Z$65&gt;4,Y31=5),4)+IF(AND(Z$65&gt;4,Y31=6),3)+IF(AND(Z$65&gt;4,Y31=7),2)+IF(AND(Z$65&gt;4,Y31&gt;7),1)+IF(AND(Z$65=4,Y31=1),8)+IF(AND(Z$65=4,Y31=2),6)+IF(AND(Z$65=4,Y31=3),4)+IF(AND(Z$65=4,Y31=4),2)+IF(AND(Z$65=3,Y31=1),6)+IF(AND(Z$65=3,Y31=2),4)+IF(AND(Z$65=3,Y31=3),2)+IF(AND(Z$65=2,Y31=1),4)+IF(AND(Z$65=2,Y31=2),2)+IF(AND(Z$65=1,Y31=1),2)</f>
        <v>4</v>
      </c>
      <c r="AB31" s="13">
        <f>IF(AND(Z$65&gt;4,Z31=1),12)+IF(AND(Z$65&gt;4,Z31=2),8)+IF(AND(Z$65&gt;4,Z31=3),6)+IF(AND(Z$65&gt;4,Z31=4),5)+IF(AND(Z$65&gt;4,Z31=5),4)+IF(AND(Z$65&gt;4,Z31=6),3)+IF(AND(Z$65&gt;4,Z31=7),2)+IF(AND(Z$65&gt;4,Z31&gt;7),1)+IF(AND(Z$65=4,Z31=1),8)+IF(AND(Z$65=4,Z31=2),6)+IF(AND(Z$65=4,Z31=3),4)+IF(AND(Z$65=4,Z31=4),2)+IF(AND(Z$65=3,Z31=1),6)+IF(AND(Z$65=3,Z31=2),4)+IF(AND(Z$65=3,Z31=3),2)+IF(AND(Z$65=2,Z31=1),4)+IF(AND(Z$65=2,Z31=2),2)+IF(AND(Z$65=1,Z31=1),2)</f>
        <v>6</v>
      </c>
      <c r="AC31" s="16" t="s">
        <v>26</v>
      </c>
      <c r="AD31" s="13">
        <f>+X31+AA31+AB31+AJ31</f>
        <v>11</v>
      </c>
      <c r="AE31" s="62">
        <f>AD31+O31</f>
        <v>11</v>
      </c>
      <c r="AF31" s="24">
        <v>26.835000000000001</v>
      </c>
      <c r="AG31" s="24">
        <v>26.544</v>
      </c>
      <c r="AH31" s="16" t="s">
        <v>26</v>
      </c>
      <c r="AI31" s="16"/>
      <c r="AJ31" s="21"/>
      <c r="AK31" s="77">
        <f>MIN(U31,V31,AF31,AG31)</f>
        <v>24.207999999999998</v>
      </c>
      <c r="AL31" s="24">
        <v>39.073</v>
      </c>
      <c r="AM31" s="78">
        <v>7</v>
      </c>
      <c r="AN31" s="13">
        <f>IF(AND(AO$65&gt;4,AM31=1),6)+IF(AND(AO$65&gt;4,AM31=2),4)+IF(AND(AO$65&gt;4,AM31=3),3)+IF(AND(AO$65&gt;4,AM31=4),2)+IF(AND(AO$65&gt;4,AM31=5),1)+IF(AND(AO$65&gt;4,AM31&gt;5),1)+IF(AND(AO$65=4,AM31=1),4)+IF(AND(AO$65=4,AM31=2),3)+IF(AND(AO$65=4,AM31=3),2)+IF(AND(AO$65=4,AM31=4),1)+IF(AND(AO$65=3,AM31=1),3)+IF(AND(AO$65=3,AM31=2),2)+IF(AND(AO$65=3,AM31=3),1)+IF(AND(AO$65=2,AM31=1),2)+IF(AND(AO$65=2,AM31=2),1)+IF(AND(AO$65=1,AM31=1),1)</f>
        <v>1</v>
      </c>
      <c r="AO31" s="79">
        <v>5</v>
      </c>
      <c r="AP31" s="79"/>
      <c r="AQ31" s="13">
        <f>IF(AND(AP$65&gt;4,AO31=1),12)+IF(AND(AP$65&gt;4,AO31=2),8)+IF(AND(AP$65&gt;4,AO31=3),6)+IF(AND(AP$65&gt;4,AO31=4),5)+IF(AND(AP$65&gt;4,AO31=5),4)+IF(AND(AP$65&gt;4,AO31=6),3)+IF(AND(AP$65&gt;4,AO31=7),2)+IF(AND(AP$65&gt;4,AO31&gt;7),1)+IF(AND(AP$65=4,AO31=1),8)+IF(AND(AP$65=4,AO31=2),6)+IF(AND(AP$65=4,AO31=3),4)+IF(AND(AP$65=4,AO31=4),2)+IF(AND(AP$65=3,AO31=1),6)+IF(AND(AP$65=3,AO31=2),4)+IF(AND(AP$65=3,AO31=3),2)+IF(AND(AP$65=2,AO31=1),4)+IF(AND(AP$65=2,AO31=2),2)+IF(AND(AP$65=1,AO31=1),2)</f>
        <v>4</v>
      </c>
      <c r="AR31" s="13">
        <f>IF(AND(AP$65&gt;4,AP31=1),12)+IF(AND(AP$65&gt;4,AP31=2),8)+IF(AND(AP$65&gt;4,AP31=3),6)+IF(AND(AP$65&gt;4,AP31=4),5)+IF(AND(AP$65&gt;4,AP31=5),4)+IF(AND(AP$65&gt;4,AP31=6),3)+IF(AND(AP$65&gt;4,AP31=7),2)+IF(AND(AP$65&gt;4,AP31&gt;7),1)+IF(AND(AP$65=4,AP31=1),8)+IF(AND(AP$65=4,AP31=2),6)+IF(AND(AP$65=4,AP31=3),4)+IF(AND(AP$65=4,AP31=4),2)+IF(AND(AP$65=3,AP31=1),6)+IF(AND(AP$65=3,AP31=2),4)+IF(AND(AP$65=3,AP31=3),2)+IF(AND(AP$65=2,AP31=1),4)+IF(AND(AP$65=2,AP31=2),2)+IF(AND(AP$65=1,AP31=1),2)</f>
        <v>0</v>
      </c>
      <c r="AS31" s="16" t="s">
        <v>26</v>
      </c>
      <c r="AT31" s="13">
        <f>+AN31+AQ31+AR31+AZ31</f>
        <v>5</v>
      </c>
      <c r="AU31" s="62">
        <f>AT31+AE31</f>
        <v>16</v>
      </c>
      <c r="AV31" s="24">
        <v>26.890999999999998</v>
      </c>
      <c r="AW31" s="24"/>
      <c r="AX31" s="16" t="s">
        <v>26</v>
      </c>
      <c r="AY31" s="16"/>
      <c r="AZ31" s="21"/>
      <c r="BA31" s="77">
        <f>MIN(AK31,AL31,AV31,AW31)</f>
        <v>24.207999999999998</v>
      </c>
      <c r="BB31" s="24"/>
      <c r="BC31" s="78"/>
      <c r="BD31" s="13">
        <f>IF(AND(BE$65&gt;4,BC31=1),6)+IF(AND(BE$65&gt;4,BC31=2),4)+IF(AND(BE$65&gt;4,BC31=3),3)+IF(AND(BE$65&gt;4,BC31=4),2)+IF(AND(BE$65&gt;4,BC31=5),1)+IF(AND(BE$65&gt;4,BC31&gt;5),1)+IF(AND(BE$65=4,BC31=1),4)+IF(AND(BE$65=4,BC31=2),3)+IF(AND(BE$65=4,BC31=3),2)+IF(AND(BE$65=4,BC31=4),1)+IF(AND(BE$65=3,BC31=1),3)+IF(AND(BE$65=3,BC31=2),2)+IF(AND(BE$65=3,BC31=3),1)+IF(AND(BE$65=2,BC31=1),2)+IF(AND(BE$65=2,BC31=2),1)+IF(AND(BE$65=1,BC31=1),1)</f>
        <v>0</v>
      </c>
      <c r="BE31" s="79"/>
      <c r="BF31" s="79"/>
      <c r="BG31" s="13">
        <f>IF(AND(BF$65&gt;4,BE31=1),12)+IF(AND(BF$65&gt;4,BE31=2),8)+IF(AND(BF$65&gt;4,BE31=3),6)+IF(AND(BF$65&gt;4,BE31=4),5)+IF(AND(BF$65&gt;4,BE31=5),4)+IF(AND(BF$65&gt;4,BE31=6),3)+IF(AND(BF$65&gt;4,BE31=7),2)+IF(AND(BF$65&gt;4,BE31&gt;7),1)+IF(AND(BF$65=4,BE31=1),8)+IF(AND(BF$65=4,BE31=2),6)+IF(AND(BF$65=4,BE31=3),4)+IF(AND(BF$65=4,BE31=4),2)+IF(AND(BF$65=3,BE31=1),6)+IF(AND(BF$65=3,BE31=2),4)+IF(AND(BF$65=3,BE31=3),2)+IF(AND(BF$65=2,BE31=1),4)+IF(AND(BF$65=2,BE31=2),2)+IF(AND(BF$65=1,BE31=1),2)</f>
        <v>0</v>
      </c>
      <c r="BH31" s="13">
        <f>IF(AND(BF$65&gt;4,BF31=1),12)+IF(AND(BF$65&gt;4,BF31=2),8)+IF(AND(BF$65&gt;4,BF31=3),6)+IF(AND(BF$65&gt;4,BF31=4),5)+IF(AND(BF$65&gt;4,BF31=5),4)+IF(AND(BF$65&gt;4,BF31=6),3)+IF(AND(BF$65&gt;4,BF31=7),2)+IF(AND(BF$65&gt;4,BF31&gt;7),1)+IF(AND(BF$65=4,BF31=1),8)+IF(AND(BF$65=4,BF31=2),6)+IF(AND(BF$65=4,BF31=3),4)+IF(AND(BF$65=4,BF31=4),2)+IF(AND(BF$65=3,BF31=1),6)+IF(AND(BF$65=3,BF31=2),4)+IF(AND(BF$65=3,BF31=3),2)+IF(AND(BF$65=2,BF31=1),4)+IF(AND(BF$65=2,BF31=2),2)+IF(AND(BF$65=1,BF31=1),2)</f>
        <v>0</v>
      </c>
      <c r="BI31" s="16" t="s">
        <v>26</v>
      </c>
      <c r="BJ31" s="13">
        <f t="shared" si="31"/>
        <v>0</v>
      </c>
      <c r="BK31" s="62">
        <f t="shared" si="32"/>
        <v>16</v>
      </c>
      <c r="BL31" s="24">
        <v>29.991</v>
      </c>
      <c r="BM31" s="24"/>
      <c r="BN31" s="16" t="s">
        <v>26</v>
      </c>
      <c r="BO31" s="16"/>
      <c r="BP31" s="21"/>
      <c r="BQ31" s="77">
        <f>MIN(BA31,BB31,BL31,BM31)</f>
        <v>24.207999999999998</v>
      </c>
      <c r="BR31" s="24"/>
      <c r="BS31" s="78"/>
      <c r="BT31" s="13">
        <f>IF(AND(BU$65&gt;4,BS31=1),6)+IF(AND(BU$65&gt;4,BS31=2),4)+IF(AND(BU$65&gt;4,BS31=3),3)+IF(AND(BU$65&gt;4,BS31=4),2)+IF(AND(BU$65&gt;4,BS31=5),1)+IF(AND(BU$65&gt;4,BS31&gt;5),1)+IF(AND(BU$65=4,BS31=1),4)+IF(AND(BU$65=4,BS31=2),3)+IF(AND(BU$65=4,BS31=3),2)+IF(AND(BU$65=4,BS31=4),1)+IF(AND(BU$65=3,BS31=1),3)+IF(AND(BU$65=3,BS31=2),2)+IF(AND(BU$65=3,BS31=3),1)+IF(AND(BU$65=2,BS31=1),2)+IF(AND(BU$65=2,BS31=2),1)+IF(AND(BU$65=1,BS31=1),1)</f>
        <v>0</v>
      </c>
      <c r="BU31" s="79"/>
      <c r="BV31" s="79"/>
      <c r="BW31" s="13">
        <f>IF(AND(BV$65&gt;4,BU31=1),12)+IF(AND(BV$65&gt;4,BU31=2),8)+IF(AND(BV$65&gt;4,BU31=3),6)+IF(AND(BV$65&gt;4,BU31=4),5)+IF(AND(BV$65&gt;4,BU31=5),4)+IF(AND(BV$65&gt;4,BU31=6),3)+IF(AND(BV$65&gt;4,BU31=7),2)+IF(AND(BV$65&gt;4,BU31&gt;7),1)+IF(AND(BV$65=4,BU31=1),8)+IF(AND(BV$65=4,BU31=2),6)+IF(AND(BV$65=4,BU31=3),4)+IF(AND(BV$65=4,BU31=4),2)+IF(AND(BV$65=3,BU31=1),6)+IF(AND(BV$65=3,BU31=2),4)+IF(AND(BV$65=3,BU31=3),2)+IF(AND(BV$65=2,BU31=1),4)+IF(AND(BV$65=2,BU31=2),2)+IF(AND(BV$65=1,BU31=1),2)</f>
        <v>0</v>
      </c>
      <c r="BX31" s="13">
        <f>IF(AND(BV$65&gt;4,BV31=1),12)+IF(AND(BV$65&gt;4,BV31=2),8)+IF(AND(BV$65&gt;4,BV31=3),6)+IF(AND(BV$65&gt;4,BV31=4),5)+IF(AND(BV$65&gt;4,BV31=5),4)+IF(AND(BV$65&gt;4,BV31=6),3)+IF(AND(BV$65&gt;4,BV31=7),2)+IF(AND(BV$65&gt;4,BV31&gt;7),1)+IF(AND(BV$65=4,BV31=1),8)+IF(AND(BV$65=4,BV31=2),6)+IF(AND(BV$65=4,BV31=3),4)+IF(AND(BV$65=4,BV31=4),2)+IF(AND(BV$65=3,BV31=1),6)+IF(AND(BV$65=3,BV31=2),4)+IF(AND(BV$65=3,BV31=3),2)+IF(AND(BV$65=2,BV31=1),4)+IF(AND(BV$65=2,BV31=2),2)+IF(AND(BV$65=1,BV31=1),2)</f>
        <v>0</v>
      </c>
      <c r="BY31" s="16" t="s">
        <v>26</v>
      </c>
      <c r="BZ31" s="13">
        <f t="shared" si="33"/>
        <v>0</v>
      </c>
      <c r="CA31" s="62">
        <f t="shared" si="34"/>
        <v>16</v>
      </c>
      <c r="CB31" s="24"/>
      <c r="CC31" s="24"/>
      <c r="CD31" s="16" t="s">
        <v>26</v>
      </c>
      <c r="CE31" s="16"/>
      <c r="CF31" s="21"/>
      <c r="CG31" s="77">
        <f>MIN(BQ31,BR31,CB31,CC31)</f>
        <v>24.207999999999998</v>
      </c>
      <c r="CH31" s="24"/>
      <c r="CI31" s="78"/>
      <c r="CJ31" s="13">
        <f>IF(AND(CK$65&gt;4,CI31=1),6)+IF(AND(CK$65&gt;4,CI31=2),4)+IF(AND(CK$65&gt;4,CI31=3),3)+IF(AND(CK$65&gt;4,CI31=4),2)+IF(AND(CK$65&gt;4,CI31=5),1)+IF(AND(CK$65&gt;4,CI31&gt;5),1)+IF(AND(CK$65=4,CI31=1),4)+IF(AND(CK$65=4,CI31=2),3)+IF(AND(CK$65=4,CI31=3),2)+IF(AND(CK$65=4,CI31=4),1)+IF(AND(CK$65=3,CI31=1),3)+IF(AND(CK$65=3,CI31=2),2)+IF(AND(CK$65=3,CI31=3),1)+IF(AND(CK$65=2,CI31=1),2)+IF(AND(CK$65=2,CI31=2),1)+IF(AND(CK$65=1,CI31=1),1)</f>
        <v>0</v>
      </c>
      <c r="CK31" s="79"/>
      <c r="CL31" s="79"/>
      <c r="CM31" s="13">
        <f>IF(AND(CL$65&gt;4,CK31=1),12)+IF(AND(CL$65&gt;4,CK31=2),8)+IF(AND(CL$65&gt;4,CK31=3),6)+IF(AND(CL$65&gt;4,CK31=4),5)+IF(AND(CL$65&gt;4,CK31=5),4)+IF(AND(CL$65&gt;4,CK31=6),3)+IF(AND(CL$65&gt;4,CK31=7),2)+IF(AND(CL$65&gt;4,CK31&gt;7),1)+IF(AND(CL$65=4,CK31=1),8)+IF(AND(CL$65=4,CK31=2),6)+IF(AND(CL$65=4,CK31=3),4)+IF(AND(CL$65=4,CK31=4),2)+IF(AND(CL$65=3,CK31=1),6)+IF(AND(CL$65=3,CK31=2),4)+IF(AND(CL$65=3,CK31=3),2)+IF(AND(CL$65=2,CK31=1),4)+IF(AND(CL$65=2,CK31=2),2)+IF(AND(CL$65=1,CK31=1),2)</f>
        <v>0</v>
      </c>
      <c r="CN31" s="13">
        <f>IF(AND(CL$65&gt;4,CL31=1),12)+IF(AND(CL$65&gt;4,CL31=2),8)+IF(AND(CL$65&gt;4,CL31=3),6)+IF(AND(CL$65&gt;4,CL31=4),5)+IF(AND(CL$65&gt;4,CL31=5),4)+IF(AND(CL$65&gt;4,CL31=6),3)+IF(AND(CL$65&gt;4,CL31=7),2)+IF(AND(CL$65&gt;4,CL31&gt;7),1)+IF(AND(CL$65=4,CL31=1),8)+IF(AND(CL$65=4,CL31=2),6)+IF(AND(CL$65=4,CL31=3),4)+IF(AND(CL$65=4,CL31=4),2)+IF(AND(CL$65=3,CL31=1),6)+IF(AND(CL$65=3,CL31=2),4)+IF(AND(CL$65=3,CL31=3),2)+IF(AND(CL$65=2,CL31=1),4)+IF(AND(CL$65=2,CL31=2),2)+IF(AND(CL$65=1,CL31=1),2)</f>
        <v>0</v>
      </c>
      <c r="CO31" s="16" t="s">
        <v>26</v>
      </c>
      <c r="CP31" s="13">
        <f t="shared" si="13"/>
        <v>0</v>
      </c>
      <c r="CQ31" s="62">
        <f t="shared" si="14"/>
        <v>16</v>
      </c>
      <c r="CR31" s="24"/>
      <c r="CS31" s="24"/>
      <c r="CT31" s="16" t="s">
        <v>26</v>
      </c>
      <c r="CU31" s="16"/>
      <c r="CV31" s="21"/>
      <c r="CW31" s="77">
        <f>MIN(CG31,CH31,CR31,CS31)</f>
        <v>24.207999999999998</v>
      </c>
      <c r="CX31" s="24"/>
      <c r="CY31" s="78"/>
      <c r="CZ31" s="13">
        <f>IF(AND(DA$65&gt;4,CY31=1),6)+IF(AND(DA$65&gt;4,CY31=2),4)+IF(AND(DA$65&gt;4,CY31=3),3)+IF(AND(DA$65&gt;4,CY31=4),2)+IF(AND(DA$65&gt;4,CY31=5),1)+IF(AND(DA$65&gt;4,CY31&gt;5),1)+IF(AND(DA$65=4,CY31=1),4)+IF(AND(DA$65=4,CY31=2),3)+IF(AND(DA$65=4,CY31=3),2)+IF(AND(DA$65=4,CY31=4),1)+IF(AND(DA$65=3,CY31=1),3)+IF(AND(DA$65=3,CY31=2),2)+IF(AND(DA$65=3,CY31=3),1)+IF(AND(DA$65=2,CY31=1),2)+IF(AND(DA$65=2,CY31=2),1)+IF(AND(DA$65=1,CY31=1),1)</f>
        <v>0</v>
      </c>
      <c r="DA31" s="79"/>
      <c r="DB31" s="79"/>
      <c r="DC31" s="13">
        <f>IF(AND(DB$65&gt;4,DA31=1),12)+IF(AND(DB$65&gt;4,DA31=2),8)+IF(AND(DB$65&gt;4,DA31=3),6)+IF(AND(DB$65&gt;4,DA31=4),5)+IF(AND(DB$65&gt;4,DA31=5),4)+IF(AND(DB$65&gt;4,DA31=6),3)+IF(AND(DB$65&gt;4,DA31=7),2)+IF(AND(DB$65&gt;4,DA31&gt;7),1)+IF(AND(DB$65=4,DA31=1),8)+IF(AND(DB$65=4,DA31=2),6)+IF(AND(DB$65=4,DA31=3),4)+IF(AND(DB$65=4,DA31=4),2)+IF(AND(DB$65=3,DA31=1),6)+IF(AND(DB$65=3,DA31=2),4)+IF(AND(DB$65=3,DA31=3),2)+IF(AND(DB$65=2,DA31=1),4)+IF(AND(DB$65=2,DA31=2),2)+IF(AND(DB$65=1,DA31=1),2)</f>
        <v>0</v>
      </c>
      <c r="DD31" s="13">
        <f>IF(AND(DB$65&gt;4,DB31=1),12)+IF(AND(DB$65&gt;4,DB31=2),8)+IF(AND(DB$65&gt;4,DB31=3),6)+IF(AND(DB$65&gt;4,DB31=4),5)+IF(AND(DB$65&gt;4,DB31=5),4)+IF(AND(DB$65&gt;4,DB31=6),3)+IF(AND(DB$65&gt;4,DB31=7),2)+IF(AND(DB$65&gt;4,DB31&gt;7),1)+IF(AND(DB$65=4,DB31=1),8)+IF(AND(DB$65=4,DB31=2),6)+IF(AND(DB$65=4,DB31=3),4)+IF(AND(DB$65=4,DB31=4),2)+IF(AND(DB$65=3,DB31=1),6)+IF(AND(DB$65=3,DB31=2),4)+IF(AND(DB$65=3,DB31=3),2)+IF(AND(DB$65=2,DB31=1),4)+IF(AND(DB$65=2,DB31=2),2)+IF(AND(DB$65=1,DB31=1),2)</f>
        <v>0</v>
      </c>
      <c r="DE31" s="16" t="s">
        <v>26</v>
      </c>
      <c r="DF31" s="13">
        <f t="shared" si="16"/>
        <v>0</v>
      </c>
      <c r="DG31" s="62">
        <f t="shared" si="17"/>
        <v>16</v>
      </c>
      <c r="DH31" s="24"/>
      <c r="DI31" s="24"/>
      <c r="DJ31" s="16" t="s">
        <v>26</v>
      </c>
      <c r="DK31" s="133"/>
      <c r="DL31" s="21"/>
      <c r="DM31" s="77">
        <f t="shared" si="35"/>
        <v>24.207999999999998</v>
      </c>
      <c r="DN31" s="24"/>
      <c r="DO31" s="78"/>
      <c r="DP31" s="13">
        <f>IF(AND(DQ$65&gt;4,DO31=1),6)+IF(AND(DQ$65&gt;4,DO31=2),4)+IF(AND(DQ$65&gt;4,DO31=3),3)+IF(AND(DQ$65&gt;4,DO31=4),2)+IF(AND(DQ$65&gt;4,DO31=5),1)+IF(AND(DQ$65&gt;4,DO31&gt;5),1)+IF(AND(DQ$65=4,DO31=1),4)+IF(AND(DQ$65=4,DO31=2),3)+IF(AND(DQ$65=4,DO31=3),2)+IF(AND(DQ$65=4,DO31=4),1)+IF(AND(DQ$65=3,DO31=1),3)+IF(AND(DQ$65=3,DO31=2),2)+IF(AND(DQ$65=3,DO31=3),1)+IF(AND(DQ$65=2,DO31=1),2)+IF(AND(DQ$65=2,DO31=2),1)+IF(AND(DQ$65=1,DO31=1),1)</f>
        <v>0</v>
      </c>
      <c r="DQ31" s="79"/>
      <c r="DR31" s="79"/>
      <c r="DS31" s="13">
        <f>IF(AND(DR$65&gt;4,DQ31=1),12)+IF(AND(DR$65&gt;4,DQ31=2),8)+IF(AND(DR$65&gt;4,DQ31=3),6)+IF(AND(DR$65&gt;4,DQ31=4),5)+IF(AND(DR$65&gt;4,DQ31=5),4)+IF(AND(DR$65&gt;4,DQ31=6),3)+IF(AND(DR$65&gt;4,DQ31=7),2)+IF(AND(DR$65&gt;4,DQ31&gt;7),1)+IF(AND(DR$65=4,DQ31=1),8)+IF(AND(DR$65=4,DQ31=2),6)+IF(AND(DR$65=4,DQ31=3),4)+IF(AND(DR$65=4,DQ31=4),2)+IF(AND(DR$65=3,DQ31=1),6)+IF(AND(DR$65=3,DQ31=2),4)+IF(AND(DR$65=3,DQ31=3),2)+IF(AND(DR$65=2,DQ31=1),4)+IF(AND(DR$65=2,DQ31=2),2)+IF(AND(DR$65=1,DQ31=1),2)</f>
        <v>0</v>
      </c>
      <c r="DT31" s="13">
        <f>IF(AND(DR$65&gt;4,DR31=1),12)+IF(AND(DR$65&gt;4,DR31=2),8)+IF(AND(DR$65&gt;4,DR31=3),6)+IF(AND(DR$65&gt;4,DR31=4),5)+IF(AND(DR$65&gt;4,DR31=5),4)+IF(AND(DR$65&gt;4,DR31=6),3)+IF(AND(DR$65&gt;4,DR31=7),2)+IF(AND(DR$65&gt;4,DR31&gt;7),1)+IF(AND(DR$65=4,DR31=1),8)+IF(AND(DR$65=4,DR31=2),6)+IF(AND(DR$65=4,DR31=3),4)+IF(AND(DR$65=4,DR31=4),2)+IF(AND(DR$65=3,DR31=1),6)+IF(AND(DR$65=3,DR31=2),4)+IF(AND(DR$65=3,DR31=3),2)+IF(AND(DR$65=2,DR31=1),4)+IF(AND(DR$65=2,DR31=2),2)+IF(AND(DR$65=1,DR31=1),2)</f>
        <v>0</v>
      </c>
      <c r="DU31" s="16" t="s">
        <v>26</v>
      </c>
      <c r="DV31" s="13">
        <f t="shared" si="19"/>
        <v>0</v>
      </c>
      <c r="DW31" s="62">
        <f t="shared" si="20"/>
        <v>16</v>
      </c>
      <c r="DX31" s="24"/>
      <c r="DY31" s="24"/>
      <c r="DZ31" s="16" t="s">
        <v>26</v>
      </c>
      <c r="EA31" s="133"/>
      <c r="EB31" s="21"/>
      <c r="EC31" s="77">
        <f t="shared" si="36"/>
        <v>24.207999999999998</v>
      </c>
    </row>
    <row r="32" spans="1:133" x14ac:dyDescent="0.3">
      <c r="A32" s="71" t="s">
        <v>103</v>
      </c>
      <c r="B32" s="89" t="s">
        <v>137</v>
      </c>
      <c r="C32" s="8">
        <v>31</v>
      </c>
      <c r="D32" s="8" t="s">
        <v>36</v>
      </c>
      <c r="E32" s="118">
        <v>26.486000000000001</v>
      </c>
      <c r="F32" s="24"/>
      <c r="G32" s="78"/>
      <c r="H32" s="13">
        <f>IF(AND(I$66&gt;4,G32=1),6)+IF(AND(I$66&gt;4,G32=2),4)+IF(AND(I$66&gt;4,G32=3),3)+IF(AND(I$66&gt;4,G32=4),2)+IF(AND(I$66&gt;4,G32=5),1)+IF(AND(I$66&gt;4,G32&gt;5),1)+IF(AND(I$66=4,G32=1),4)+IF(AND(I$66=4,G32=2),3)+IF(AND(I$66=4,G32=3),2)+IF(AND(I$66=4,G32=4),1)+IF(AND(I$66=3,G32=1),3)+IF(AND(I$66=3,G32=2),2)+IF(AND(I$66=3,G32=3),1)+IF(AND(I$66=2,G32=1),2)+IF(AND(I$66=2,G32=2),1)+IF(AND(I$66=1,G32=1),1)</f>
        <v>0</v>
      </c>
      <c r="I32" s="78"/>
      <c r="J32" s="78"/>
      <c r="K32" s="19">
        <f>IF(AND(J$66&gt;4,I32=1),12)+IF(AND(J$66&gt;4,I32=2),8)+IF(AND(J$66&gt;4,I32=3),6)+IF(AND(J$66&gt;4,I32=4),5)+IF(AND(J$66&gt;4,I32=5),4)+IF(AND(J$66&gt;4,I32=6),3)+IF(AND(J$66&gt;4,I32=7),2)+IF(AND(J$66&gt;4,I32&gt;7),1)+IF(AND(J$66=4,I32=1),8)+IF(AND(J$66=4,I32=2),6)+IF(AND(J$66=4,I32=3),4)+IF(AND(J$66=4,I32=4),2)+IF(AND(J$66=3,I32=1),6)+IF(AND(J$66=3,I32=2),4)+IF(AND(J$66=3,I32=3),2)+IF(AND(J$66=2,I32=1),4)+IF(AND(J$66=2,I32=2),2)+IF(AND(J$66=1,I32=1),2)</f>
        <v>0</v>
      </c>
      <c r="L32" s="19">
        <f>IF(AND(J$66&gt;4,J32=1),12)+IF(AND(J$66&gt;4,J32=2),8)+IF(AND(J$66&gt;4,J32=3),6)+IF(AND(J$66&gt;4,J32=4),5)+IF(AND(J$66&gt;4,J32=5),4)+IF(AND(J$66&gt;4,J32=6),3)+IF(AND(J$66&gt;4,J32=7),2)+IF(AND(J$66&gt;4,J32&gt;7),1)+IF(AND(J$66=4,J32=1),8)+IF(AND(J$66=4,J32=2),6)+IF(AND(J$66=4,J32=3),4)+IF(AND(J$66=4,J32=4),2)+IF(AND(J$66=3,J32=1),6)+IF(AND(J$66=3,J32=2),4)+IF(AND(J$66=3,J32=3),2)+IF(AND(J$66=2,J32=1),4)+IF(AND(J$66=2,J32=2),2)+IF(AND(J$66=1,J32=1),2)</f>
        <v>0</v>
      </c>
      <c r="M32" s="23" t="s">
        <v>27</v>
      </c>
      <c r="N32" s="13">
        <f>+H32+K32+L32+T32</f>
        <v>0</v>
      </c>
      <c r="O32" s="62">
        <f>+N32</f>
        <v>0</v>
      </c>
      <c r="P32" s="24"/>
      <c r="Q32" s="24"/>
      <c r="R32" s="23" t="s">
        <v>27</v>
      </c>
      <c r="S32" s="16"/>
      <c r="T32" s="21"/>
      <c r="U32" s="77">
        <f>MIN(E32,F32,P32,Q32)</f>
        <v>26.486000000000001</v>
      </c>
      <c r="V32" s="24">
        <v>27.952000000000002</v>
      </c>
      <c r="W32" s="78">
        <v>6</v>
      </c>
      <c r="X32" s="13">
        <f>IF(AND(Y$66&gt;4,W32=1),6)+IF(AND(Y$66&gt;4,W32=2),4)+IF(AND(Y$66&gt;4,W32=3),3)+IF(AND(Y$66&gt;4,W32=4),2)+IF(AND(Y$66&gt;4,W32=5),1)+IF(AND(Y$66&gt;4,W32&gt;5),1)+IF(AND(Y$66=4,W32=1),4)+IF(AND(Y$66=4,W32=2),3)+IF(AND(Y$66=4,W32=3),2)+IF(AND(Y$66=4,W32=4),1)+IF(AND(Y$66=3,W32=1),3)+IF(AND(Y$66=3,W32=2),2)+IF(AND(Y$66=3,W32=3),1)+IF(AND(Y$66=2,W32=1),2)+IF(AND(Y$66=2,W32=2),1)+IF(AND(Y$66=1,W32=1),1)</f>
        <v>1</v>
      </c>
      <c r="Y32" s="78">
        <v>3</v>
      </c>
      <c r="Z32" s="78">
        <v>2</v>
      </c>
      <c r="AA32" s="19">
        <f>IF(AND(Z$66&gt;4,Y32=1),12)+IF(AND(Z$66&gt;4,Y32=2),8)+IF(AND(Z$66&gt;4,Y32=3),6)+IF(AND(Z$66&gt;4,Y32=4),5)+IF(AND(Z$66&gt;4,Y32=5),4)+IF(AND(Z$66&gt;4,Y32=6),3)+IF(AND(Z$66&gt;4,Y32=7),2)+IF(AND(Z$66&gt;4,Y32&gt;7),1)+IF(AND(Z$66=4,Y32=1),8)+IF(AND(Z$66=4,Y32=2),6)+IF(AND(Z$66=4,Y32=3),4)+IF(AND(Z$66=4,Y32=4),2)+IF(AND(Z$66=3,Y32=1),6)+IF(AND(Z$66=3,Y32=2),4)+IF(AND(Z$66=3,Y32=3),2)+IF(AND(Z$66=2,Y32=1),4)+IF(AND(Z$66=2,Y32=2),2)+IF(AND(Z$66=1,Y32=1),2)</f>
        <v>6</v>
      </c>
      <c r="AB32" s="19">
        <f>IF(AND(Z$66&gt;4,Z32=1),12)+IF(AND(Z$66&gt;4,Z32=2),8)+IF(AND(Z$66&gt;4,Z32=3),6)+IF(AND(Z$66&gt;4,Z32=4),5)+IF(AND(Z$66&gt;4,Z32=5),4)+IF(AND(Z$66&gt;4,Z32=6),3)+IF(AND(Z$66&gt;4,Z32=7),2)+IF(AND(Z$66&gt;4,Z32&gt;7),1)+IF(AND(Z$66=4,Z32=1),8)+IF(AND(Z$66=4,Z32=2),6)+IF(AND(Z$66=4,Z32=3),4)+IF(AND(Z$66=4,Z32=4),2)+IF(AND(Z$66=3,Z32=1),6)+IF(AND(Z$66=3,Z32=2),4)+IF(AND(Z$66=3,Z32=3),2)+IF(AND(Z$66=2,Z32=1),4)+IF(AND(Z$66=2,Z32=2),2)+IF(AND(Z$66=1,Z32=1),2)</f>
        <v>8</v>
      </c>
      <c r="AC32" s="23" t="s">
        <v>27</v>
      </c>
      <c r="AD32" s="13">
        <f>+X32+AA32+AB32+AJ32</f>
        <v>16</v>
      </c>
      <c r="AE32" s="62">
        <f>AD32+O32</f>
        <v>16</v>
      </c>
      <c r="AF32" s="24">
        <v>27.045000000000002</v>
      </c>
      <c r="AG32" s="24">
        <v>25.858000000000001</v>
      </c>
      <c r="AH32" s="23" t="s">
        <v>27</v>
      </c>
      <c r="AI32" s="16"/>
      <c r="AJ32" s="21">
        <v>1</v>
      </c>
      <c r="AK32" s="77">
        <f>MIN(U32,V32,AF32,AG32)</f>
        <v>25.858000000000001</v>
      </c>
      <c r="AL32" s="24"/>
      <c r="AM32" s="78"/>
      <c r="AN32" s="13">
        <f>IF(AND(AO$66&gt;4,AM32=1),6)+IF(AND(AO$66&gt;4,AM32=2),4)+IF(AND(AO$66&gt;4,AM32=3),3)+IF(AND(AO$66&gt;4,AM32=4),2)+IF(AND(AO$66&gt;4,AM32=5),1)+IF(AND(AO$66&gt;4,AM32&gt;5),1)+IF(AND(AO$66=4,AM32=1),4)+IF(AND(AO$66=4,AM32=2),3)+IF(AND(AO$66=4,AM32=3),2)+IF(AND(AO$66=4,AM32=4),1)+IF(AND(AO$66=3,AM32=1),3)+IF(AND(AO$66=3,AM32=2),2)+IF(AND(AO$66=3,AM32=3),1)+IF(AND(AO$66=2,AM32=1),2)+IF(AND(AO$66=2,AM32=2),1)+IF(AND(AO$66=1,AM32=1),1)</f>
        <v>0</v>
      </c>
      <c r="AO32" s="78"/>
      <c r="AP32" s="78"/>
      <c r="AQ32" s="19">
        <f>IF(AND(AP$66&gt;4,AO32=1),12)+IF(AND(AP$66&gt;4,AO32=2),8)+IF(AND(AP$66&gt;4,AO32=3),6)+IF(AND(AP$66&gt;4,AO32=4),5)+IF(AND(AP$66&gt;4,AO32=5),4)+IF(AND(AP$66&gt;4,AO32=6),3)+IF(AND(AP$66&gt;4,AO32=7),2)+IF(AND(AP$66&gt;4,AO32&gt;7),1)+IF(AND(AP$66=4,AO32=1),8)+IF(AND(AP$66=4,AO32=2),6)+IF(AND(AP$66=4,AO32=3),4)+IF(AND(AP$66=4,AO32=4),2)+IF(AND(AP$66=3,AO32=1),6)+IF(AND(AP$66=3,AO32=2),4)+IF(AND(AP$66=3,AO32=3),2)+IF(AND(AP$66=2,AO32=1),4)+IF(AND(AP$66=2,AO32=2),2)+IF(AND(AP$66=1,AO32=1),2)</f>
        <v>0</v>
      </c>
      <c r="AR32" s="19">
        <f>IF(AND(AP$66&gt;4,AP32=1),12)+IF(AND(AP$66&gt;4,AP32=2),8)+IF(AND(AP$66&gt;4,AP32=3),6)+IF(AND(AP$66&gt;4,AP32=4),5)+IF(AND(AP$66&gt;4,AP32=5),4)+IF(AND(AP$66&gt;4,AP32=6),3)+IF(AND(AP$66&gt;4,AP32=7),2)+IF(AND(AP$66&gt;4,AP32&gt;7),1)+IF(AND(AP$66=4,AP32=1),8)+IF(AND(AP$66=4,AP32=2),6)+IF(AND(AP$66=4,AP32=3),4)+IF(AND(AP$66=4,AP32=4),2)+IF(AND(AP$66=3,AP32=1),6)+IF(AND(AP$66=3,AP32=2),4)+IF(AND(AP$66=3,AP32=3),2)+IF(AND(AP$66=2,AP32=1),4)+IF(AND(AP$66=2,AP32=2),2)+IF(AND(AP$66=1,AP32=1),2)</f>
        <v>0</v>
      </c>
      <c r="AS32" s="23" t="s">
        <v>27</v>
      </c>
      <c r="AT32" s="13">
        <f>+AN32+AQ32+AR32+AZ32</f>
        <v>0</v>
      </c>
      <c r="AU32" s="62">
        <f>AT32+AE32</f>
        <v>16</v>
      </c>
      <c r="AV32" s="24"/>
      <c r="AW32" s="24"/>
      <c r="AX32" s="23" t="s">
        <v>27</v>
      </c>
      <c r="AY32" s="16"/>
      <c r="AZ32" s="21"/>
      <c r="BA32" s="77">
        <f>MIN(AK32,AL32,AV32,AW32)</f>
        <v>25.858000000000001</v>
      </c>
      <c r="BB32" s="24"/>
      <c r="BC32" s="78"/>
      <c r="BD32" s="13">
        <f>IF(AND(BE$66&gt;4,BC32=1),6)+IF(AND(BE$66&gt;4,BC32=2),4)+IF(AND(BE$66&gt;4,BC32=3),3)+IF(AND(BE$66&gt;4,BC32=4),2)+IF(AND(BE$66&gt;4,BC32=5),1)+IF(AND(BE$66&gt;4,BC32&gt;5),1)+IF(AND(BE$66=4,BC32=1),4)+IF(AND(BE$66=4,BC32=2),3)+IF(AND(BE$66=4,BC32=3),2)+IF(AND(BE$66=4,BC32=4),1)+IF(AND(BE$66=3,BC32=1),3)+IF(AND(BE$66=3,BC32=2),2)+IF(AND(BE$66=3,BC32=3),1)+IF(AND(BE$66=2,BC32=1),2)+IF(AND(BE$66=2,BC32=2),1)+IF(AND(BE$66=1,BC32=1),1)</f>
        <v>0</v>
      </c>
      <c r="BE32" s="78"/>
      <c r="BF32" s="78"/>
      <c r="BG32" s="19">
        <f>IF(AND(BF$66&gt;4,BE32=1),12)+IF(AND(BF$66&gt;4,BE32=2),8)+IF(AND(BF$66&gt;4,BE32=3),6)+IF(AND(BF$66&gt;4,BE32=4),5)+IF(AND(BF$66&gt;4,BE32=5),4)+IF(AND(BF$66&gt;4,BE32=6),3)+IF(AND(BF$66&gt;4,BE32=7),2)+IF(AND(BF$66&gt;4,BE32&gt;7),1)+IF(AND(BF$66=4,BE32=1),8)+IF(AND(BF$66=4,BE32=2),6)+IF(AND(BF$66=4,BE32=3),4)+IF(AND(BF$66=4,BE32=4),2)+IF(AND(BF$66=3,BE32=1),6)+IF(AND(BF$66=3,BE32=2),4)+IF(AND(BF$66=3,BE32=3),2)+IF(AND(BF$66=2,BE32=1),4)+IF(AND(BF$66=2,BE32=2),2)+IF(AND(BF$66=1,BE32=1),2)</f>
        <v>0</v>
      </c>
      <c r="BH32" s="19">
        <f>IF(AND(BF$66&gt;4,BF32=1),12)+IF(AND(BF$66&gt;4,BF32=2),8)+IF(AND(BF$66&gt;4,BF32=3),6)+IF(AND(BF$66&gt;4,BF32=4),5)+IF(AND(BF$66&gt;4,BF32=5),4)+IF(AND(BF$66&gt;4,BF32=6),3)+IF(AND(BF$66&gt;4,BF32=7),2)+IF(AND(BF$66&gt;4,BF32&gt;7),1)+IF(AND(BF$66=4,BF32=1),8)+IF(AND(BF$66=4,BF32=2),6)+IF(AND(BF$66=4,BF32=3),4)+IF(AND(BF$66=4,BF32=4),2)+IF(AND(BF$66=3,BF32=1),6)+IF(AND(BF$66=3,BF32=2),4)+IF(AND(BF$66=3,BF32=3),2)+IF(AND(BF$66=2,BF32=1),4)+IF(AND(BF$66=2,BF32=2),2)+IF(AND(BF$66=1,BF32=1),2)</f>
        <v>0</v>
      </c>
      <c r="BI32" s="23" t="s">
        <v>27</v>
      </c>
      <c r="BJ32" s="13">
        <f t="shared" si="31"/>
        <v>0</v>
      </c>
      <c r="BK32" s="62">
        <f t="shared" si="32"/>
        <v>16</v>
      </c>
      <c r="BL32" s="24"/>
      <c r="BM32" s="24"/>
      <c r="BN32" s="23" t="s">
        <v>27</v>
      </c>
      <c r="BO32" s="16"/>
      <c r="BP32" s="21"/>
      <c r="BQ32" s="77">
        <f>MIN(BA32,BB32,BL32,BM32)</f>
        <v>25.858000000000001</v>
      </c>
      <c r="BR32" s="24"/>
      <c r="BS32" s="78"/>
      <c r="BT32" s="13">
        <f>IF(AND(BU$66&gt;4,BS32=1),6)+IF(AND(BU$66&gt;4,BS32=2),4)+IF(AND(BU$66&gt;4,BS32=3),3)+IF(AND(BU$66&gt;4,BS32=4),2)+IF(AND(BU$66&gt;4,BS32=5),1)+IF(AND(BU$66&gt;4,BS32&gt;5),1)+IF(AND(BU$66=4,BS32=1),4)+IF(AND(BU$66=4,BS32=2),3)+IF(AND(BU$66=4,BS32=3),2)+IF(AND(BU$66=4,BS32=4),1)+IF(AND(BU$66=3,BS32=1),3)+IF(AND(BU$66=3,BS32=2),2)+IF(AND(BU$66=3,BS32=3),1)+IF(AND(BU$66=2,BS32=1),2)+IF(AND(BU$66=2,BS32=2),1)+IF(AND(BU$66=1,BS32=1),1)</f>
        <v>0</v>
      </c>
      <c r="BU32" s="78"/>
      <c r="BV32" s="78"/>
      <c r="BW32" s="19">
        <f>IF(AND(BV$66&gt;4,BU32=1),12)+IF(AND(BV$66&gt;4,BU32=2),8)+IF(AND(BV$66&gt;4,BU32=3),6)+IF(AND(BV$66&gt;4,BU32=4),5)+IF(AND(BV$66&gt;4,BU32=5),4)+IF(AND(BV$66&gt;4,BU32=6),3)+IF(AND(BV$66&gt;4,BU32=7),2)+IF(AND(BV$66&gt;4,BU32&gt;7),1)+IF(AND(BV$66=4,BU32=1),8)+IF(AND(BV$66=4,BU32=2),6)+IF(AND(BV$66=4,BU32=3),4)+IF(AND(BV$66=4,BU32=4),2)+IF(AND(BV$66=3,BU32=1),6)+IF(AND(BV$66=3,BU32=2),4)+IF(AND(BV$66=3,BU32=3),2)+IF(AND(BV$66=2,BU32=1),4)+IF(AND(BV$66=2,BU32=2),2)+IF(AND(BV$66=1,BU32=1),2)</f>
        <v>0</v>
      </c>
      <c r="BX32" s="19">
        <f>IF(AND(BV$66&gt;4,BV32=1),12)+IF(AND(BV$66&gt;4,BV32=2),8)+IF(AND(BV$66&gt;4,BV32=3),6)+IF(AND(BV$66&gt;4,BV32=4),5)+IF(AND(BV$66&gt;4,BV32=5),4)+IF(AND(BV$66&gt;4,BV32=6),3)+IF(AND(BV$66&gt;4,BV32=7),2)+IF(AND(BV$66&gt;4,BV32&gt;7),1)+IF(AND(BV$66=4,BV32=1),8)+IF(AND(BV$66=4,BV32=2),6)+IF(AND(BV$66=4,BV32=3),4)+IF(AND(BV$66=4,BV32=4),2)+IF(AND(BV$66=3,BV32=1),6)+IF(AND(BV$66=3,BV32=2),4)+IF(AND(BV$66=3,BV32=3),2)+IF(AND(BV$66=2,BV32=1),4)+IF(AND(BV$66=2,BV32=2),2)+IF(AND(BV$66=1,BV32=1),2)</f>
        <v>0</v>
      </c>
      <c r="BY32" s="23" t="s">
        <v>27</v>
      </c>
      <c r="BZ32" s="13">
        <f t="shared" si="33"/>
        <v>0</v>
      </c>
      <c r="CA32" s="62">
        <f t="shared" si="34"/>
        <v>16</v>
      </c>
      <c r="CB32" s="24"/>
      <c r="CC32" s="24"/>
      <c r="CD32" s="23" t="s">
        <v>27</v>
      </c>
      <c r="CE32" s="16"/>
      <c r="CF32" s="21"/>
      <c r="CG32" s="77">
        <f>MIN(BQ32,BR32,CB32,CC32)</f>
        <v>25.858000000000001</v>
      </c>
      <c r="CH32" s="24"/>
      <c r="CI32" s="78"/>
      <c r="CJ32" s="13">
        <f>IF(AND(CK$66&gt;4,CI32=1),6)+IF(AND(CK$66&gt;4,CI32=2),4)+IF(AND(CK$66&gt;4,CI32=3),3)+IF(AND(CK$66&gt;4,CI32=4),2)+IF(AND(CK$66&gt;4,CI32=5),1)+IF(AND(CK$66&gt;4,CI32&gt;5),1)+IF(AND(CK$66=4,CI32=1),4)+IF(AND(CK$66=4,CI32=2),3)+IF(AND(CK$66=4,CI32=3),2)+IF(AND(CK$66=4,CI32=4),1)+IF(AND(CK$66=3,CI32=1),3)+IF(AND(CK$66=3,CI32=2),2)+IF(AND(CK$66=3,CI32=3),1)+IF(AND(CK$66=2,CI32=1),2)+IF(AND(CK$66=2,CI32=2),1)+IF(AND(CK$66=1,CI32=1),1)</f>
        <v>0</v>
      </c>
      <c r="CK32" s="78"/>
      <c r="CL32" s="78"/>
      <c r="CM32" s="19">
        <f>IF(AND(CL$66&gt;4,CK32=1),12)+IF(AND(CL$66&gt;4,CK32=2),8)+IF(AND(CL$66&gt;4,CK32=3),6)+IF(AND(CL$66&gt;4,CK32=4),5)+IF(AND(CL$66&gt;4,CK32=5),4)+IF(AND(CL$66&gt;4,CK32=6),3)+IF(AND(CL$66&gt;4,CK32=7),2)+IF(AND(CL$66&gt;4,CK32&gt;7),1)+IF(AND(CL$66=4,CK32=1),8)+IF(AND(CL$66=4,CK32=2),6)+IF(AND(CL$66=4,CK32=3),4)+IF(AND(CL$66=4,CK32=4),2)+IF(AND(CL$66=3,CK32=1),6)+IF(AND(CL$66=3,CK32=2),4)+IF(AND(CL$66=3,CK32=3),2)+IF(AND(CL$66=2,CK32=1),4)+IF(AND(CL$66=2,CK32=2),2)+IF(AND(CL$66=1,CK32=1),2)</f>
        <v>0</v>
      </c>
      <c r="CN32" s="19">
        <f>IF(AND(CL$66&gt;4,CL32=1),12)+IF(AND(CL$66&gt;4,CL32=2),8)+IF(AND(CL$66&gt;4,CL32=3),6)+IF(AND(CL$66&gt;4,CL32=4),5)+IF(AND(CL$66&gt;4,CL32=5),4)+IF(AND(CL$66&gt;4,CL32=6),3)+IF(AND(CL$66&gt;4,CL32=7),2)+IF(AND(CL$66&gt;4,CL32&gt;7),1)+IF(AND(CL$66=4,CL32=1),8)+IF(AND(CL$66=4,CL32=2),6)+IF(AND(CL$66=4,CL32=3),4)+IF(AND(CL$66=4,CL32=4),2)+IF(AND(CL$66=3,CL32=1),6)+IF(AND(CL$66=3,CL32=2),4)+IF(AND(CL$66=3,CL32=3),2)+IF(AND(CL$66=2,CL32=1),4)+IF(AND(CL$66=2,CL32=2),2)+IF(AND(CL$66=1,CL32=1),2)</f>
        <v>0</v>
      </c>
      <c r="CO32" s="23" t="s">
        <v>27</v>
      </c>
      <c r="CP32" s="13">
        <f t="shared" si="13"/>
        <v>0</v>
      </c>
      <c r="CQ32" s="62">
        <f t="shared" si="14"/>
        <v>16</v>
      </c>
      <c r="CR32" s="24"/>
      <c r="CS32" s="24"/>
      <c r="CT32" s="23" t="s">
        <v>27</v>
      </c>
      <c r="CU32" s="16"/>
      <c r="CV32" s="21"/>
      <c r="CW32" s="77">
        <f>MIN(CG32,CH32,CR32,CS32)</f>
        <v>25.858000000000001</v>
      </c>
      <c r="CX32" s="24"/>
      <c r="CY32" s="78"/>
      <c r="CZ32" s="13">
        <f>IF(AND(DA$66&gt;4,CY32=1),6)+IF(AND(DA$66&gt;4,CY32=2),4)+IF(AND(DA$66&gt;4,CY32=3),3)+IF(AND(DA$66&gt;4,CY32=4),2)+IF(AND(DA$66&gt;4,CY32=5),1)+IF(AND(DA$66&gt;4,CY32&gt;5),1)+IF(AND(DA$66=4,CY32=1),4)+IF(AND(DA$66=4,CY32=2),3)+IF(AND(DA$66=4,CY32=3),2)+IF(AND(DA$66=4,CY32=4),1)+IF(AND(DA$66=3,CY32=1),3)+IF(AND(DA$66=3,CY32=2),2)+IF(AND(DA$66=3,CY32=3),1)+IF(AND(DA$66=2,CY32=1),2)+IF(AND(DA$66=2,CY32=2),1)+IF(AND(DA$66=1,CY32=1),1)</f>
        <v>0</v>
      </c>
      <c r="DA32" s="78"/>
      <c r="DB32" s="78"/>
      <c r="DC32" s="19">
        <f>IF(AND(DB$66&gt;4,DA32=1),12)+IF(AND(DB$66&gt;4,DA32=2),8)+IF(AND(DB$66&gt;4,DA32=3),6)+IF(AND(DB$66&gt;4,DA32=4),5)+IF(AND(DB$66&gt;4,DA32=5),4)+IF(AND(DB$66&gt;4,DA32=6),3)+IF(AND(DB$66&gt;4,DA32=7),2)+IF(AND(DB$66&gt;4,DA32&gt;7),1)+IF(AND(DB$66=4,DA32=1),8)+IF(AND(DB$66=4,DA32=2),6)+IF(AND(DB$66=4,DA32=3),4)+IF(AND(DB$66=4,DA32=4),2)+IF(AND(DB$66=3,DA32=1),6)+IF(AND(DB$66=3,DA32=2),4)+IF(AND(DB$66=3,DA32=3),2)+IF(AND(DB$66=2,DA32=1),4)+IF(AND(DB$66=2,DA32=2),2)+IF(AND(DB$66=1,DA32=1),2)</f>
        <v>0</v>
      </c>
      <c r="DD32" s="19">
        <f>IF(AND(DB$66&gt;4,DB32=1),12)+IF(AND(DB$66&gt;4,DB32=2),8)+IF(AND(DB$66&gt;4,DB32=3),6)+IF(AND(DB$66&gt;4,DB32=4),5)+IF(AND(DB$66&gt;4,DB32=5),4)+IF(AND(DB$66&gt;4,DB32=6),3)+IF(AND(DB$66&gt;4,DB32=7),2)+IF(AND(DB$66&gt;4,DB32&gt;7),1)+IF(AND(DB$66=4,DB32=1),8)+IF(AND(DB$66=4,DB32=2),6)+IF(AND(DB$66=4,DB32=3),4)+IF(AND(DB$66=4,DB32=4),2)+IF(AND(DB$66=3,DB32=1),6)+IF(AND(DB$66=3,DB32=2),4)+IF(AND(DB$66=3,DB32=3),2)+IF(AND(DB$66=2,DB32=1),4)+IF(AND(DB$66=2,DB32=2),2)+IF(AND(DB$66=1,DB32=1),2)</f>
        <v>0</v>
      </c>
      <c r="DE32" s="23" t="s">
        <v>27</v>
      </c>
      <c r="DF32" s="13">
        <f t="shared" si="16"/>
        <v>0</v>
      </c>
      <c r="DG32" s="62">
        <f t="shared" si="17"/>
        <v>16</v>
      </c>
      <c r="DH32" s="24"/>
      <c r="DI32" s="24"/>
      <c r="DJ32" s="23" t="s">
        <v>27</v>
      </c>
      <c r="DK32" s="133"/>
      <c r="DL32" s="21"/>
      <c r="DM32" s="77">
        <f t="shared" si="35"/>
        <v>25.858000000000001</v>
      </c>
      <c r="DN32" s="24"/>
      <c r="DO32" s="78"/>
      <c r="DP32" s="13">
        <f>IF(AND(DQ$66&gt;4,DO32=1),6)+IF(AND(DQ$66&gt;4,DO32=2),4)+IF(AND(DQ$66&gt;4,DO32=3),3)+IF(AND(DQ$66&gt;4,DO32=4),2)+IF(AND(DQ$66&gt;4,DO32=5),1)+IF(AND(DQ$66&gt;4,DO32&gt;5),1)+IF(AND(DQ$66=4,DO32=1),4)+IF(AND(DQ$66=4,DO32=2),3)+IF(AND(DQ$66=4,DO32=3),2)+IF(AND(DQ$66=4,DO32=4),1)+IF(AND(DQ$66=3,DO32=1),3)+IF(AND(DQ$66=3,DO32=2),2)+IF(AND(DQ$66=3,DO32=3),1)+IF(AND(DQ$66=2,DO32=1),2)+IF(AND(DQ$66=2,DO32=2),1)+IF(AND(DQ$66=1,DO32=1),1)</f>
        <v>0</v>
      </c>
      <c r="DQ32" s="78"/>
      <c r="DR32" s="78"/>
      <c r="DS32" s="19">
        <f>IF(AND(DR$66&gt;4,DQ32=1),12)+IF(AND(DR$66&gt;4,DQ32=2),8)+IF(AND(DR$66&gt;4,DQ32=3),6)+IF(AND(DR$66&gt;4,DQ32=4),5)+IF(AND(DR$66&gt;4,DQ32=5),4)+IF(AND(DR$66&gt;4,DQ32=6),3)+IF(AND(DR$66&gt;4,DQ32=7),2)+IF(AND(DR$66&gt;4,DQ32&gt;7),1)+IF(AND(DR$66=4,DQ32=1),8)+IF(AND(DR$66=4,DQ32=2),6)+IF(AND(DR$66=4,DQ32=3),4)+IF(AND(DR$66=4,DQ32=4),2)+IF(AND(DR$66=3,DQ32=1),6)+IF(AND(DR$66=3,DQ32=2),4)+IF(AND(DR$66=3,DQ32=3),2)+IF(AND(DR$66=2,DQ32=1),4)+IF(AND(DR$66=2,DQ32=2),2)+IF(AND(DR$66=1,DQ32=1),2)</f>
        <v>0</v>
      </c>
      <c r="DT32" s="19">
        <f>IF(AND(DR$66&gt;4,DR32=1),12)+IF(AND(DR$66&gt;4,DR32=2),8)+IF(AND(DR$66&gt;4,DR32=3),6)+IF(AND(DR$66&gt;4,DR32=4),5)+IF(AND(DR$66&gt;4,DR32=5),4)+IF(AND(DR$66&gt;4,DR32=6),3)+IF(AND(DR$66&gt;4,DR32=7),2)+IF(AND(DR$66&gt;4,DR32&gt;7),1)+IF(AND(DR$66=4,DR32=1),8)+IF(AND(DR$66=4,DR32=2),6)+IF(AND(DR$66=4,DR32=3),4)+IF(AND(DR$66=4,DR32=4),2)+IF(AND(DR$66=3,DR32=1),6)+IF(AND(DR$66=3,DR32=2),4)+IF(AND(DR$66=3,DR32=3),2)+IF(AND(DR$66=2,DR32=1),4)+IF(AND(DR$66=2,DR32=2),2)+IF(AND(DR$66=1,DR32=1),2)</f>
        <v>0</v>
      </c>
      <c r="DU32" s="23" t="s">
        <v>27</v>
      </c>
      <c r="DV32" s="13">
        <f t="shared" si="19"/>
        <v>0</v>
      </c>
      <c r="DW32" s="62">
        <f t="shared" si="20"/>
        <v>16</v>
      </c>
      <c r="DX32" s="24"/>
      <c r="DY32" s="24"/>
      <c r="DZ32" s="23" t="s">
        <v>27</v>
      </c>
      <c r="EA32" s="133"/>
      <c r="EB32" s="21"/>
      <c r="EC32" s="77">
        <f t="shared" si="36"/>
        <v>25.858000000000001</v>
      </c>
    </row>
    <row r="33" spans="1:133" x14ac:dyDescent="0.3">
      <c r="A33" s="71" t="s">
        <v>236</v>
      </c>
      <c r="B33" s="90">
        <v>5760</v>
      </c>
      <c r="C33" s="8">
        <v>82</v>
      </c>
      <c r="D33" s="8" t="s">
        <v>36</v>
      </c>
      <c r="E33" s="118"/>
      <c r="F33" s="24"/>
      <c r="G33" s="78"/>
      <c r="H33" s="13"/>
      <c r="I33" s="78"/>
      <c r="J33" s="78"/>
      <c r="K33" s="19"/>
      <c r="L33" s="19"/>
      <c r="M33" s="23"/>
      <c r="N33" s="13"/>
      <c r="O33" s="62"/>
      <c r="P33" s="24"/>
      <c r="Q33" s="24"/>
      <c r="R33" s="23"/>
      <c r="S33" s="16"/>
      <c r="T33" s="21"/>
      <c r="U33" s="77"/>
      <c r="V33" s="24"/>
      <c r="W33" s="78"/>
      <c r="X33" s="13"/>
      <c r="Y33" s="78"/>
      <c r="Z33" s="78"/>
      <c r="AA33" s="19"/>
      <c r="AB33" s="19"/>
      <c r="AC33" s="23"/>
      <c r="AD33" s="13"/>
      <c r="AE33" s="62"/>
      <c r="AF33" s="24"/>
      <c r="AG33" s="24"/>
      <c r="AH33" s="23"/>
      <c r="AI33" s="16"/>
      <c r="AJ33" s="21"/>
      <c r="AK33" s="77"/>
      <c r="AL33" s="24"/>
      <c r="AM33" s="78"/>
      <c r="AN33" s="13"/>
      <c r="AO33" s="78"/>
      <c r="AP33" s="78"/>
      <c r="AQ33" s="19"/>
      <c r="AR33" s="19"/>
      <c r="AS33" s="23"/>
      <c r="AT33" s="13"/>
      <c r="AU33" s="62"/>
      <c r="AV33" s="24"/>
      <c r="AW33" s="24"/>
      <c r="AX33" s="23"/>
      <c r="AY33" s="16"/>
      <c r="AZ33" s="21"/>
      <c r="BA33" s="77"/>
      <c r="BB33" s="24"/>
      <c r="BC33" s="78"/>
      <c r="BD33" s="13"/>
      <c r="BE33" s="78"/>
      <c r="BF33" s="78"/>
      <c r="BG33" s="19"/>
      <c r="BH33" s="19"/>
      <c r="BI33" s="23"/>
      <c r="BJ33" s="13"/>
      <c r="BK33" s="62"/>
      <c r="BL33" s="24"/>
      <c r="BM33" s="24"/>
      <c r="BN33" s="23"/>
      <c r="BO33" s="16"/>
      <c r="BP33" s="21"/>
      <c r="BQ33" s="77"/>
      <c r="BR33" s="24"/>
      <c r="BS33" s="78"/>
      <c r="BT33" s="13"/>
      <c r="BU33" s="78"/>
      <c r="BV33" s="78"/>
      <c r="BW33" s="19"/>
      <c r="BX33" s="19"/>
      <c r="BY33" s="23"/>
      <c r="BZ33" s="13"/>
      <c r="CA33" s="62"/>
      <c r="CB33" s="24"/>
      <c r="CC33" s="24"/>
      <c r="CD33" s="23"/>
      <c r="CE33" s="16"/>
      <c r="CF33" s="21"/>
      <c r="CG33" s="77"/>
      <c r="CH33" s="24"/>
      <c r="CI33" s="78"/>
      <c r="CJ33" s="13"/>
      <c r="CK33" s="78"/>
      <c r="CL33" s="78"/>
      <c r="CM33" s="19"/>
      <c r="CN33" s="19"/>
      <c r="CO33" s="23"/>
      <c r="CP33" s="13"/>
      <c r="CQ33" s="62"/>
      <c r="CR33" s="24"/>
      <c r="CS33" s="24"/>
      <c r="CT33" s="23"/>
      <c r="CU33" s="16"/>
      <c r="CV33" s="21"/>
      <c r="CW33" s="77">
        <v>26.446999999999999</v>
      </c>
      <c r="CX33" s="24">
        <v>28.030999999999999</v>
      </c>
      <c r="CY33" s="78">
        <v>6</v>
      </c>
      <c r="CZ33" s="13">
        <f>IF(AND(DA$66&gt;4,CY33=1),6)+IF(AND(DA$66&gt;4,CY33=2),4)+IF(AND(DA$66&gt;4,CY33=3),3)+IF(AND(DA$66&gt;4,CY33=4),2)+IF(AND(DA$66&gt;4,CY33=5),1)+IF(AND(DA$66&gt;4,CY33&gt;5),1)+IF(AND(DA$66=4,CY33=1),4)+IF(AND(DA$66=4,CY33=2),3)+IF(AND(DA$66=4,CY33=3),2)+IF(AND(DA$66=4,CY33=4),1)+IF(AND(DA$66=3,CY33=1),3)+IF(AND(DA$66=3,CY33=2),2)+IF(AND(DA$66=3,CY33=3),1)+IF(AND(DA$66=2,CY33=1),2)+IF(AND(DA$66=2,CY33=2),1)+IF(AND(DA$66=1,CY33=1),1)</f>
        <v>1</v>
      </c>
      <c r="DA33" s="78"/>
      <c r="DB33" s="78"/>
      <c r="DC33" s="19">
        <f>IF(AND(DB$66&gt;4,DA33=1),12)+IF(AND(DB$66&gt;4,DA33=2),8)+IF(AND(DB$66&gt;4,DA33=3),6)+IF(AND(DB$66&gt;4,DA33=4),5)+IF(AND(DB$66&gt;4,DA33=5),4)+IF(AND(DB$66&gt;4,DA33=6),3)+IF(AND(DB$66&gt;4,DA33=7),2)+IF(AND(DB$66&gt;4,DA33&gt;7),1)+IF(AND(DB$66=4,DA33=1),8)+IF(AND(DB$66=4,DA33=2),6)+IF(AND(DB$66=4,DA33=3),4)+IF(AND(DB$66=4,DA33=4),2)+IF(AND(DB$66=3,DA33=1),6)+IF(AND(DB$66=3,DA33=2),4)+IF(AND(DB$66=3,DA33=3),2)+IF(AND(DB$66=2,DA33=1),4)+IF(AND(DB$66=2,DA33=2),2)+IF(AND(DB$66=1,DA33=1),2)</f>
        <v>0</v>
      </c>
      <c r="DD33" s="19">
        <f>IF(AND(DB$66&gt;4,DB33=1),12)+IF(AND(DB$66&gt;4,DB33=2),8)+IF(AND(DB$66&gt;4,DB33=3),6)+IF(AND(DB$66&gt;4,DB33=4),5)+IF(AND(DB$66&gt;4,DB33=5),4)+IF(AND(DB$66&gt;4,DB33=6),3)+IF(AND(DB$66&gt;4,DB33=7),2)+IF(AND(DB$66&gt;4,DB33&gt;7),1)+IF(AND(DB$66=4,DB33=1),8)+IF(AND(DB$66=4,DB33=2),6)+IF(AND(DB$66=4,DB33=3),4)+IF(AND(DB$66=4,DB33=4),2)+IF(AND(DB$66=3,DB33=1),6)+IF(AND(DB$66=3,DB33=2),4)+IF(AND(DB$66=3,DB33=3),2)+IF(AND(DB$66=2,DB33=1),4)+IF(AND(DB$66=2,DB33=2),2)+IF(AND(DB$66=1,DB33=1),2)</f>
        <v>0</v>
      </c>
      <c r="DE33" s="23" t="s">
        <v>27</v>
      </c>
      <c r="DF33" s="13">
        <f t="shared" si="16"/>
        <v>1</v>
      </c>
      <c r="DG33" s="62">
        <f t="shared" si="17"/>
        <v>1</v>
      </c>
      <c r="DH33" s="24"/>
      <c r="DI33" s="24"/>
      <c r="DJ33" s="23" t="s">
        <v>27</v>
      </c>
      <c r="DK33" s="133"/>
      <c r="DL33" s="21"/>
      <c r="DM33" s="77">
        <f t="shared" si="35"/>
        <v>26.446999999999999</v>
      </c>
      <c r="DN33" s="24">
        <v>28.648</v>
      </c>
      <c r="DO33" s="78">
        <v>6</v>
      </c>
      <c r="DP33" s="13">
        <f>IF(AND(DQ$66&gt;4,DO33=1),6)+IF(AND(DQ$66&gt;4,DO33=2),4)+IF(AND(DQ$66&gt;4,DO33=3),3)+IF(AND(DQ$66&gt;4,DO33=4),2)+IF(AND(DQ$66&gt;4,DO33=5),1)+IF(AND(DQ$66&gt;4,DO33&gt;5),1)+IF(AND(DQ$66=4,DO33=1),4)+IF(AND(DQ$66=4,DO33=2),3)+IF(AND(DQ$66=4,DO33=3),2)+IF(AND(DQ$66=4,DO33=4),1)+IF(AND(DQ$66=3,DO33=1),3)+IF(AND(DQ$66=3,DO33=2),2)+IF(AND(DQ$66=3,DO33=3),1)+IF(AND(DQ$66=2,DO33=1),2)+IF(AND(DQ$66=2,DO33=2),1)+IF(AND(DQ$66=1,DO33=1),1)</f>
        <v>1</v>
      </c>
      <c r="DQ33" s="78">
        <v>3</v>
      </c>
      <c r="DR33" s="78">
        <v>4</v>
      </c>
      <c r="DS33" s="19">
        <f>IF(AND(DR$66&gt;4,DQ33=1),12)+IF(AND(DR$66&gt;4,DQ33=2),8)+IF(AND(DR$66&gt;4,DQ33=3),6)+IF(AND(DR$66&gt;4,DQ33=4),5)+IF(AND(DR$66&gt;4,DQ33=5),4)+IF(AND(DR$66&gt;4,DQ33=6),3)+IF(AND(DR$66&gt;4,DQ33=7),2)+IF(AND(DR$66&gt;4,DQ33&gt;7),1)+IF(AND(DR$66=4,DQ33=1),8)+IF(AND(DR$66=4,DQ33=2),6)+IF(AND(DR$66=4,DQ33=3),4)+IF(AND(DR$66=4,DQ33=4),2)+IF(AND(DR$66=3,DQ33=1),6)+IF(AND(DR$66=3,DQ33=2),4)+IF(AND(DR$66=3,DQ33=3),2)+IF(AND(DR$66=2,DQ33=1),4)+IF(AND(DR$66=2,DQ33=2),2)+IF(AND(DR$66=1,DQ33=1),2)</f>
        <v>6</v>
      </c>
      <c r="DT33" s="19">
        <f>IF(AND(DR$66&gt;4,DR33=1),12)+IF(AND(DR$66&gt;4,DR33=2),8)+IF(AND(DR$66&gt;4,DR33=3),6)+IF(AND(DR$66&gt;4,DR33=4),5)+IF(AND(DR$66&gt;4,DR33=5),4)+IF(AND(DR$66&gt;4,DR33=6),3)+IF(AND(DR$66&gt;4,DR33=7),2)+IF(AND(DR$66&gt;4,DR33&gt;7),1)+IF(AND(DR$66=4,DR33=1),8)+IF(AND(DR$66=4,DR33=2),6)+IF(AND(DR$66=4,DR33=3),4)+IF(AND(DR$66=4,DR33=4),2)+IF(AND(DR$66=3,DR33=1),6)+IF(AND(DR$66=3,DR33=2),4)+IF(AND(DR$66=3,DR33=3),2)+IF(AND(DR$66=2,DR33=1),4)+IF(AND(DR$66=2,DR33=2),2)+IF(AND(DR$66=1,DR33=1),2)</f>
        <v>5</v>
      </c>
      <c r="DU33" s="23" t="s">
        <v>27</v>
      </c>
      <c r="DV33" s="13">
        <f t="shared" si="19"/>
        <v>12</v>
      </c>
      <c r="DW33" s="62">
        <f t="shared" si="20"/>
        <v>13</v>
      </c>
      <c r="DX33" s="24">
        <v>27.765000000000001</v>
      </c>
      <c r="DY33" s="24">
        <v>28.09</v>
      </c>
      <c r="DZ33" s="23" t="s">
        <v>27</v>
      </c>
      <c r="EA33" s="133"/>
      <c r="EB33" s="21"/>
      <c r="EC33" s="77">
        <f t="shared" si="36"/>
        <v>26.446999999999999</v>
      </c>
    </row>
    <row r="34" spans="1:133" x14ac:dyDescent="0.3">
      <c r="A34" s="71" t="s">
        <v>42</v>
      </c>
      <c r="B34" s="90">
        <v>5749</v>
      </c>
      <c r="C34" s="8">
        <v>52</v>
      </c>
      <c r="D34" s="8" t="s">
        <v>36</v>
      </c>
      <c r="E34" s="32"/>
      <c r="F34" s="8">
        <v>26.908000000000001</v>
      </c>
      <c r="G34" s="78"/>
      <c r="H34" s="8"/>
      <c r="I34" s="79"/>
      <c r="J34" s="79"/>
      <c r="K34" s="8"/>
      <c r="L34" s="8"/>
      <c r="M34" s="23"/>
      <c r="N34" s="8"/>
      <c r="O34" s="97"/>
      <c r="P34" s="8">
        <v>25.742999999999999</v>
      </c>
      <c r="Q34" s="18">
        <v>26.646999999999998</v>
      </c>
      <c r="R34" s="23"/>
      <c r="S34" s="20" t="s">
        <v>173</v>
      </c>
      <c r="T34" s="106"/>
      <c r="U34" s="77">
        <f>MIN(E34,F34,P34,Q34)</f>
        <v>25.742999999999999</v>
      </c>
      <c r="V34" s="8">
        <v>26.706</v>
      </c>
      <c r="W34" s="78">
        <v>4</v>
      </c>
      <c r="X34" s="13">
        <f>IF(AND(Y$66&gt;4,W34=1),6)+IF(AND(Y$66&gt;4,W34=2),4)+IF(AND(Y$66&gt;4,W34=3),3)+IF(AND(Y$66&gt;4,W34=4),2)+IF(AND(Y$66&gt;4,W34=5),1)+IF(AND(Y$66&gt;4,W34&gt;5),1)+IF(AND(Y$66=4,W34=1),4)+IF(AND(Y$66=4,W34=2),3)+IF(AND(Y$66=4,W34=3),2)+IF(AND(Y$66=4,W34=4),1)+IF(AND(Y$66=3,W34=1),3)+IF(AND(Y$66=3,W34=2),2)+IF(AND(Y$66=3,W34=3),1)+IF(AND(Y$66=2,W34=1),2)+IF(AND(Y$66=2,W34=2),1)+IF(AND(Y$66=1,W34=1),1)</f>
        <v>2</v>
      </c>
      <c r="Y34" s="79"/>
      <c r="Z34" s="79">
        <v>3</v>
      </c>
      <c r="AA34" s="19">
        <f>IF(AND(Z$66&gt;4,Y34=1),12)+IF(AND(Z$66&gt;4,Y34=2),8)+IF(AND(Z$66&gt;4,Y34=3),6)+IF(AND(Z$66&gt;4,Y34=4),5)+IF(AND(Z$66&gt;4,Y34=5),4)+IF(AND(Z$66&gt;4,Y34=6),3)+IF(AND(Z$66&gt;4,Y34=7),2)+IF(AND(Z$66&gt;4,Y34&gt;7),1)+IF(AND(Z$66=4,Y34=1),8)+IF(AND(Z$66=4,Y34=2),6)+IF(AND(Z$66=4,Y34=3),4)+IF(AND(Z$66=4,Y34=4),2)+IF(AND(Z$66=3,Y34=1),6)+IF(AND(Z$66=3,Y34=2),4)+IF(AND(Z$66=3,Y34=3),2)+IF(AND(Z$66=2,Y34=1),4)+IF(AND(Z$66=2,Y34=2),2)+IF(AND(Z$66=1,Y34=1),2)</f>
        <v>0</v>
      </c>
      <c r="AB34" s="19">
        <f>IF(AND(Z$66&gt;4,Z34=1),12)+IF(AND(Z$66&gt;4,Z34=2),8)+IF(AND(Z$66&gt;4,Z34=3),6)+IF(AND(Z$66&gt;4,Z34=4),5)+IF(AND(Z$66&gt;4,Z34=5),4)+IF(AND(Z$66&gt;4,Z34=6),3)+IF(AND(Z$66&gt;4,Z34=7),2)+IF(AND(Z$66&gt;4,Z34&gt;7),1)+IF(AND(Z$66=4,Z34=1),8)+IF(AND(Z$66=4,Z34=2),6)+IF(AND(Z$66=4,Z34=3),4)+IF(AND(Z$66=4,Z34=4),2)+IF(AND(Z$66=3,Z34=1),6)+IF(AND(Z$66=3,Z34=2),4)+IF(AND(Z$66=3,Z34=3),2)+IF(AND(Z$66=2,Z34=1),4)+IF(AND(Z$66=2,Z34=2),2)+IF(AND(Z$66=1,Z34=1),2)</f>
        <v>6</v>
      </c>
      <c r="AC34" s="23" t="s">
        <v>27</v>
      </c>
      <c r="AD34" s="13">
        <f>+X34+AA34+AB34+AJ34</f>
        <v>8</v>
      </c>
      <c r="AE34" s="62">
        <f>AD34+O34</f>
        <v>8</v>
      </c>
      <c r="AF34" s="8">
        <v>28.585999999999999</v>
      </c>
      <c r="AG34" s="18">
        <v>26.204999999999998</v>
      </c>
      <c r="AH34" s="23" t="s">
        <v>27</v>
      </c>
      <c r="AI34" s="16"/>
      <c r="AJ34" s="106"/>
      <c r="AK34" s="77">
        <f>MIN(U34,V34,AF34,AG34)</f>
        <v>25.742999999999999</v>
      </c>
      <c r="AL34" s="8">
        <v>34.482999999999997</v>
      </c>
      <c r="AM34" s="78">
        <v>3</v>
      </c>
      <c r="AN34" s="13">
        <f>IF(AND(AO$66&gt;4,AM34=1),6)+IF(AND(AO$66&gt;4,AM34=2),4)+IF(AND(AO$66&gt;4,AM34=3),3)+IF(AND(AO$66&gt;4,AM34=4),2)+IF(AND(AO$66&gt;4,AM34=5),1)+IF(AND(AO$66&gt;4,AM34&gt;5),1)+IF(AND(AO$66=4,AM34=1),4)+IF(AND(AO$66=4,AM34=2),3)+IF(AND(AO$66=4,AM34=3),2)+IF(AND(AO$66=4,AM34=4),1)+IF(AND(AO$66=3,AM34=1),3)+IF(AND(AO$66=3,AM34=2),2)+IF(AND(AO$66=3,AM34=3),1)+IF(AND(AO$66=2,AM34=1),2)+IF(AND(AO$66=2,AM34=2),1)+IF(AND(AO$66=1,AM34=1),1)</f>
        <v>3</v>
      </c>
      <c r="AO34" s="79"/>
      <c r="AP34" s="79"/>
      <c r="AQ34" s="19">
        <f>IF(AND(AP$66&gt;4,AO34=1),12)+IF(AND(AP$66&gt;4,AO34=2),8)+IF(AND(AP$66&gt;4,AO34=3),6)+IF(AND(AP$66&gt;4,AO34=4),5)+IF(AND(AP$66&gt;4,AO34=5),4)+IF(AND(AP$66&gt;4,AO34=6),3)+IF(AND(AP$66&gt;4,AO34=7),2)+IF(AND(AP$66&gt;4,AO34&gt;7),1)+IF(AND(AP$66=4,AO34=1),8)+IF(AND(AP$66=4,AO34=2),6)+IF(AND(AP$66=4,AO34=3),4)+IF(AND(AP$66=4,AO34=4),2)+IF(AND(AP$66=3,AO34=1),6)+IF(AND(AP$66=3,AO34=2),4)+IF(AND(AP$66=3,AO34=3),2)+IF(AND(AP$66=2,AO34=1),4)+IF(AND(AP$66=2,AO34=2),2)+IF(AND(AP$66=1,AO34=1),2)</f>
        <v>0</v>
      </c>
      <c r="AR34" s="19">
        <f>IF(AND(AP$66&gt;4,AP34=1),12)+IF(AND(AP$66&gt;4,AP34=2),8)+IF(AND(AP$66&gt;4,AP34=3),6)+IF(AND(AP$66&gt;4,AP34=4),5)+IF(AND(AP$66&gt;4,AP34=5),4)+IF(AND(AP$66&gt;4,AP34=6),3)+IF(AND(AP$66&gt;4,AP34=7),2)+IF(AND(AP$66&gt;4,AP34&gt;7),1)+IF(AND(AP$66=4,AP34=1),8)+IF(AND(AP$66=4,AP34=2),6)+IF(AND(AP$66=4,AP34=3),4)+IF(AND(AP$66=4,AP34=4),2)+IF(AND(AP$66=3,AP34=1),6)+IF(AND(AP$66=3,AP34=2),4)+IF(AND(AP$66=3,AP34=3),2)+IF(AND(AP$66=2,AP34=1),4)+IF(AND(AP$66=2,AP34=2),2)+IF(AND(AP$66=1,AP34=1),2)</f>
        <v>0</v>
      </c>
      <c r="AS34" s="23" t="s">
        <v>27</v>
      </c>
      <c r="AT34" s="13">
        <f>+AN34+AQ34+AR34+AZ34</f>
        <v>3</v>
      </c>
      <c r="AU34" s="62">
        <f>AT34+AE34</f>
        <v>11</v>
      </c>
      <c r="AV34" s="8">
        <v>26.942</v>
      </c>
      <c r="AW34" s="18"/>
      <c r="AX34" s="23" t="s">
        <v>27</v>
      </c>
      <c r="AY34" s="16"/>
      <c r="AZ34" s="106"/>
      <c r="BA34" s="77">
        <f>MIN(AK34,AL34,AV34,AW34)</f>
        <v>25.742999999999999</v>
      </c>
      <c r="BB34" s="8"/>
      <c r="BC34" s="78"/>
      <c r="BD34" s="13">
        <f>IF(AND(BE$66&gt;4,BC34=1),6)+IF(AND(BE$66&gt;4,BC34=2),4)+IF(AND(BE$66&gt;4,BC34=3),3)+IF(AND(BE$66&gt;4,BC34=4),2)+IF(AND(BE$66&gt;4,BC34=5),1)+IF(AND(BE$66&gt;4,BC34&gt;5),1)+IF(AND(BE$66=4,BC34=1),4)+IF(AND(BE$66=4,BC34=2),3)+IF(AND(BE$66=4,BC34=3),2)+IF(AND(BE$66=4,BC34=4),1)+IF(AND(BE$66=3,BC34=1),3)+IF(AND(BE$66=3,BC34=2),2)+IF(AND(BE$66=3,BC34=3),1)+IF(AND(BE$66=2,BC34=1),2)+IF(AND(BE$66=2,BC34=2),1)+IF(AND(BE$66=1,BC34=1),1)</f>
        <v>0</v>
      </c>
      <c r="BE34" s="79"/>
      <c r="BF34" s="79"/>
      <c r="BG34" s="19">
        <f>IF(AND(BF$66&gt;4,BE34=1),12)+IF(AND(BF$66&gt;4,BE34=2),8)+IF(AND(BF$66&gt;4,BE34=3),6)+IF(AND(BF$66&gt;4,BE34=4),5)+IF(AND(BF$66&gt;4,BE34=5),4)+IF(AND(BF$66&gt;4,BE34=6),3)+IF(AND(BF$66&gt;4,BE34=7),2)+IF(AND(BF$66&gt;4,BE34&gt;7),1)+IF(AND(BF$66=4,BE34=1),8)+IF(AND(BF$66=4,BE34=2),6)+IF(AND(BF$66=4,BE34=3),4)+IF(AND(BF$66=4,BE34=4),2)+IF(AND(BF$66=3,BE34=1),6)+IF(AND(BF$66=3,BE34=2),4)+IF(AND(BF$66=3,BE34=3),2)+IF(AND(BF$66=2,BE34=1),4)+IF(AND(BF$66=2,BE34=2),2)+IF(AND(BF$66=1,BE34=1),2)</f>
        <v>0</v>
      </c>
      <c r="BH34" s="19">
        <f>IF(AND(BF$66&gt;4,BF34=1),12)+IF(AND(BF$66&gt;4,BF34=2),8)+IF(AND(BF$66&gt;4,BF34=3),6)+IF(AND(BF$66&gt;4,BF34=4),5)+IF(AND(BF$66&gt;4,BF34=5),4)+IF(AND(BF$66&gt;4,BF34=6),3)+IF(AND(BF$66&gt;4,BF34=7),2)+IF(AND(BF$66&gt;4,BF34&gt;7),1)+IF(AND(BF$66=4,BF34=1),8)+IF(AND(BF$66=4,BF34=2),6)+IF(AND(BF$66=4,BF34=3),4)+IF(AND(BF$66=4,BF34=4),2)+IF(AND(BF$66=3,BF34=1),6)+IF(AND(BF$66=3,BF34=2),4)+IF(AND(BF$66=3,BF34=3),2)+IF(AND(BF$66=2,BF34=1),4)+IF(AND(BF$66=2,BF34=2),2)+IF(AND(BF$66=1,BF34=1),2)</f>
        <v>0</v>
      </c>
      <c r="BI34" s="23" t="s">
        <v>27</v>
      </c>
      <c r="BJ34" s="13">
        <f>+BD34+BG34+BH34+BP34</f>
        <v>0</v>
      </c>
      <c r="BK34" s="62">
        <f>BJ34+AU34</f>
        <v>11</v>
      </c>
      <c r="BL34" s="8"/>
      <c r="BM34" s="18"/>
      <c r="BN34" s="23" t="s">
        <v>27</v>
      </c>
      <c r="BO34" s="16"/>
      <c r="BP34" s="106"/>
      <c r="BQ34" s="77">
        <f>MIN(BA34,BB34,BL34,BM34)</f>
        <v>25.742999999999999</v>
      </c>
      <c r="BR34" s="8"/>
      <c r="BS34" s="78"/>
      <c r="BT34" s="13">
        <f>IF(AND(BU$66&gt;4,BS34=1),6)+IF(AND(BU$66&gt;4,BS34=2),4)+IF(AND(BU$66&gt;4,BS34=3),3)+IF(AND(BU$66&gt;4,BS34=4),2)+IF(AND(BU$66&gt;4,BS34=5),1)+IF(AND(BU$66&gt;4,BS34&gt;5),1)+IF(AND(BU$66=4,BS34=1),4)+IF(AND(BU$66=4,BS34=2),3)+IF(AND(BU$66=4,BS34=3),2)+IF(AND(BU$66=4,BS34=4),1)+IF(AND(BU$66=3,BS34=1),3)+IF(AND(BU$66=3,BS34=2),2)+IF(AND(BU$66=3,BS34=3),1)+IF(AND(BU$66=2,BS34=1),2)+IF(AND(BU$66=2,BS34=2),1)+IF(AND(BU$66=1,BS34=1),1)</f>
        <v>0</v>
      </c>
      <c r="BU34" s="78"/>
      <c r="BV34" s="78"/>
      <c r="BW34" s="19">
        <f>IF(AND(BV$66&gt;4,BU34=1),12)+IF(AND(BV$66&gt;4,BU34=2),8)+IF(AND(BV$66&gt;4,BU34=3),6)+IF(AND(BV$66&gt;4,BU34=4),5)+IF(AND(BV$66&gt;4,BU34=5),4)+IF(AND(BV$66&gt;4,BU34=6),3)+IF(AND(BV$66&gt;4,BU34=7),2)+IF(AND(BV$66&gt;4,BU34&gt;7),1)+IF(AND(BV$66=4,BU34=1),8)+IF(AND(BV$66=4,BU34=2),6)+IF(AND(BV$66=4,BU34=3),4)+IF(AND(BV$66=4,BU34=4),2)+IF(AND(BV$66=3,BU34=1),6)+IF(AND(BV$66=3,BU34=2),4)+IF(AND(BV$66=3,BU34=3),2)+IF(AND(BV$66=2,BU34=1),4)+IF(AND(BV$66=2,BU34=2),2)+IF(AND(BV$66=1,BU34=1),2)</f>
        <v>0</v>
      </c>
      <c r="BX34" s="19">
        <f>IF(AND(BV$66&gt;4,BV34=1),12)+IF(AND(BV$66&gt;4,BV34=2),8)+IF(AND(BV$66&gt;4,BV34=3),6)+IF(AND(BV$66&gt;4,BV34=4),5)+IF(AND(BV$66&gt;4,BV34=5),4)+IF(AND(BV$66&gt;4,BV34=6),3)+IF(AND(BV$66&gt;4,BV34=7),2)+IF(AND(BV$66&gt;4,BV34&gt;7),1)+IF(AND(BV$66=4,BV34=1),8)+IF(AND(BV$66=4,BV34=2),6)+IF(AND(BV$66=4,BV34=3),4)+IF(AND(BV$66=4,BV34=4),2)+IF(AND(BV$66=3,BV34=1),6)+IF(AND(BV$66=3,BV34=2),4)+IF(AND(BV$66=3,BV34=3),2)+IF(AND(BV$66=2,BV34=1),4)+IF(AND(BV$66=2,BV34=2),2)+IF(AND(BV$66=1,BV34=1),2)</f>
        <v>0</v>
      </c>
      <c r="BY34" s="23" t="s">
        <v>27</v>
      </c>
      <c r="BZ34" s="13">
        <f>+BT34+BW34+BX34+CF34</f>
        <v>0</v>
      </c>
      <c r="CA34" s="62">
        <f>BZ34+BK34</f>
        <v>11</v>
      </c>
      <c r="CB34" s="8"/>
      <c r="CC34" s="18"/>
      <c r="CD34" s="23" t="s">
        <v>27</v>
      </c>
      <c r="CE34" s="16"/>
      <c r="CF34" s="106"/>
      <c r="CG34" s="77">
        <f>MIN(BQ34,BR34,CB34,CC34)</f>
        <v>25.742999999999999</v>
      </c>
      <c r="CH34" s="8"/>
      <c r="CI34" s="78"/>
      <c r="CJ34" s="13">
        <f>IF(AND(CK$66&gt;4,CI34=1),6)+IF(AND(CK$66&gt;4,CI34=2),4)+IF(AND(CK$66&gt;4,CI34=3),3)+IF(AND(CK$66&gt;4,CI34=4),2)+IF(AND(CK$66&gt;4,CI34=5),1)+IF(AND(CK$66&gt;4,CI34&gt;5),1)+IF(AND(CK$66=4,CI34=1),4)+IF(AND(CK$66=4,CI34=2),3)+IF(AND(CK$66=4,CI34=3),2)+IF(AND(CK$66=4,CI34=4),1)+IF(AND(CK$66=3,CI34=1),3)+IF(AND(CK$66=3,CI34=2),2)+IF(AND(CK$66=3,CI34=3),1)+IF(AND(CK$66=2,CI34=1),2)+IF(AND(CK$66=2,CI34=2),1)+IF(AND(CK$66=1,CI34=1),1)</f>
        <v>0</v>
      </c>
      <c r="CK34" s="78"/>
      <c r="CL34" s="78"/>
      <c r="CM34" s="19">
        <f>IF(AND(CL$66&gt;4,CK34=1),12)+IF(AND(CL$66&gt;4,CK34=2),8)+IF(AND(CL$66&gt;4,CK34=3),6)+IF(AND(CL$66&gt;4,CK34=4),5)+IF(AND(CL$66&gt;4,CK34=5),4)+IF(AND(CL$66&gt;4,CK34=6),3)+IF(AND(CL$66&gt;4,CK34=7),2)+IF(AND(CL$66&gt;4,CK34&gt;7),1)+IF(AND(CL$66=4,CK34=1),8)+IF(AND(CL$66=4,CK34=2),6)+IF(AND(CL$66=4,CK34=3),4)+IF(AND(CL$66=4,CK34=4),2)+IF(AND(CL$66=3,CK34=1),6)+IF(AND(CL$66=3,CK34=2),4)+IF(AND(CL$66=3,CK34=3),2)+IF(AND(CL$66=2,CK34=1),4)+IF(AND(CL$66=2,CK34=2),2)+IF(AND(CL$66=1,CK34=1),2)</f>
        <v>0</v>
      </c>
      <c r="CN34" s="19">
        <f>IF(AND(CL$66&gt;4,CL34=1),12)+IF(AND(CL$66&gt;4,CL34=2),8)+IF(AND(CL$66&gt;4,CL34=3),6)+IF(AND(CL$66&gt;4,CL34=4),5)+IF(AND(CL$66&gt;4,CL34=5),4)+IF(AND(CL$66&gt;4,CL34=6),3)+IF(AND(CL$66&gt;4,CL34=7),2)+IF(AND(CL$66&gt;4,CL34&gt;7),1)+IF(AND(CL$66=4,CL34=1),8)+IF(AND(CL$66=4,CL34=2),6)+IF(AND(CL$66=4,CL34=3),4)+IF(AND(CL$66=4,CL34=4),2)+IF(AND(CL$66=3,CL34=1),6)+IF(AND(CL$66=3,CL34=2),4)+IF(AND(CL$66=3,CL34=3),2)+IF(AND(CL$66=2,CL34=1),4)+IF(AND(CL$66=2,CL34=2),2)+IF(AND(CL$66=1,CL34=1),2)</f>
        <v>0</v>
      </c>
      <c r="CO34" s="23" t="s">
        <v>27</v>
      </c>
      <c r="CP34" s="13">
        <f t="shared" ref="CP34:CP41" si="37">+CJ34+CM34+CN34+CV34</f>
        <v>0</v>
      </c>
      <c r="CQ34" s="62">
        <f t="shared" ref="CQ34:CQ41" si="38">CP34+CA34</f>
        <v>11</v>
      </c>
      <c r="CR34" s="8"/>
      <c r="CS34" s="18"/>
      <c r="CT34" s="23" t="s">
        <v>27</v>
      </c>
      <c r="CU34" s="16"/>
      <c r="CV34" s="106"/>
      <c r="CW34" s="77">
        <f>MIN(CG34,CH34,CR34,CS34)</f>
        <v>25.742999999999999</v>
      </c>
      <c r="CX34" s="8"/>
      <c r="CY34" s="78"/>
      <c r="CZ34" s="13">
        <f>IF(AND(DA$66&gt;4,CY34=1),6)+IF(AND(DA$66&gt;4,CY34=2),4)+IF(AND(DA$66&gt;4,CY34=3),3)+IF(AND(DA$66&gt;4,CY34=4),2)+IF(AND(DA$66&gt;4,CY34=5),1)+IF(AND(DA$66&gt;4,CY34&gt;5),1)+IF(AND(DA$66=4,CY34=1),4)+IF(AND(DA$66=4,CY34=2),3)+IF(AND(DA$66=4,CY34=3),2)+IF(AND(DA$66=4,CY34=4),1)+IF(AND(DA$66=3,CY34=1),3)+IF(AND(DA$66=3,CY34=2),2)+IF(AND(DA$66=3,CY34=3),1)+IF(AND(DA$66=2,CY34=1),2)+IF(AND(DA$66=2,CY34=2),1)+IF(AND(DA$66=1,CY34=1),1)</f>
        <v>0</v>
      </c>
      <c r="DA34" s="78"/>
      <c r="DB34" s="78"/>
      <c r="DC34" s="19">
        <f>IF(AND(DB$66&gt;4,DA34=1),12)+IF(AND(DB$66&gt;4,DA34=2),8)+IF(AND(DB$66&gt;4,DA34=3),6)+IF(AND(DB$66&gt;4,DA34=4),5)+IF(AND(DB$66&gt;4,DA34=5),4)+IF(AND(DB$66&gt;4,DA34=6),3)+IF(AND(DB$66&gt;4,DA34=7),2)+IF(AND(DB$66&gt;4,DA34&gt;7),1)+IF(AND(DB$66=4,DA34=1),8)+IF(AND(DB$66=4,DA34=2),6)+IF(AND(DB$66=4,DA34=3),4)+IF(AND(DB$66=4,DA34=4),2)+IF(AND(DB$66=3,DA34=1),6)+IF(AND(DB$66=3,DA34=2),4)+IF(AND(DB$66=3,DA34=3),2)+IF(AND(DB$66=2,DA34=1),4)+IF(AND(DB$66=2,DA34=2),2)+IF(AND(DB$66=1,DA34=1),2)</f>
        <v>0</v>
      </c>
      <c r="DD34" s="19">
        <f>IF(AND(DB$66&gt;4,DB34=1),12)+IF(AND(DB$66&gt;4,DB34=2),8)+IF(AND(DB$66&gt;4,DB34=3),6)+IF(AND(DB$66&gt;4,DB34=4),5)+IF(AND(DB$66&gt;4,DB34=5),4)+IF(AND(DB$66&gt;4,DB34=6),3)+IF(AND(DB$66&gt;4,DB34=7),2)+IF(AND(DB$66&gt;4,DB34&gt;7),1)+IF(AND(DB$66=4,DB34=1),8)+IF(AND(DB$66=4,DB34=2),6)+IF(AND(DB$66=4,DB34=3),4)+IF(AND(DB$66=4,DB34=4),2)+IF(AND(DB$66=3,DB34=1),6)+IF(AND(DB$66=3,DB34=2),4)+IF(AND(DB$66=3,DB34=3),2)+IF(AND(DB$66=2,DB34=1),4)+IF(AND(DB$66=2,DB34=2),2)+IF(AND(DB$66=1,DB34=1),2)</f>
        <v>0</v>
      </c>
      <c r="DE34" s="23" t="s">
        <v>27</v>
      </c>
      <c r="DF34" s="13">
        <f t="shared" si="16"/>
        <v>0</v>
      </c>
      <c r="DG34" s="62">
        <f t="shared" si="17"/>
        <v>11</v>
      </c>
      <c r="DH34" s="8"/>
      <c r="DI34" s="18"/>
      <c r="DJ34" s="23" t="s">
        <v>27</v>
      </c>
      <c r="DK34" s="133"/>
      <c r="DL34" s="106"/>
      <c r="DM34" s="77">
        <f t="shared" si="35"/>
        <v>25.742999999999999</v>
      </c>
      <c r="DN34" s="8">
        <v>30.521999999999998</v>
      </c>
      <c r="DO34" s="78">
        <v>7</v>
      </c>
      <c r="DP34" s="13">
        <f>IF(AND(DQ$66&gt;4,DO34=1),6)+IF(AND(DQ$66&gt;4,DO34=2),4)+IF(AND(DQ$66&gt;4,DO34=3),3)+IF(AND(DQ$66&gt;4,DO34=4),2)+IF(AND(DQ$66&gt;4,DO34=5),1)+IF(AND(DQ$66&gt;4,DO34&gt;5),1)+IF(AND(DQ$66=4,DO34=1),4)+IF(AND(DQ$66=4,DO34=2),3)+IF(AND(DQ$66=4,DO34=3),2)+IF(AND(DQ$66=4,DO34=4),1)+IF(AND(DQ$66=3,DO34=1),3)+IF(AND(DQ$66=3,DO34=2),2)+IF(AND(DQ$66=3,DO34=3),1)+IF(AND(DQ$66=2,DO34=1),2)+IF(AND(DQ$66=2,DO34=2),1)+IF(AND(DQ$66=1,DO34=1),1)</f>
        <v>1</v>
      </c>
      <c r="DQ34" s="78"/>
      <c r="DR34" s="78"/>
      <c r="DS34" s="19">
        <f>IF(AND(DR$66&gt;4,DQ34=1),12)+IF(AND(DR$66&gt;4,DQ34=2),8)+IF(AND(DR$66&gt;4,DQ34=3),6)+IF(AND(DR$66&gt;4,DQ34=4),5)+IF(AND(DR$66&gt;4,DQ34=5),4)+IF(AND(DR$66&gt;4,DQ34=6),3)+IF(AND(DR$66&gt;4,DQ34=7),2)+IF(AND(DR$66&gt;4,DQ34&gt;7),1)+IF(AND(DR$66=4,DQ34=1),8)+IF(AND(DR$66=4,DQ34=2),6)+IF(AND(DR$66=4,DQ34=3),4)+IF(AND(DR$66=4,DQ34=4),2)+IF(AND(DR$66=3,DQ34=1),6)+IF(AND(DR$66=3,DQ34=2),4)+IF(AND(DR$66=3,DQ34=3),2)+IF(AND(DR$66=2,DQ34=1),4)+IF(AND(DR$66=2,DQ34=2),2)+IF(AND(DR$66=1,DQ34=1),2)</f>
        <v>0</v>
      </c>
      <c r="DT34" s="19">
        <f>IF(AND(DR$66&gt;4,DR34=1),12)+IF(AND(DR$66&gt;4,DR34=2),8)+IF(AND(DR$66&gt;4,DR34=3),6)+IF(AND(DR$66&gt;4,DR34=4),5)+IF(AND(DR$66&gt;4,DR34=5),4)+IF(AND(DR$66&gt;4,DR34=6),3)+IF(AND(DR$66&gt;4,DR34=7),2)+IF(AND(DR$66&gt;4,DR34&gt;7),1)+IF(AND(DR$66=4,DR34=1),8)+IF(AND(DR$66=4,DR34=2),6)+IF(AND(DR$66=4,DR34=3),4)+IF(AND(DR$66=4,DR34=4),2)+IF(AND(DR$66=3,DR34=1),6)+IF(AND(DR$66=3,DR34=2),4)+IF(AND(DR$66=3,DR34=3),2)+IF(AND(DR$66=2,DR34=1),4)+IF(AND(DR$66=2,DR34=2),2)+IF(AND(DR$66=1,DR34=1),2)</f>
        <v>0</v>
      </c>
      <c r="DU34" s="23" t="s">
        <v>27</v>
      </c>
      <c r="DV34" s="13">
        <f t="shared" si="19"/>
        <v>1</v>
      </c>
      <c r="DW34" s="62">
        <f t="shared" si="20"/>
        <v>12</v>
      </c>
      <c r="DX34" s="8">
        <v>29.733000000000001</v>
      </c>
      <c r="DY34" s="18"/>
      <c r="DZ34" s="23" t="s">
        <v>27</v>
      </c>
      <c r="EA34" s="133"/>
      <c r="EB34" s="106"/>
      <c r="EC34" s="77">
        <f t="shared" si="36"/>
        <v>25.742999999999999</v>
      </c>
    </row>
    <row r="35" spans="1:133" x14ac:dyDescent="0.3">
      <c r="A35" s="71" t="s">
        <v>154</v>
      </c>
      <c r="B35" s="90">
        <v>8677</v>
      </c>
      <c r="C35" s="8">
        <v>37</v>
      </c>
      <c r="D35" s="8" t="s">
        <v>155</v>
      </c>
      <c r="E35" s="18"/>
      <c r="F35" s="8">
        <v>22.343</v>
      </c>
      <c r="G35" s="78"/>
      <c r="H35" s="8"/>
      <c r="I35" s="79"/>
      <c r="J35" s="79"/>
      <c r="K35" s="8"/>
      <c r="L35" s="8"/>
      <c r="M35" s="23" t="s">
        <v>107</v>
      </c>
      <c r="N35" s="8"/>
      <c r="O35" s="97"/>
      <c r="P35" s="8">
        <v>21.978000000000002</v>
      </c>
      <c r="Q35" s="8">
        <v>21.486000000000001</v>
      </c>
      <c r="R35" s="23" t="s">
        <v>25</v>
      </c>
      <c r="S35" s="93" t="s">
        <v>168</v>
      </c>
      <c r="T35" s="106"/>
      <c r="U35" s="77">
        <f>MIN(E35,F35,P35,Q35)</f>
        <v>21.486000000000001</v>
      </c>
      <c r="V35" s="24">
        <v>21.11</v>
      </c>
      <c r="W35" s="78">
        <v>1</v>
      </c>
      <c r="X35" s="13">
        <f>IF(AND(Y$64&gt;4,W35=1),6)+IF(AND(Y$64&gt;4,W35=2),4)+IF(AND(Y$64&gt;4,W35=3),3)+IF(AND(Y$64&gt;4,W35=4),2)+IF(AND(Y$64&gt;4,W35=5),1)+IF(AND(Y$64&gt;4,W35&gt;5),1)+IF(AND(Y$64=4,W35=1),4)+IF(AND(Y$64=4,W35=2),3)+IF(AND(Y$64=4,W35=3),2)+IF(AND(Y$64=4,W35=4),1)+IF(AND(Y$64=3,W35=1),3)+IF(AND(Y$64=3,W35=2),2)+IF(AND(Y$64=3,W35=3),1)+IF(AND(Y$64=2,W35=1),2)+IF(AND(Y$64=2,W35=2),1)+IF(AND(Y$64=1,W35=1),1)</f>
        <v>6</v>
      </c>
      <c r="Y35" s="79">
        <v>5</v>
      </c>
      <c r="Z35" s="79"/>
      <c r="AA35" s="13">
        <f>IF(AND(Z$64&gt;4,Y35=1),12)+IF(AND(Z$64&gt;4,Y35=2),8)+IF(AND(Z$64&gt;4,Y35=3),6)+IF(AND(Z$64&gt;4,Y35=4),5)+IF(AND(Z$64&gt;4,Y35=5),4)+IF(AND(Z$64&gt;4,Y35=6),3)+IF(AND(Z$64&gt;4,Y35=7),2)+IF(AND(Z$64&gt;4,Y35&gt;7),1)+IF(AND(Z$64=4,Y35=1),8)+IF(AND(Z$64=4,Y35=2),6)+IF(AND(Z$64=4,Y35=3),4)+IF(AND(Z$64=4,Y35=4),2)+IF(AND(Z$64=3,Y35=1),6)+IF(AND(Z$64=3,Y35=2),4)+IF(AND(Z$64=3,Y35=3),2)+IF(AND(Z$64=2,Y35=1),4)+IF(AND(Z$64=2,Y35=2),2)+IF(AND(Z$64=1,Y35=1),2)</f>
        <v>4</v>
      </c>
      <c r="AB35" s="13">
        <f>IF(AND(Z$64&gt;4,Z35=1),12)+IF(AND(Z$64&gt;4,Z35=2),8)+IF(AND(Z$64&gt;4,Z35=3),6)+IF(AND(Z$64&gt;4,Z35=4),5)+IF(AND(Z$64&gt;4,Z35=5),4)+IF(AND(Z$64&gt;4,Z35=6),3)+IF(AND(Z$64&gt;4,Z35=7),2)+IF(AND(Z$64&gt;4,Z35&gt;7),1)+IF(AND(Z$64=4,Z35=1),8)+IF(AND(Z$64=4,Z35=2),6)+IF(AND(Z$64=4,Z35=3),4)+IF(AND(Z$64=4,Z35=4),2)+IF(AND(Z$64=3,Z35=1),6)+IF(AND(Z$64=3,Z35=2),4)+IF(AND(Z$64=3,Z35=3),2)+IF(AND(Z$64=2,Z35=1),4)+IF(AND(Z$64=2,Z35=2),2)+IF(AND(Z$64=1,Z35=1),2)</f>
        <v>0</v>
      </c>
      <c r="AC35" s="23" t="s">
        <v>25</v>
      </c>
      <c r="AD35" s="13">
        <f>+X35+AA35+AB35+AJ35</f>
        <v>11</v>
      </c>
      <c r="AE35" s="62">
        <f>AD35+O35</f>
        <v>11</v>
      </c>
      <c r="AF35" s="8">
        <v>23.175000000000001</v>
      </c>
      <c r="AG35" s="8"/>
      <c r="AH35" s="23" t="s">
        <v>25</v>
      </c>
      <c r="AI35" s="20" t="s">
        <v>174</v>
      </c>
      <c r="AJ35" s="106">
        <v>1</v>
      </c>
      <c r="AK35" s="77">
        <f>MIN(U35,V35,AF35,AG35)</f>
        <v>21.11</v>
      </c>
      <c r="AL35" s="24"/>
      <c r="AM35" s="78"/>
      <c r="AN35" s="13">
        <f>IF(AND(AO$64&gt;4,AM35=1),6)+IF(AND(AO$64&gt;4,AM35=2),4)+IF(AND(AO$64&gt;4,AM35=3),3)+IF(AND(AO$64&gt;4,AM35=4),2)+IF(AND(AO$64&gt;4,AM35=5),1)+IF(AND(AO$64&gt;4,AM35&gt;5),1)+IF(AND(AO$64=4,AM35=1),4)+IF(AND(AO$64=4,AM35=2),3)+IF(AND(AO$64=4,AM35=3),2)+IF(AND(AO$64=4,AM35=4),1)+IF(AND(AO$64=3,AM35=1),3)+IF(AND(AO$64=3,AM35=2),2)+IF(AND(AO$64=3,AM35=3),1)+IF(AND(AO$64=2,AM35=1),2)+IF(AND(AO$64=2,AM35=2),1)+IF(AND(AO$64=1,AM35=1),1)</f>
        <v>0</v>
      </c>
      <c r="AO35" s="79"/>
      <c r="AP35" s="79"/>
      <c r="AQ35" s="13">
        <f>IF(AND(AP$64&gt;4,AO35=1),12)+IF(AND(AP$64&gt;4,AO35=2),8)+IF(AND(AP$64&gt;4,AO35=3),6)+IF(AND(AP$64&gt;4,AO35=4),5)+IF(AND(AP$64&gt;4,AO35=5),4)+IF(AND(AP$64&gt;4,AO35=6),3)+IF(AND(AP$64&gt;4,AO35=7),2)+IF(AND(AP$64&gt;4,AO35&gt;7),1)+IF(AND(AP$64=4,AO35=1),8)+IF(AND(AP$64=4,AO35=2),6)+IF(AND(AP$64=4,AO35=3),4)+IF(AND(AP$64=4,AO35=4),2)+IF(AND(AP$64=3,AO35=1),6)+IF(AND(AP$64=3,AO35=2),4)+IF(AND(AP$64=3,AO35=3),2)+IF(AND(AP$64=2,AO35=1),4)+IF(AND(AP$64=2,AO35=2),2)+IF(AND(AP$64=1,AO35=1),2)</f>
        <v>0</v>
      </c>
      <c r="AR35" s="13">
        <f>IF(AND(AP$64&gt;4,AP35=1),12)+IF(AND(AP$64&gt;4,AP35=2),8)+IF(AND(AP$64&gt;4,AP35=3),6)+IF(AND(AP$64&gt;4,AP35=4),5)+IF(AND(AP$64&gt;4,AP35=5),4)+IF(AND(AP$64&gt;4,AP35=6),3)+IF(AND(AP$64&gt;4,AP35=7),2)+IF(AND(AP$64&gt;4,AP35&gt;7),1)+IF(AND(AP$64=4,AP35=1),8)+IF(AND(AP$64=4,AP35=2),6)+IF(AND(AP$64=4,AP35=3),4)+IF(AND(AP$64=4,AP35=4),2)+IF(AND(AP$64=3,AP35=1),6)+IF(AND(AP$64=3,AP35=2),4)+IF(AND(AP$64=3,AP35=3),2)+IF(AND(AP$64=2,AP35=1),4)+IF(AND(AP$64=2,AP35=2),2)+IF(AND(AP$64=1,AP35=1),2)</f>
        <v>0</v>
      </c>
      <c r="AS35" s="23" t="s">
        <v>25</v>
      </c>
      <c r="AT35" s="13">
        <f>+AN35+AQ35+AR35+AZ35</f>
        <v>0</v>
      </c>
      <c r="AU35" s="62">
        <f>AT35+AE35</f>
        <v>11</v>
      </c>
      <c r="AV35" s="8"/>
      <c r="AW35" s="8"/>
      <c r="AX35" s="23" t="s">
        <v>25</v>
      </c>
      <c r="AY35" s="16" t="s">
        <v>174</v>
      </c>
      <c r="AZ35" s="106"/>
      <c r="BA35" s="77">
        <f>MIN(AK35,AL35,AV35,AW35)</f>
        <v>21.11</v>
      </c>
      <c r="BB35" s="24"/>
      <c r="BC35" s="78"/>
      <c r="BD35" s="13">
        <f>IF(AND(BE$64&gt;4,BC35=1),6)+IF(AND(BE$64&gt;4,BC35=2),4)+IF(AND(BE$64&gt;4,BC35=3),3)+IF(AND(BE$64&gt;4,BC35=4),2)+IF(AND(BE$64&gt;4,BC35=5),1)+IF(AND(BE$64&gt;4,BC35&gt;5),1)+IF(AND(BE$64=4,BC35=1),4)+IF(AND(BE$64=4,BC35=2),3)+IF(AND(BE$64=4,BC35=3),2)+IF(AND(BE$64=4,BC35=4),1)+IF(AND(BE$64=3,BC35=1),3)+IF(AND(BE$64=3,BC35=2),2)+IF(AND(BE$64=3,BC35=3),1)+IF(AND(BE$64=2,BC35=1),2)+IF(AND(BE$64=2,BC35=2),1)+IF(AND(BE$64=1,BC35=1),1)</f>
        <v>0</v>
      </c>
      <c r="BE35" s="79"/>
      <c r="BF35" s="79"/>
      <c r="BG35" s="13">
        <f>IF(AND(BF$64&gt;4,BE35=1),12)+IF(AND(BF$64&gt;4,BE35=2),8)+IF(AND(BF$64&gt;4,BE35=3),6)+IF(AND(BF$64&gt;4,BE35=4),5)+IF(AND(BF$64&gt;4,BE35=5),4)+IF(AND(BF$64&gt;4,BE35=6),3)+IF(AND(BF$64&gt;4,BE35=7),2)+IF(AND(BF$64&gt;4,BE35&gt;7),1)+IF(AND(BF$64=4,BE35=1),8)+IF(AND(BF$64=4,BE35=2),6)+IF(AND(BF$64=4,BE35=3),4)+IF(AND(BF$64=4,BE35=4),2)+IF(AND(BF$64=3,BE35=1),6)+IF(AND(BF$64=3,BE35=2),4)+IF(AND(BF$64=3,BE35=3),2)+IF(AND(BF$64=2,BE35=1),4)+IF(AND(BF$64=2,BE35=2),2)+IF(AND(BF$64=1,BE35=1),2)</f>
        <v>0</v>
      </c>
      <c r="BH35" s="13">
        <f>IF(AND(BF$64&gt;4,BF35=1),12)+IF(AND(BF$64&gt;4,BF35=2),8)+IF(AND(BF$64&gt;4,BF35=3),6)+IF(AND(BF$64&gt;4,BF35=4),5)+IF(AND(BF$64&gt;4,BF35=5),4)+IF(AND(BF$64&gt;4,BF35=6),3)+IF(AND(BF$64&gt;4,BF35=7),2)+IF(AND(BF$64&gt;4,BF35&gt;7),1)+IF(AND(BF$64=4,BF35=1),8)+IF(AND(BF$64=4,BF35=2),6)+IF(AND(BF$64=4,BF35=3),4)+IF(AND(BF$64=4,BF35=4),2)+IF(AND(BF$64=3,BF35=1),6)+IF(AND(BF$64=3,BF35=2),4)+IF(AND(BF$64=3,BF35=3),2)+IF(AND(BF$64=2,BF35=1),4)+IF(AND(BF$64=2,BF35=2),2)+IF(AND(BF$64=1,BF35=1),2)</f>
        <v>0</v>
      </c>
      <c r="BI35" s="23" t="s">
        <v>25</v>
      </c>
      <c r="BJ35" s="13">
        <f>+BD35+BG35+BH35+BP35</f>
        <v>0</v>
      </c>
      <c r="BK35" s="62">
        <f>BJ35+AU35</f>
        <v>11</v>
      </c>
      <c r="BL35" s="24"/>
      <c r="BM35" s="8"/>
      <c r="BN35" s="16" t="s">
        <v>25</v>
      </c>
      <c r="BO35" s="16" t="s">
        <v>174</v>
      </c>
      <c r="BP35" s="106"/>
      <c r="BQ35" s="77">
        <f>MIN(BA35,BB35,BL35,BM35)</f>
        <v>21.11</v>
      </c>
      <c r="BR35" s="24"/>
      <c r="BS35" s="78"/>
      <c r="BT35" s="13">
        <f>IF(AND(BU$64&gt;4,BS35=1),6)+IF(AND(BU$64&gt;4,BS35=2),4)+IF(AND(BU$64&gt;4,BS35=3),3)+IF(AND(BU$64&gt;4,BS35=4),2)+IF(AND(BU$64&gt;4,BS35=5),1)+IF(AND(BU$64&gt;4,BS35&gt;5),1)+IF(AND(BU$64=4,BS35=1),4)+IF(AND(BU$64=4,BS35=2),3)+IF(AND(BU$64=4,BS35=3),2)+IF(AND(BU$64=4,BS35=4),1)+IF(AND(BU$64=3,BS35=1),3)+IF(AND(BU$64=3,BS35=2),2)+IF(AND(BU$64=3,BS35=3),1)+IF(AND(BU$64=2,BS35=1),2)+IF(AND(BU$64=2,BS35=2),1)+IF(AND(BU$64=1,BS35=1),1)</f>
        <v>0</v>
      </c>
      <c r="BU35" s="79"/>
      <c r="BV35" s="79"/>
      <c r="BW35" s="13">
        <f>IF(AND(BV$64&gt;4,BU35=1),12)+IF(AND(BV$64&gt;4,BU35=2),8)+IF(AND(BV$64&gt;4,BU35=3),6)+IF(AND(BV$64&gt;4,BU35=4),5)+IF(AND(BV$64&gt;4,BU35=5),4)+IF(AND(BV$64&gt;4,BU35=6),3)+IF(AND(BV$64&gt;4,BU35=7),2)+IF(AND(BV$64&gt;4,BU35&gt;7),1)+IF(AND(BV$64=4,BU35=1),8)+IF(AND(BV$64=4,BU35=2),6)+IF(AND(BV$64=4,BU35=3),4)+IF(AND(BV$64=4,BU35=4),2)+IF(AND(BV$64=3,BU35=1),6)+IF(AND(BV$64=3,BU35=2),4)+IF(AND(BV$64=3,BU35=3),2)+IF(AND(BV$64=2,BU35=1),4)+IF(AND(BV$64=2,BU35=2),2)+IF(AND(BV$64=1,BU35=1),2)</f>
        <v>0</v>
      </c>
      <c r="BX35" s="13">
        <f>IF(AND(BV$64&gt;4,BV35=1),12)+IF(AND(BV$64&gt;4,BV35=2),8)+IF(AND(BV$64&gt;4,BV35=3),6)+IF(AND(BV$64&gt;4,BV35=4),5)+IF(AND(BV$64&gt;4,BV35=5),4)+IF(AND(BV$64&gt;4,BV35=6),3)+IF(AND(BV$64&gt;4,BV35=7),2)+IF(AND(BV$64&gt;4,BV35&gt;7),1)+IF(AND(BV$64=4,BV35=1),8)+IF(AND(BV$64=4,BV35=2),6)+IF(AND(BV$64=4,BV35=3),4)+IF(AND(BV$64=4,BV35=4),2)+IF(AND(BV$64=3,BV35=1),6)+IF(AND(BV$64=3,BV35=2),4)+IF(AND(BV$64=3,BV35=3),2)+IF(AND(BV$64=2,BV35=1),4)+IF(AND(BV$64=2,BV35=2),2)+IF(AND(BV$64=1,BV35=1),2)</f>
        <v>0</v>
      </c>
      <c r="BY35" s="23" t="s">
        <v>25</v>
      </c>
      <c r="BZ35" s="13">
        <f>+BT35+BW35+BX35+CF35</f>
        <v>0</v>
      </c>
      <c r="CA35" s="62">
        <f>BZ35+BK35</f>
        <v>11</v>
      </c>
      <c r="CB35" s="24"/>
      <c r="CC35" s="8"/>
      <c r="CD35" s="16" t="s">
        <v>25</v>
      </c>
      <c r="CE35" s="16" t="s">
        <v>174</v>
      </c>
      <c r="CF35" s="106"/>
      <c r="CG35" s="77">
        <f>MIN(BQ35,BR35,CB35,CC35)</f>
        <v>21.11</v>
      </c>
      <c r="CH35" s="24"/>
      <c r="CI35" s="78"/>
      <c r="CJ35" s="13">
        <f>IF(AND(CK$64&gt;4,CI35=1),6)+IF(AND(CK$64&gt;4,CI35=2),4)+IF(AND(CK$64&gt;4,CI35=3),3)+IF(AND(CK$64&gt;4,CI35=4),2)+IF(AND(CK$64&gt;4,CI35=5),1)+IF(AND(CK$64&gt;4,CI35&gt;5),1)+IF(AND(CK$64=4,CI35=1),4)+IF(AND(CK$64=4,CI35=2),3)+IF(AND(CK$64=4,CI35=3),2)+IF(AND(CK$64=4,CI35=4),1)+IF(AND(CK$64=3,CI35=1),3)+IF(AND(CK$64=3,CI35=2),2)+IF(AND(CK$64=3,CI35=3),1)+IF(AND(CK$64=2,CI35=1),2)+IF(AND(CK$64=2,CI35=2),1)+IF(AND(CK$64=1,CI35=1),1)</f>
        <v>0</v>
      </c>
      <c r="CK35" s="79"/>
      <c r="CL35" s="79"/>
      <c r="CM35" s="13">
        <f>IF(AND(CL$64&gt;4,CK35=1),12)+IF(AND(CL$64&gt;4,CK35=2),8)+IF(AND(CL$64&gt;4,CK35=3),6)+IF(AND(CL$64&gt;4,CK35=4),5)+IF(AND(CL$64&gt;4,CK35=5),4)+IF(AND(CL$64&gt;4,CK35=6),3)+IF(AND(CL$64&gt;4,CK35=7),2)+IF(AND(CL$64&gt;4,CK35&gt;7),1)+IF(AND(CL$64=4,CK35=1),8)+IF(AND(CL$64=4,CK35=2),6)+IF(AND(CL$64=4,CK35=3),4)+IF(AND(CL$64=4,CK35=4),2)+IF(AND(CL$64=3,CK35=1),6)+IF(AND(CL$64=3,CK35=2),4)+IF(AND(CL$64=3,CK35=3),2)+IF(AND(CL$64=2,CK35=1),4)+IF(AND(CL$64=2,CK35=2),2)+IF(AND(CL$64=1,CK35=1),2)</f>
        <v>0</v>
      </c>
      <c r="CN35" s="13">
        <f>IF(AND(CL$64&gt;4,CL35=1),12)+IF(AND(CL$64&gt;4,CL35=2),8)+IF(AND(CL$64&gt;4,CL35=3),6)+IF(AND(CL$64&gt;4,CL35=4),5)+IF(AND(CL$64&gt;4,CL35=5),4)+IF(AND(CL$64&gt;4,CL35=6),3)+IF(AND(CL$64&gt;4,CL35=7),2)+IF(AND(CL$64&gt;4,CL35&gt;7),1)+IF(AND(CL$64=4,CL35=1),8)+IF(AND(CL$64=4,CL35=2),6)+IF(AND(CL$64=4,CL35=3),4)+IF(AND(CL$64=4,CL35=4),2)+IF(AND(CL$64=3,CL35=1),6)+IF(AND(CL$64=3,CL35=2),4)+IF(AND(CL$64=3,CL35=3),2)+IF(AND(CL$64=2,CL35=1),4)+IF(AND(CL$64=2,CL35=2),2)+IF(AND(CL$64=1,CL35=1),2)</f>
        <v>0</v>
      </c>
      <c r="CO35" s="23" t="s">
        <v>25</v>
      </c>
      <c r="CP35" s="13">
        <f t="shared" si="37"/>
        <v>0</v>
      </c>
      <c r="CQ35" s="62">
        <f t="shared" si="38"/>
        <v>11</v>
      </c>
      <c r="CR35" s="24"/>
      <c r="CS35" s="8"/>
      <c r="CT35" s="16" t="s">
        <v>25</v>
      </c>
      <c r="CU35" s="16" t="s">
        <v>174</v>
      </c>
      <c r="CV35" s="106"/>
      <c r="CW35" s="77">
        <f>MIN(CG35,CH35,CR35,CS35)</f>
        <v>21.11</v>
      </c>
      <c r="CX35" s="24"/>
      <c r="CY35" s="78"/>
      <c r="CZ35" s="13">
        <f>IF(AND(DA$64&gt;4,CY35=1),6)+IF(AND(DA$64&gt;4,CY35=2),4)+IF(AND(DA$64&gt;4,CY35=3),3)+IF(AND(DA$64&gt;4,CY35=4),2)+IF(AND(DA$64&gt;4,CY35=5),1)+IF(AND(DA$64&gt;4,CY35&gt;5),1)+IF(AND(DA$64=4,CY35=1),4)+IF(AND(DA$64=4,CY35=2),3)+IF(AND(DA$64=4,CY35=3),2)+IF(AND(DA$64=4,CY35=4),1)+IF(AND(DA$64=3,CY35=1),3)+IF(AND(DA$64=3,CY35=2),2)+IF(AND(DA$64=3,CY35=3),1)+IF(AND(DA$64=2,CY35=1),2)+IF(AND(DA$64=2,CY35=2),1)+IF(AND(DA$64=1,CY35=1),1)</f>
        <v>0</v>
      </c>
      <c r="DA35" s="79"/>
      <c r="DB35" s="79"/>
      <c r="DC35" s="13">
        <f>IF(AND(DB$64&gt;4,DA35=1),12)+IF(AND(DB$64&gt;4,DA35=2),8)+IF(AND(DB$64&gt;4,DA35=3),6)+IF(AND(DB$64&gt;4,DA35=4),5)+IF(AND(DB$64&gt;4,DA35=5),4)+IF(AND(DB$64&gt;4,DA35=6),3)+IF(AND(DB$64&gt;4,DA35=7),2)+IF(AND(DB$64&gt;4,DA35&gt;7),1)+IF(AND(DB$64=4,DA35=1),8)+IF(AND(DB$64=4,DA35=2),6)+IF(AND(DB$64=4,DA35=3),4)+IF(AND(DB$64=4,DA35=4),2)+IF(AND(DB$64=3,DA35=1),6)+IF(AND(DB$64=3,DA35=2),4)+IF(AND(DB$64=3,DA35=3),2)+IF(AND(DB$64=2,DA35=1),4)+IF(AND(DB$64=2,DA35=2),2)+IF(AND(DB$64=1,DA35=1),2)</f>
        <v>0</v>
      </c>
      <c r="DD35" s="13">
        <f>IF(AND(DB$64&gt;4,DB35=1),12)+IF(AND(DB$64&gt;4,DB35=2),8)+IF(AND(DB$64&gt;4,DB35=3),6)+IF(AND(DB$64&gt;4,DB35=4),5)+IF(AND(DB$64&gt;4,DB35=5),4)+IF(AND(DB$64&gt;4,DB35=6),3)+IF(AND(DB$64&gt;4,DB35=7),2)+IF(AND(DB$64&gt;4,DB35&gt;7),1)+IF(AND(DB$64=4,DB35=1),8)+IF(AND(DB$64=4,DB35=2),6)+IF(AND(DB$64=4,DB35=3),4)+IF(AND(DB$64=4,DB35=4),2)+IF(AND(DB$64=3,DB35=1),6)+IF(AND(DB$64=3,DB35=2),4)+IF(AND(DB$64=3,DB35=3),2)+IF(AND(DB$64=2,DB35=1),4)+IF(AND(DB$64=2,DB35=2),2)+IF(AND(DB$64=1,DB35=1),2)</f>
        <v>0</v>
      </c>
      <c r="DE35" s="23" t="s">
        <v>25</v>
      </c>
      <c r="DF35" s="13">
        <f t="shared" si="16"/>
        <v>0</v>
      </c>
      <c r="DG35" s="62">
        <f t="shared" si="17"/>
        <v>11</v>
      </c>
      <c r="DH35" s="24"/>
      <c r="DI35" s="8"/>
      <c r="DJ35" s="16" t="s">
        <v>25</v>
      </c>
      <c r="DK35" s="133" t="s">
        <v>174</v>
      </c>
      <c r="DL35" s="106"/>
      <c r="DM35" s="77">
        <f t="shared" si="35"/>
        <v>21.11</v>
      </c>
      <c r="DN35" s="24"/>
      <c r="DO35" s="78"/>
      <c r="DP35" s="13">
        <f>IF(AND(DQ$64&gt;4,DO35=1),6)+IF(AND(DQ$64&gt;4,DO35=2),4)+IF(AND(DQ$64&gt;4,DO35=3),3)+IF(AND(DQ$64&gt;4,DO35=4),2)+IF(AND(DQ$64&gt;4,DO35=5),1)+IF(AND(DQ$64&gt;4,DO35&gt;5),1)+IF(AND(DQ$64=4,DO35=1),4)+IF(AND(DQ$64=4,DO35=2),3)+IF(AND(DQ$64=4,DO35=3),2)+IF(AND(DQ$64=4,DO35=4),1)+IF(AND(DQ$64=3,DO35=1),3)+IF(AND(DQ$64=3,DO35=2),2)+IF(AND(DQ$64=3,DO35=3),1)+IF(AND(DQ$64=2,DO35=1),2)+IF(AND(DQ$64=2,DO35=2),1)+IF(AND(DQ$64=1,DO35=1),1)</f>
        <v>0</v>
      </c>
      <c r="DQ35" s="78"/>
      <c r="DR35" s="78"/>
      <c r="DS35" s="13">
        <f>IF(AND(DR$64&gt;4,DQ35=1),12)+IF(AND(DR$64&gt;4,DQ35=2),8)+IF(AND(DR$64&gt;4,DQ35=3),6)+IF(AND(DR$64&gt;4,DQ35=4),5)+IF(AND(DR$64&gt;4,DQ35=5),4)+IF(AND(DR$64&gt;4,DQ35=6),3)+IF(AND(DR$64&gt;4,DQ35=7),2)+IF(AND(DR$64&gt;4,DQ35&gt;7),1)+IF(AND(DR$64=4,DQ35=1),8)+IF(AND(DR$64=4,DQ35=2),6)+IF(AND(DR$64=4,DQ35=3),4)+IF(AND(DR$64=4,DQ35=4),2)+IF(AND(DR$64=3,DQ35=1),6)+IF(AND(DR$64=3,DQ35=2),4)+IF(AND(DR$64=3,DQ35=3),2)+IF(AND(DR$64=2,DQ35=1),4)+IF(AND(DR$64=2,DQ35=2),2)+IF(AND(DR$64=1,DQ35=1),2)</f>
        <v>0</v>
      </c>
      <c r="DT35" s="13">
        <f>IF(AND(DR$64&gt;4,DR35=1),12)+IF(AND(DR$64&gt;4,DR35=2),8)+IF(AND(DR$64&gt;4,DR35=3),6)+IF(AND(DR$64&gt;4,DR35=4),5)+IF(AND(DR$64&gt;4,DR35=5),4)+IF(AND(DR$64&gt;4,DR35=6),3)+IF(AND(DR$64&gt;4,DR35=7),2)+IF(AND(DR$64&gt;4,DR35&gt;7),1)+IF(AND(DR$64=4,DR35=1),8)+IF(AND(DR$64=4,DR35=2),6)+IF(AND(DR$64=4,DR35=3),4)+IF(AND(DR$64=4,DR35=4),2)+IF(AND(DR$64=3,DR35=1),6)+IF(AND(DR$64=3,DR35=2),4)+IF(AND(DR$64=3,DR35=3),2)+IF(AND(DR$64=2,DR35=1),4)+IF(AND(DR$64=2,DR35=2),2)+IF(AND(DR$64=1,DR35=1),2)</f>
        <v>0</v>
      </c>
      <c r="DU35" s="23" t="s">
        <v>25</v>
      </c>
      <c r="DV35" s="13">
        <f t="shared" si="19"/>
        <v>0</v>
      </c>
      <c r="DW35" s="62">
        <f t="shared" si="20"/>
        <v>11</v>
      </c>
      <c r="DX35" s="24"/>
      <c r="DY35" s="8"/>
      <c r="DZ35" s="16" t="s">
        <v>25</v>
      </c>
      <c r="EA35" s="133" t="s">
        <v>174</v>
      </c>
      <c r="EB35" s="106"/>
      <c r="EC35" s="77">
        <f t="shared" si="36"/>
        <v>21.11</v>
      </c>
    </row>
    <row r="36" spans="1:133" x14ac:dyDescent="0.3">
      <c r="A36" s="123" t="s">
        <v>129</v>
      </c>
      <c r="B36" s="127" t="s">
        <v>136</v>
      </c>
      <c r="C36" s="26">
        <v>132</v>
      </c>
      <c r="D36" s="26" t="s">
        <v>130</v>
      </c>
      <c r="E36" s="118">
        <v>23.978000000000002</v>
      </c>
      <c r="F36" s="125">
        <v>24.373000000000001</v>
      </c>
      <c r="G36" s="78">
        <v>3</v>
      </c>
      <c r="H36" s="13">
        <f>IF(AND(I$65&gt;4,G36=1),6)+IF(AND(I$65&gt;4,G36=2),4)+IF(AND(I$65&gt;4,G36=3),3)+IF(AND(I$65&gt;4,G36=4),2)+IF(AND(I$65&gt;4,G36=5),1)+IF(AND(I$65&gt;4,G36&gt;5),1)+IF(AND(I$65=4,G36=1),4)+IF(AND(I$65=4,G36=2),3)+IF(AND(I$65=4,G36=3),2)+IF(AND(I$65=4,G36=4),1)+IF(AND(I$65=3,G36=1),3)+IF(AND(I$65=3,G36=2),2)+IF(AND(I$65=3,G36=3),1)+IF(AND(I$65=2,G36=1),2)+IF(AND(I$65=2,G36=2),1)+IF(AND(I$65=1,G36=1),1)</f>
        <v>3</v>
      </c>
      <c r="I36" s="79">
        <v>2</v>
      </c>
      <c r="J36" s="79">
        <v>0</v>
      </c>
      <c r="K36" s="13">
        <f>IF(AND(J$65&gt;4,I36=1),12)+IF(AND(J$65&gt;4,I36=2),8)+IF(AND(J$65&gt;4,I36=3),6)+IF(AND(J$65&gt;4,I36=4),5)+IF(AND(J$65&gt;4,I36=5),4)+IF(AND(J$65&gt;4,I36=6),3)+IF(AND(J$65&gt;4,I36=7),2)+IF(AND(J$65&gt;4,I36&gt;7),1)+IF(AND(J$65=4,I36=1),8)+IF(AND(J$65=4,I36=2),6)+IF(AND(J$65=4,I36=3),4)+IF(AND(J$65=4,I36=4),2)+IF(AND(J$65=3,I36=1),6)+IF(AND(J$65=3,I36=2),4)+IF(AND(J$65=3,I36=3),2)+IF(AND(J$65=2,I36=1),4)+IF(AND(J$65=2,I36=2),2)+IF(AND(J$65=1,I36=1),2)</f>
        <v>8</v>
      </c>
      <c r="L36" s="13">
        <f>IF(AND(J$65&gt;4,J36=1),12)+IF(AND(J$65&gt;4,J36=2),8)+IF(AND(J$65&gt;4,J36=3),6)+IF(AND(J$65&gt;4,J36=4),5)+IF(AND(J$65&gt;4,J36=5),4)+IF(AND(J$65&gt;4,J36=6),3)+IF(AND(J$65&gt;4,J36=7),2)+IF(AND(J$65&gt;4,J36&gt;7),1)+IF(AND(J$65=4,J36=1),8)+IF(AND(J$65=4,J36=2),6)+IF(AND(J$65=4,J36=3),4)+IF(AND(J$65=4,J36=4),2)+IF(AND(J$65=3,J36=1),6)+IF(AND(J$65=3,J36=2),4)+IF(AND(J$65=3,J36=3),2)+IF(AND(J$65=2,J36=1),4)+IF(AND(J$65=2,J36=2),2)+IF(AND(J$65=1,J36=1),2)</f>
        <v>0</v>
      </c>
      <c r="M36" s="16" t="s">
        <v>26</v>
      </c>
      <c r="N36" s="13">
        <f>+H36+K36+L36+T36</f>
        <v>11</v>
      </c>
      <c r="O36" s="62">
        <f>+N36</f>
        <v>11</v>
      </c>
      <c r="P36" s="125">
        <v>24.222000000000001</v>
      </c>
      <c r="Q36" s="125"/>
      <c r="R36" s="16" t="s">
        <v>26</v>
      </c>
      <c r="S36" s="16"/>
      <c r="T36" s="36"/>
      <c r="U36" s="77">
        <f>MIN(E36,F36,P36,Q36)</f>
        <v>23.978000000000002</v>
      </c>
      <c r="V36" s="125"/>
      <c r="W36" s="78"/>
      <c r="X36" s="13">
        <f>IF(AND(Y$65&gt;4,W36=1),6)+IF(AND(Y$65&gt;4,W36=2),4)+IF(AND(Y$65&gt;4,W36=3),3)+IF(AND(Y$65&gt;4,W36=4),2)+IF(AND(Y$65&gt;4,W36=5),1)+IF(AND(Y$65&gt;4,W36&gt;5),1)+IF(AND(Y$65=4,W36=1),4)+IF(AND(Y$65=4,W36=2),3)+IF(AND(Y$65=4,W36=3),2)+IF(AND(Y$65=4,W36=4),1)+IF(AND(Y$65=3,W36=1),3)+IF(AND(Y$65=3,W36=2),2)+IF(AND(Y$65=3,W36=3),1)+IF(AND(Y$65=2,W36=1),2)+IF(AND(Y$65=2,W36=2),1)+IF(AND(Y$65=1,W36=1),1)</f>
        <v>0</v>
      </c>
      <c r="Y36" s="79"/>
      <c r="Z36" s="79"/>
      <c r="AA36" s="13">
        <f>IF(AND(Z$65&gt;4,Y36=1),12)+IF(AND(Z$65&gt;4,Y36=2),8)+IF(AND(Z$65&gt;4,Y36=3),6)+IF(AND(Z$65&gt;4,Y36=4),5)+IF(AND(Z$65&gt;4,Y36=5),4)+IF(AND(Z$65&gt;4,Y36=6),3)+IF(AND(Z$65&gt;4,Y36=7),2)+IF(AND(Z$65&gt;4,Y36&gt;7),1)+IF(AND(Z$65=4,Y36=1),8)+IF(AND(Z$65=4,Y36=2),6)+IF(AND(Z$65=4,Y36=3),4)+IF(AND(Z$65=4,Y36=4),2)+IF(AND(Z$65=3,Y36=1),6)+IF(AND(Z$65=3,Y36=2),4)+IF(AND(Z$65=3,Y36=3),2)+IF(AND(Z$65=2,Y36=1),4)+IF(AND(Z$65=2,Y36=2),2)+IF(AND(Z$65=1,Y36=1),2)</f>
        <v>0</v>
      </c>
      <c r="AB36" s="13">
        <f>IF(AND(Z$65&gt;4,Z36=1),12)+IF(AND(Z$65&gt;4,Z36=2),8)+IF(AND(Z$65&gt;4,Z36=3),6)+IF(AND(Z$65&gt;4,Z36=4),5)+IF(AND(Z$65&gt;4,Z36=5),4)+IF(AND(Z$65&gt;4,Z36=6),3)+IF(AND(Z$65&gt;4,Z36=7),2)+IF(AND(Z$65&gt;4,Z36&gt;7),1)+IF(AND(Z$65=4,Z36=1),8)+IF(AND(Z$65=4,Z36=2),6)+IF(AND(Z$65=4,Z36=3),4)+IF(AND(Z$65=4,Z36=4),2)+IF(AND(Z$65=3,Z36=1),6)+IF(AND(Z$65=3,Z36=2),4)+IF(AND(Z$65=3,Z36=3),2)+IF(AND(Z$65=2,Z36=1),4)+IF(AND(Z$65=2,Z36=2),2)+IF(AND(Z$65=1,Z36=1),2)</f>
        <v>0</v>
      </c>
      <c r="AC36" s="16" t="s">
        <v>26</v>
      </c>
      <c r="AD36" s="13">
        <f>+X36+AA36+AB36+AJ36</f>
        <v>0</v>
      </c>
      <c r="AE36" s="62">
        <f>AD36+O36</f>
        <v>11</v>
      </c>
      <c r="AF36" s="125"/>
      <c r="AG36" s="125"/>
      <c r="AH36" s="16" t="s">
        <v>26</v>
      </c>
      <c r="AI36" s="16"/>
      <c r="AJ36" s="36"/>
      <c r="AK36" s="77">
        <f>MIN(U36,V36,AF36,AG36)</f>
        <v>23.978000000000002</v>
      </c>
      <c r="AL36" s="125"/>
      <c r="AM36" s="78"/>
      <c r="AN36" s="13">
        <f>IF(AND(AO$65&gt;4,AM36=1),6)+IF(AND(AO$65&gt;4,AM36=2),4)+IF(AND(AO$65&gt;4,AM36=3),3)+IF(AND(AO$65&gt;4,AM36=4),2)+IF(AND(AO$65&gt;4,AM36=5),1)+IF(AND(AO$65&gt;4,AM36&gt;5),1)+IF(AND(AO$65=4,AM36=1),4)+IF(AND(AO$65=4,AM36=2),3)+IF(AND(AO$65=4,AM36=3),2)+IF(AND(AO$65=4,AM36=4),1)+IF(AND(AO$65=3,AM36=1),3)+IF(AND(AO$65=3,AM36=2),2)+IF(AND(AO$65=3,AM36=3),1)+IF(AND(AO$65=2,AM36=1),2)+IF(AND(AO$65=2,AM36=2),1)+IF(AND(AO$65=1,AM36=1),1)</f>
        <v>0</v>
      </c>
      <c r="AO36" s="79"/>
      <c r="AP36" s="79"/>
      <c r="AQ36" s="13">
        <f>IF(AND(AP$65&gt;4,AO36=1),12)+IF(AND(AP$65&gt;4,AO36=2),8)+IF(AND(AP$65&gt;4,AO36=3),6)+IF(AND(AP$65&gt;4,AO36=4),5)+IF(AND(AP$65&gt;4,AO36=5),4)+IF(AND(AP$65&gt;4,AO36=6),3)+IF(AND(AP$65&gt;4,AO36=7),2)+IF(AND(AP$65&gt;4,AO36&gt;7),1)+IF(AND(AP$65=4,AO36=1),8)+IF(AND(AP$65=4,AO36=2),6)+IF(AND(AP$65=4,AO36=3),4)+IF(AND(AP$65=4,AO36=4),2)+IF(AND(AP$65=3,AO36=1),6)+IF(AND(AP$65=3,AO36=2),4)+IF(AND(AP$65=3,AO36=3),2)+IF(AND(AP$65=2,AO36=1),4)+IF(AND(AP$65=2,AO36=2),2)+IF(AND(AP$65=1,AO36=1),2)</f>
        <v>0</v>
      </c>
      <c r="AR36" s="13">
        <f>IF(AND(AP$65&gt;4,AP36=1),12)+IF(AND(AP$65&gt;4,AP36=2),8)+IF(AND(AP$65&gt;4,AP36=3),6)+IF(AND(AP$65&gt;4,AP36=4),5)+IF(AND(AP$65&gt;4,AP36=5),4)+IF(AND(AP$65&gt;4,AP36=6),3)+IF(AND(AP$65&gt;4,AP36=7),2)+IF(AND(AP$65&gt;4,AP36&gt;7),1)+IF(AND(AP$65=4,AP36=1),8)+IF(AND(AP$65=4,AP36=2),6)+IF(AND(AP$65=4,AP36=3),4)+IF(AND(AP$65=4,AP36=4),2)+IF(AND(AP$65=3,AP36=1),6)+IF(AND(AP$65=3,AP36=2),4)+IF(AND(AP$65=3,AP36=3),2)+IF(AND(AP$65=2,AP36=1),4)+IF(AND(AP$65=2,AP36=2),2)+IF(AND(AP$65=1,AP36=1),2)</f>
        <v>0</v>
      </c>
      <c r="AS36" s="16" t="s">
        <v>26</v>
      </c>
      <c r="AT36" s="13">
        <f>+AN36+AQ36+AR36+AZ36</f>
        <v>0</v>
      </c>
      <c r="AU36" s="62">
        <f>AT36+AE36</f>
        <v>11</v>
      </c>
      <c r="AV36" s="125"/>
      <c r="AW36" s="125"/>
      <c r="AX36" s="16" t="s">
        <v>26</v>
      </c>
      <c r="AY36" s="16"/>
      <c r="AZ36" s="36"/>
      <c r="BA36" s="77">
        <f>MIN(AK36,AL36,AV36,AW36)</f>
        <v>23.978000000000002</v>
      </c>
      <c r="BB36" s="125"/>
      <c r="BC36" s="78"/>
      <c r="BD36" s="13">
        <f>IF(AND(BE$65&gt;4,BC36=1),6)+IF(AND(BE$65&gt;4,BC36=2),4)+IF(AND(BE$65&gt;4,BC36=3),3)+IF(AND(BE$65&gt;4,BC36=4),2)+IF(AND(BE$65&gt;4,BC36=5),1)+IF(AND(BE$65&gt;4,BC36&gt;5),1)+IF(AND(BE$65=4,BC36=1),4)+IF(AND(BE$65=4,BC36=2),3)+IF(AND(BE$65=4,BC36=3),2)+IF(AND(BE$65=4,BC36=4),1)+IF(AND(BE$65=3,BC36=1),3)+IF(AND(BE$65=3,BC36=2),2)+IF(AND(BE$65=3,BC36=3),1)+IF(AND(BE$65=2,BC36=1),2)+IF(AND(BE$65=2,BC36=2),1)+IF(AND(BE$65=1,BC36=1),1)</f>
        <v>0</v>
      </c>
      <c r="BE36" s="79"/>
      <c r="BF36" s="79"/>
      <c r="BG36" s="13">
        <f>IF(AND(BF$65&gt;4,BE36=1),12)+IF(AND(BF$65&gt;4,BE36=2),8)+IF(AND(BF$65&gt;4,BE36=3),6)+IF(AND(BF$65&gt;4,BE36=4),5)+IF(AND(BF$65&gt;4,BE36=5),4)+IF(AND(BF$65&gt;4,BE36=6),3)+IF(AND(BF$65&gt;4,BE36=7),2)+IF(AND(BF$65&gt;4,BE36&gt;7),1)+IF(AND(BF$65=4,BE36=1),8)+IF(AND(BF$65=4,BE36=2),6)+IF(AND(BF$65=4,BE36=3),4)+IF(AND(BF$65=4,BE36=4),2)+IF(AND(BF$65=3,BE36=1),6)+IF(AND(BF$65=3,BE36=2),4)+IF(AND(BF$65=3,BE36=3),2)+IF(AND(BF$65=2,BE36=1),4)+IF(AND(BF$65=2,BE36=2),2)+IF(AND(BF$65=1,BE36=1),2)</f>
        <v>0</v>
      </c>
      <c r="BH36" s="13">
        <f>IF(AND(BF$65&gt;4,BF36=1),12)+IF(AND(BF$65&gt;4,BF36=2),8)+IF(AND(BF$65&gt;4,BF36=3),6)+IF(AND(BF$65&gt;4,BF36=4),5)+IF(AND(BF$65&gt;4,BF36=5),4)+IF(AND(BF$65&gt;4,BF36=6),3)+IF(AND(BF$65&gt;4,BF36=7),2)+IF(AND(BF$65&gt;4,BF36&gt;7),1)+IF(AND(BF$65=4,BF36=1),8)+IF(AND(BF$65=4,BF36=2),6)+IF(AND(BF$65=4,BF36=3),4)+IF(AND(BF$65=4,BF36=4),2)+IF(AND(BF$65=3,BF36=1),6)+IF(AND(BF$65=3,BF36=2),4)+IF(AND(BF$65=3,BF36=3),2)+IF(AND(BF$65=2,BF36=1),4)+IF(AND(BF$65=2,BF36=2),2)+IF(AND(BF$65=1,BF36=1),2)</f>
        <v>0</v>
      </c>
      <c r="BI36" s="16" t="s">
        <v>26</v>
      </c>
      <c r="BJ36" s="13">
        <f>+BD36+BG36+BH36+BP36</f>
        <v>0</v>
      </c>
      <c r="BK36" s="62">
        <f>BJ36+AU36</f>
        <v>11</v>
      </c>
      <c r="BL36" s="125"/>
      <c r="BM36" s="125"/>
      <c r="BN36" s="16" t="s">
        <v>26</v>
      </c>
      <c r="BO36" s="16"/>
      <c r="BP36" s="36"/>
      <c r="BQ36" s="77">
        <f>MIN(BA36,BB36,BL36,BM36)</f>
        <v>23.978000000000002</v>
      </c>
      <c r="BR36" s="125"/>
      <c r="BS36" s="78"/>
      <c r="BT36" s="13">
        <f>IF(AND(BU$65&gt;4,BS36=1),6)+IF(AND(BU$65&gt;4,BS36=2),4)+IF(AND(BU$65&gt;4,BS36=3),3)+IF(AND(BU$65&gt;4,BS36=4),2)+IF(AND(BU$65&gt;4,BS36=5),1)+IF(AND(BU$65&gt;4,BS36&gt;5),1)+IF(AND(BU$65=4,BS36=1),4)+IF(AND(BU$65=4,BS36=2),3)+IF(AND(BU$65=4,BS36=3),2)+IF(AND(BU$65=4,BS36=4),1)+IF(AND(BU$65=3,BS36=1),3)+IF(AND(BU$65=3,BS36=2),2)+IF(AND(BU$65=3,BS36=3),1)+IF(AND(BU$65=2,BS36=1),2)+IF(AND(BU$65=2,BS36=2),1)+IF(AND(BU$65=1,BS36=1),1)</f>
        <v>0</v>
      </c>
      <c r="BU36" s="79"/>
      <c r="BV36" s="79"/>
      <c r="BW36" s="13">
        <f>IF(AND(BV$65&gt;4,BU36=1),12)+IF(AND(BV$65&gt;4,BU36=2),8)+IF(AND(BV$65&gt;4,BU36=3),6)+IF(AND(BV$65&gt;4,BU36=4),5)+IF(AND(BV$65&gt;4,BU36=5),4)+IF(AND(BV$65&gt;4,BU36=6),3)+IF(AND(BV$65&gt;4,BU36=7),2)+IF(AND(BV$65&gt;4,BU36&gt;7),1)+IF(AND(BV$65=4,BU36=1),8)+IF(AND(BV$65=4,BU36=2),6)+IF(AND(BV$65=4,BU36=3),4)+IF(AND(BV$65=4,BU36=4),2)+IF(AND(BV$65=3,BU36=1),6)+IF(AND(BV$65=3,BU36=2),4)+IF(AND(BV$65=3,BU36=3),2)+IF(AND(BV$65=2,BU36=1),4)+IF(AND(BV$65=2,BU36=2),2)+IF(AND(BV$65=1,BU36=1),2)</f>
        <v>0</v>
      </c>
      <c r="BX36" s="13">
        <f>IF(AND(BV$65&gt;4,BV36=1),12)+IF(AND(BV$65&gt;4,BV36=2),8)+IF(AND(BV$65&gt;4,BV36=3),6)+IF(AND(BV$65&gt;4,BV36=4),5)+IF(AND(BV$65&gt;4,BV36=5),4)+IF(AND(BV$65&gt;4,BV36=6),3)+IF(AND(BV$65&gt;4,BV36=7),2)+IF(AND(BV$65&gt;4,BV36&gt;7),1)+IF(AND(BV$65=4,BV36=1),8)+IF(AND(BV$65=4,BV36=2),6)+IF(AND(BV$65=4,BV36=3),4)+IF(AND(BV$65=4,BV36=4),2)+IF(AND(BV$65=3,BV36=1),6)+IF(AND(BV$65=3,BV36=2),4)+IF(AND(BV$65=3,BV36=3),2)+IF(AND(BV$65=2,BV36=1),4)+IF(AND(BV$65=2,BV36=2),2)+IF(AND(BV$65=1,BV36=1),2)</f>
        <v>0</v>
      </c>
      <c r="BY36" s="16" t="s">
        <v>26</v>
      </c>
      <c r="BZ36" s="13">
        <f>+BT36+BW36+BX36+CF36</f>
        <v>0</v>
      </c>
      <c r="CA36" s="62">
        <f>BZ36+BK36</f>
        <v>11</v>
      </c>
      <c r="CB36" s="125"/>
      <c r="CC36" s="125"/>
      <c r="CD36" s="16" t="s">
        <v>26</v>
      </c>
      <c r="CE36" s="16"/>
      <c r="CF36" s="36"/>
      <c r="CG36" s="77">
        <f>MIN(BQ36,BR36,CB36,CC36)</f>
        <v>23.978000000000002</v>
      </c>
      <c r="CH36" s="125"/>
      <c r="CI36" s="78"/>
      <c r="CJ36" s="13">
        <f>IF(AND(CK$65&gt;4,CI36=1),6)+IF(AND(CK$65&gt;4,CI36=2),4)+IF(AND(CK$65&gt;4,CI36=3),3)+IF(AND(CK$65&gt;4,CI36=4),2)+IF(AND(CK$65&gt;4,CI36=5),1)+IF(AND(CK$65&gt;4,CI36&gt;5),1)+IF(AND(CK$65=4,CI36=1),4)+IF(AND(CK$65=4,CI36=2),3)+IF(AND(CK$65=4,CI36=3),2)+IF(AND(CK$65=4,CI36=4),1)+IF(AND(CK$65=3,CI36=1),3)+IF(AND(CK$65=3,CI36=2),2)+IF(AND(CK$65=3,CI36=3),1)+IF(AND(CK$65=2,CI36=1),2)+IF(AND(CK$65=2,CI36=2),1)+IF(AND(CK$65=1,CI36=1),1)</f>
        <v>0</v>
      </c>
      <c r="CK36" s="79"/>
      <c r="CL36" s="79"/>
      <c r="CM36" s="13">
        <f>IF(AND(CL$65&gt;4,CK36=1),12)+IF(AND(CL$65&gt;4,CK36=2),8)+IF(AND(CL$65&gt;4,CK36=3),6)+IF(AND(CL$65&gt;4,CK36=4),5)+IF(AND(CL$65&gt;4,CK36=5),4)+IF(AND(CL$65&gt;4,CK36=6),3)+IF(AND(CL$65&gt;4,CK36=7),2)+IF(AND(CL$65&gt;4,CK36&gt;7),1)+IF(AND(CL$65=4,CK36=1),8)+IF(AND(CL$65=4,CK36=2),6)+IF(AND(CL$65=4,CK36=3),4)+IF(AND(CL$65=4,CK36=4),2)+IF(AND(CL$65=3,CK36=1),6)+IF(AND(CL$65=3,CK36=2),4)+IF(AND(CL$65=3,CK36=3),2)+IF(AND(CL$65=2,CK36=1),4)+IF(AND(CL$65=2,CK36=2),2)+IF(AND(CL$65=1,CK36=1),2)</f>
        <v>0</v>
      </c>
      <c r="CN36" s="13">
        <f>IF(AND(CL$65&gt;4,CL36=1),12)+IF(AND(CL$65&gt;4,CL36=2),8)+IF(AND(CL$65&gt;4,CL36=3),6)+IF(AND(CL$65&gt;4,CL36=4),5)+IF(AND(CL$65&gt;4,CL36=5),4)+IF(AND(CL$65&gt;4,CL36=6),3)+IF(AND(CL$65&gt;4,CL36=7),2)+IF(AND(CL$65&gt;4,CL36&gt;7),1)+IF(AND(CL$65=4,CL36=1),8)+IF(AND(CL$65=4,CL36=2),6)+IF(AND(CL$65=4,CL36=3),4)+IF(AND(CL$65=4,CL36=4),2)+IF(AND(CL$65=3,CL36=1),6)+IF(AND(CL$65=3,CL36=2),4)+IF(AND(CL$65=3,CL36=3),2)+IF(AND(CL$65=2,CL36=1),4)+IF(AND(CL$65=2,CL36=2),2)+IF(AND(CL$65=1,CL36=1),2)</f>
        <v>0</v>
      </c>
      <c r="CO36" s="16" t="s">
        <v>26</v>
      </c>
      <c r="CP36" s="13">
        <f t="shared" si="37"/>
        <v>0</v>
      </c>
      <c r="CQ36" s="62">
        <f t="shared" si="38"/>
        <v>11</v>
      </c>
      <c r="CR36" s="125"/>
      <c r="CS36" s="125"/>
      <c r="CT36" s="16" t="s">
        <v>26</v>
      </c>
      <c r="CU36" s="16"/>
      <c r="CV36" s="36"/>
      <c r="CW36" s="77">
        <f>MIN(CG36,CH36,CR36,CS36)</f>
        <v>23.978000000000002</v>
      </c>
      <c r="CX36" s="125"/>
      <c r="CY36" s="78"/>
      <c r="CZ36" s="13">
        <f>IF(AND(DA$65&gt;4,CY36=1),6)+IF(AND(DA$65&gt;4,CY36=2),4)+IF(AND(DA$65&gt;4,CY36=3),3)+IF(AND(DA$65&gt;4,CY36=4),2)+IF(AND(DA$65&gt;4,CY36=5),1)+IF(AND(DA$65&gt;4,CY36&gt;5),1)+IF(AND(DA$65=4,CY36=1),4)+IF(AND(DA$65=4,CY36=2),3)+IF(AND(DA$65=4,CY36=3),2)+IF(AND(DA$65=4,CY36=4),1)+IF(AND(DA$65=3,CY36=1),3)+IF(AND(DA$65=3,CY36=2),2)+IF(AND(DA$65=3,CY36=3),1)+IF(AND(DA$65=2,CY36=1),2)+IF(AND(DA$65=2,CY36=2),1)+IF(AND(DA$65=1,CY36=1),1)</f>
        <v>0</v>
      </c>
      <c r="DA36" s="79"/>
      <c r="DB36" s="79"/>
      <c r="DC36" s="13">
        <f>IF(AND(DB$65&gt;4,DA36=1),12)+IF(AND(DB$65&gt;4,DA36=2),8)+IF(AND(DB$65&gt;4,DA36=3),6)+IF(AND(DB$65&gt;4,DA36=4),5)+IF(AND(DB$65&gt;4,DA36=5),4)+IF(AND(DB$65&gt;4,DA36=6),3)+IF(AND(DB$65&gt;4,DA36=7),2)+IF(AND(DB$65&gt;4,DA36&gt;7),1)+IF(AND(DB$65=4,DA36=1),8)+IF(AND(DB$65=4,DA36=2),6)+IF(AND(DB$65=4,DA36=3),4)+IF(AND(DB$65=4,DA36=4),2)+IF(AND(DB$65=3,DA36=1),6)+IF(AND(DB$65=3,DA36=2),4)+IF(AND(DB$65=3,DA36=3),2)+IF(AND(DB$65=2,DA36=1),4)+IF(AND(DB$65=2,DA36=2),2)+IF(AND(DB$65=1,DA36=1),2)</f>
        <v>0</v>
      </c>
      <c r="DD36" s="13">
        <f>IF(AND(DB$65&gt;4,DB36=1),12)+IF(AND(DB$65&gt;4,DB36=2),8)+IF(AND(DB$65&gt;4,DB36=3),6)+IF(AND(DB$65&gt;4,DB36=4),5)+IF(AND(DB$65&gt;4,DB36=5),4)+IF(AND(DB$65&gt;4,DB36=6),3)+IF(AND(DB$65&gt;4,DB36=7),2)+IF(AND(DB$65&gt;4,DB36&gt;7),1)+IF(AND(DB$65=4,DB36=1),8)+IF(AND(DB$65=4,DB36=2),6)+IF(AND(DB$65=4,DB36=3),4)+IF(AND(DB$65=4,DB36=4),2)+IF(AND(DB$65=3,DB36=1),6)+IF(AND(DB$65=3,DB36=2),4)+IF(AND(DB$65=3,DB36=3),2)+IF(AND(DB$65=2,DB36=1),4)+IF(AND(DB$65=2,DB36=2),2)+IF(AND(DB$65=1,DB36=1),2)</f>
        <v>0</v>
      </c>
      <c r="DE36" s="16" t="s">
        <v>26</v>
      </c>
      <c r="DF36" s="13">
        <f t="shared" si="16"/>
        <v>0</v>
      </c>
      <c r="DG36" s="62">
        <f t="shared" si="17"/>
        <v>11</v>
      </c>
      <c r="DH36" s="125"/>
      <c r="DI36" s="125"/>
      <c r="DJ36" s="16" t="s">
        <v>26</v>
      </c>
      <c r="DK36" s="133"/>
      <c r="DL36" s="36"/>
      <c r="DM36" s="77">
        <f t="shared" si="35"/>
        <v>23.978000000000002</v>
      </c>
      <c r="DN36" s="125"/>
      <c r="DO36" s="78"/>
      <c r="DP36" s="13">
        <f>IF(AND(DQ$65&gt;4,DO36=1),6)+IF(AND(DQ$65&gt;4,DO36=2),4)+IF(AND(DQ$65&gt;4,DO36=3),3)+IF(AND(DQ$65&gt;4,DO36=4),2)+IF(AND(DQ$65&gt;4,DO36=5),1)+IF(AND(DQ$65&gt;4,DO36&gt;5),1)+IF(AND(DQ$65=4,DO36=1),4)+IF(AND(DQ$65=4,DO36=2),3)+IF(AND(DQ$65=4,DO36=3),2)+IF(AND(DQ$65=4,DO36=4),1)+IF(AND(DQ$65=3,DO36=1),3)+IF(AND(DQ$65=3,DO36=2),2)+IF(AND(DQ$65=3,DO36=3),1)+IF(AND(DQ$65=2,DO36=1),2)+IF(AND(DQ$65=2,DO36=2),1)+IF(AND(DQ$65=1,DO36=1),1)</f>
        <v>0</v>
      </c>
      <c r="DQ36" s="79"/>
      <c r="DR36" s="79"/>
      <c r="DS36" s="13">
        <f>IF(AND(DR$65&gt;4,DQ36=1),12)+IF(AND(DR$65&gt;4,DQ36=2),8)+IF(AND(DR$65&gt;4,DQ36=3),6)+IF(AND(DR$65&gt;4,DQ36=4),5)+IF(AND(DR$65&gt;4,DQ36=5),4)+IF(AND(DR$65&gt;4,DQ36=6),3)+IF(AND(DR$65&gt;4,DQ36=7),2)+IF(AND(DR$65&gt;4,DQ36&gt;7),1)+IF(AND(DR$65=4,DQ36=1),8)+IF(AND(DR$65=4,DQ36=2),6)+IF(AND(DR$65=4,DQ36=3),4)+IF(AND(DR$65=4,DQ36=4),2)+IF(AND(DR$65=3,DQ36=1),6)+IF(AND(DR$65=3,DQ36=2),4)+IF(AND(DR$65=3,DQ36=3),2)+IF(AND(DR$65=2,DQ36=1),4)+IF(AND(DR$65=2,DQ36=2),2)+IF(AND(DR$65=1,DQ36=1),2)</f>
        <v>0</v>
      </c>
      <c r="DT36" s="13">
        <f>IF(AND(DR$65&gt;4,DR36=1),12)+IF(AND(DR$65&gt;4,DR36=2),8)+IF(AND(DR$65&gt;4,DR36=3),6)+IF(AND(DR$65&gt;4,DR36=4),5)+IF(AND(DR$65&gt;4,DR36=5),4)+IF(AND(DR$65&gt;4,DR36=6),3)+IF(AND(DR$65&gt;4,DR36=7),2)+IF(AND(DR$65&gt;4,DR36&gt;7),1)+IF(AND(DR$65=4,DR36=1),8)+IF(AND(DR$65=4,DR36=2),6)+IF(AND(DR$65=4,DR36=3),4)+IF(AND(DR$65=4,DR36=4),2)+IF(AND(DR$65=3,DR36=1),6)+IF(AND(DR$65=3,DR36=2),4)+IF(AND(DR$65=3,DR36=3),2)+IF(AND(DR$65=2,DR36=1),4)+IF(AND(DR$65=2,DR36=2),2)+IF(AND(DR$65=1,DR36=1),2)</f>
        <v>0</v>
      </c>
      <c r="DU36" s="16" t="s">
        <v>26</v>
      </c>
      <c r="DV36" s="13">
        <f t="shared" si="19"/>
        <v>0</v>
      </c>
      <c r="DW36" s="62">
        <f t="shared" si="20"/>
        <v>11</v>
      </c>
      <c r="DX36" s="125"/>
      <c r="DY36" s="125"/>
      <c r="DZ36" s="16" t="s">
        <v>26</v>
      </c>
      <c r="EA36" s="133"/>
      <c r="EB36" s="36"/>
      <c r="EC36" s="77">
        <f t="shared" si="36"/>
        <v>23.978000000000002</v>
      </c>
    </row>
    <row r="37" spans="1:133" x14ac:dyDescent="0.3">
      <c r="A37" s="71" t="s">
        <v>42</v>
      </c>
      <c r="B37" s="89">
        <v>5749</v>
      </c>
      <c r="C37" s="8">
        <v>52</v>
      </c>
      <c r="D37" s="8" t="s">
        <v>228</v>
      </c>
      <c r="E37" s="105"/>
      <c r="F37" s="24"/>
      <c r="G37" s="78"/>
      <c r="H37" s="13"/>
      <c r="I37" s="78"/>
      <c r="J37" s="78"/>
      <c r="K37" s="13"/>
      <c r="L37" s="13"/>
      <c r="M37" s="23"/>
      <c r="N37" s="13"/>
      <c r="O37" s="62"/>
      <c r="P37" s="8"/>
      <c r="Q37" s="24"/>
      <c r="R37" s="16"/>
      <c r="S37" s="16"/>
      <c r="T37" s="21"/>
      <c r="U37" s="77"/>
      <c r="V37" s="24"/>
      <c r="W37" s="78"/>
      <c r="X37" s="13"/>
      <c r="Y37" s="78"/>
      <c r="Z37" s="78"/>
      <c r="AA37" s="13"/>
      <c r="AB37" s="13"/>
      <c r="AC37" s="23"/>
      <c r="AD37" s="13"/>
      <c r="AE37" s="62"/>
      <c r="AF37" s="8"/>
      <c r="AG37" s="24"/>
      <c r="AH37" s="16"/>
      <c r="AI37" s="16"/>
      <c r="AJ37" s="21"/>
      <c r="AK37" s="77"/>
      <c r="AL37" s="24"/>
      <c r="AM37" s="78"/>
      <c r="AN37" s="13"/>
      <c r="AO37" s="78"/>
      <c r="AP37" s="78"/>
      <c r="AQ37" s="13"/>
      <c r="AR37" s="13"/>
      <c r="AS37" s="23"/>
      <c r="AT37" s="13"/>
      <c r="AU37" s="62"/>
      <c r="AV37" s="8"/>
      <c r="AW37" s="24"/>
      <c r="AX37" s="16"/>
      <c r="AY37" s="16"/>
      <c r="AZ37" s="21"/>
      <c r="BA37" s="77"/>
      <c r="BB37" s="24"/>
      <c r="BC37" s="78"/>
      <c r="BD37" s="13"/>
      <c r="BE37" s="78"/>
      <c r="BF37" s="78"/>
      <c r="BG37" s="13"/>
      <c r="BH37" s="13"/>
      <c r="BI37" s="23"/>
      <c r="BJ37" s="13"/>
      <c r="BK37" s="62"/>
      <c r="BL37" s="24"/>
      <c r="BM37" s="8"/>
      <c r="BN37" s="16"/>
      <c r="BO37" s="16"/>
      <c r="BP37" s="21"/>
      <c r="BQ37" s="77"/>
      <c r="BR37" s="24"/>
      <c r="BS37" s="78"/>
      <c r="BT37" s="13"/>
      <c r="BU37" s="78"/>
      <c r="BV37" s="78"/>
      <c r="BW37" s="13"/>
      <c r="BX37" s="13"/>
      <c r="BY37" s="23"/>
      <c r="BZ37" s="13"/>
      <c r="CA37" s="62"/>
      <c r="CB37" s="24"/>
      <c r="CC37" s="8"/>
      <c r="CD37" s="16"/>
      <c r="CE37" s="16"/>
      <c r="CF37" s="21"/>
      <c r="CG37" s="77">
        <v>22.204000000000001</v>
      </c>
      <c r="CH37" s="24">
        <v>24.396999999999998</v>
      </c>
      <c r="CI37" s="78">
        <v>4</v>
      </c>
      <c r="CJ37" s="13">
        <f>IF(AND(CK$64&gt;4,CI37=1),6)+IF(AND(CK$64&gt;4,CI37=2),4)+IF(AND(CK$64&gt;4,CI37=3),3)+IF(AND(CK$64&gt;4,CI37=4),2)+IF(AND(CK$64&gt;4,CI37=5),1)+IF(AND(CK$64&gt;4,CI37&gt;5),1)+IF(AND(CK$64=4,CI37=1),4)+IF(AND(CK$64=4,CI37=2),3)+IF(AND(CK$64=4,CI37=3),2)+IF(AND(CK$64=4,CI37=4),1)+IF(AND(CK$64=3,CI37=1),3)+IF(AND(CK$64=3,CI37=2),2)+IF(AND(CK$64=3,CI37=3),1)+IF(AND(CK$64=2,CI37=1),2)+IF(AND(CK$64=2,CI37=2),1)+IF(AND(CK$64=1,CI37=1),1)</f>
        <v>2</v>
      </c>
      <c r="CK37" s="78"/>
      <c r="CL37" s="78">
        <v>4</v>
      </c>
      <c r="CM37" s="13">
        <f>IF(AND(CL$64&gt;4,CK37=1),12)+IF(AND(CL$64&gt;4,CK37=2),8)+IF(AND(CL$64&gt;4,CK37=3),6)+IF(AND(CL$64&gt;4,CK37=4),5)+IF(AND(CL$64&gt;4,CK37=5),4)+IF(AND(CL$64&gt;4,CK37=6),3)+IF(AND(CL$64&gt;4,CK37=7),2)+IF(AND(CL$64&gt;4,CK37&gt;7),1)+IF(AND(CL$64=4,CK37=1),8)+IF(AND(CL$64=4,CK37=2),6)+IF(AND(CL$64=4,CK37=3),4)+IF(AND(CL$64=4,CK37=4),2)+IF(AND(CL$64=3,CK37=1),6)+IF(AND(CL$64=3,CK37=2),4)+IF(AND(CL$64=3,CK37=3),2)+IF(AND(CL$64=2,CK37=1),4)+IF(AND(CL$64=2,CK37=2),2)+IF(AND(CL$64=1,CK37=1),2)</f>
        <v>0</v>
      </c>
      <c r="CN37" s="13">
        <f>IF(AND(CL$64&gt;4,CL37=1),12)+IF(AND(CL$64&gt;4,CL37=2),8)+IF(AND(CL$64&gt;4,CL37=3),6)+IF(AND(CL$64&gt;4,CL37=4),5)+IF(AND(CL$64&gt;4,CL37=5),4)+IF(AND(CL$64&gt;4,CL37=6),3)+IF(AND(CL$64&gt;4,CL37=7),2)+IF(AND(CL$64&gt;4,CL37&gt;7),1)+IF(AND(CL$64=4,CL37=1),8)+IF(AND(CL$64=4,CL37=2),6)+IF(AND(CL$64=4,CL37=3),4)+IF(AND(CL$64=4,CL37=4),2)+IF(AND(CL$64=3,CL37=1),6)+IF(AND(CL$64=3,CL37=2),4)+IF(AND(CL$64=3,CL37=3),2)+IF(AND(CL$64=2,CL37=1),4)+IF(AND(CL$64=2,CL37=2),2)+IF(AND(CL$64=1,CL37=1),2)</f>
        <v>5</v>
      </c>
      <c r="CO37" s="23" t="s">
        <v>25</v>
      </c>
      <c r="CP37" s="13">
        <f t="shared" si="37"/>
        <v>7</v>
      </c>
      <c r="CQ37" s="62">
        <f t="shared" si="38"/>
        <v>7</v>
      </c>
      <c r="CR37" s="24"/>
      <c r="CS37" s="8">
        <v>26.044</v>
      </c>
      <c r="CT37" s="16"/>
      <c r="CU37" s="16"/>
      <c r="CV37" s="21"/>
      <c r="CW37" s="77">
        <v>22.204000000000001</v>
      </c>
      <c r="CX37" s="24">
        <v>23.19</v>
      </c>
      <c r="CY37" s="78">
        <v>5</v>
      </c>
      <c r="CZ37" s="13">
        <f>IF(AND(DA$64&gt;4,CY37=1),6)+IF(AND(DA$64&gt;4,CY37=2),4)+IF(AND(DA$64&gt;4,CY37=3),3)+IF(AND(DA$64&gt;4,CY37=4),2)+IF(AND(DA$64&gt;4,CY37=5),1)+IF(AND(DA$64&gt;4,CY37&gt;5),1)+IF(AND(DA$64=4,CY37=1),4)+IF(AND(DA$64=4,CY37=2),3)+IF(AND(DA$64=4,CY37=3),2)+IF(AND(DA$64=4,CY37=4),1)+IF(AND(DA$64=3,CY37=1),3)+IF(AND(DA$64=3,CY37=2),2)+IF(AND(DA$64=3,CY37=3),1)+IF(AND(DA$64=2,CY37=1),2)+IF(AND(DA$64=2,CY37=2),1)+IF(AND(DA$64=1,CY37=1),1)</f>
        <v>1</v>
      </c>
      <c r="DA37" s="78">
        <v>7</v>
      </c>
      <c r="DB37" s="78"/>
      <c r="DC37" s="13">
        <f>IF(AND(DB$64&gt;4,DA37=1),12)+IF(AND(DB$64&gt;4,DA37=2),8)+IF(AND(DB$64&gt;4,DA37=3),6)+IF(AND(DB$64&gt;4,DA37=4),5)+IF(AND(DB$64&gt;4,DA37=5),4)+IF(AND(DB$64&gt;4,DA37=6),3)+IF(AND(DB$64&gt;4,DA37=7),2)+IF(AND(DB$64&gt;4,DA37&gt;7),1)+IF(AND(DB$64=4,DA37=1),8)+IF(AND(DB$64=4,DA37=2),6)+IF(AND(DB$64=4,DA37=3),4)+IF(AND(DB$64=4,DA37=4),2)+IF(AND(DB$64=3,DA37=1),6)+IF(AND(DB$64=3,DA37=2),4)+IF(AND(DB$64=3,DA37=3),2)+IF(AND(DB$64=2,DA37=1),4)+IF(AND(DB$64=2,DA37=2),2)+IF(AND(DB$64=1,DA37=1),2)</f>
        <v>2</v>
      </c>
      <c r="DD37" s="13">
        <f>IF(AND(DB$64&gt;4,DB37=1),12)+IF(AND(DB$64&gt;4,DB37=2),8)+IF(AND(DB$64&gt;4,DB37=3),6)+IF(AND(DB$64&gt;4,DB37=4),5)+IF(AND(DB$64&gt;4,DB37=5),4)+IF(AND(DB$64&gt;4,DB37=6),3)+IF(AND(DB$64&gt;4,DB37=7),2)+IF(AND(DB$64&gt;4,DB37&gt;7),1)+IF(AND(DB$64=4,DB37=1),8)+IF(AND(DB$64=4,DB37=2),6)+IF(AND(DB$64=4,DB37=3),4)+IF(AND(DB$64=4,DB37=4),2)+IF(AND(DB$64=3,DB37=1),6)+IF(AND(DB$64=3,DB37=2),4)+IF(AND(DB$64=3,DB37=3),2)+IF(AND(DB$64=2,DB37=1),4)+IF(AND(DB$64=2,DB37=2),2)+IF(AND(DB$64=1,DB37=1),2)</f>
        <v>0</v>
      </c>
      <c r="DE37" s="23" t="s">
        <v>25</v>
      </c>
      <c r="DF37" s="13">
        <f t="shared" si="16"/>
        <v>3</v>
      </c>
      <c r="DG37" s="62">
        <f t="shared" si="17"/>
        <v>10</v>
      </c>
      <c r="DH37" s="24">
        <v>23.437999999999999</v>
      </c>
      <c r="DI37" s="8"/>
      <c r="DJ37" s="16" t="s">
        <v>25</v>
      </c>
      <c r="DK37" s="133"/>
      <c r="DL37" s="21"/>
      <c r="DM37" s="77">
        <v>22.204000000000001</v>
      </c>
      <c r="DN37" s="24"/>
      <c r="DO37" s="78"/>
      <c r="DP37" s="13">
        <f>IF(AND(DQ$64&gt;4,DO37=1),6)+IF(AND(DQ$64&gt;4,DO37=2),4)+IF(AND(DQ$64&gt;4,DO37=3),3)+IF(AND(DQ$64&gt;4,DO37=4),2)+IF(AND(DQ$64&gt;4,DO37=5),1)+IF(AND(DQ$64&gt;4,DO37&gt;5),1)+IF(AND(DQ$64=4,DO37=1),4)+IF(AND(DQ$64=4,DO37=2),3)+IF(AND(DQ$64=4,DO37=3),2)+IF(AND(DQ$64=4,DO37=4),1)+IF(AND(DQ$64=3,DO37=1),3)+IF(AND(DQ$64=3,DO37=2),2)+IF(AND(DQ$64=3,DO37=3),1)+IF(AND(DQ$64=2,DO37=1),2)+IF(AND(DQ$64=2,DO37=2),1)+IF(AND(DQ$64=1,DO37=1),1)</f>
        <v>0</v>
      </c>
      <c r="DQ37" s="78"/>
      <c r="DR37" s="78"/>
      <c r="DS37" s="13">
        <f>IF(AND(DR$64&gt;4,DQ37=1),12)+IF(AND(DR$64&gt;4,DQ37=2),8)+IF(AND(DR$64&gt;4,DQ37=3),6)+IF(AND(DR$64&gt;4,DQ37=4),5)+IF(AND(DR$64&gt;4,DQ37=5),4)+IF(AND(DR$64&gt;4,DQ37=6),3)+IF(AND(DR$64&gt;4,DQ37=7),2)+IF(AND(DR$64&gt;4,DQ37&gt;7),1)+IF(AND(DR$64=4,DQ37=1),8)+IF(AND(DR$64=4,DQ37=2),6)+IF(AND(DR$64=4,DQ37=3),4)+IF(AND(DR$64=4,DQ37=4),2)+IF(AND(DR$64=3,DQ37=1),6)+IF(AND(DR$64=3,DQ37=2),4)+IF(AND(DR$64=3,DQ37=3),2)+IF(AND(DR$64=2,DQ37=1),4)+IF(AND(DR$64=2,DQ37=2),2)+IF(AND(DR$64=1,DQ37=1),2)</f>
        <v>0</v>
      </c>
      <c r="DT37" s="13">
        <f>IF(AND(DR$64&gt;4,DR37=1),12)+IF(AND(DR$64&gt;4,DR37=2),8)+IF(AND(DR$64&gt;4,DR37=3),6)+IF(AND(DR$64&gt;4,DR37=4),5)+IF(AND(DR$64&gt;4,DR37=5),4)+IF(AND(DR$64&gt;4,DR37=6),3)+IF(AND(DR$64&gt;4,DR37=7),2)+IF(AND(DR$64&gt;4,DR37&gt;7),1)+IF(AND(DR$64=4,DR37=1),8)+IF(AND(DR$64=4,DR37=2),6)+IF(AND(DR$64=4,DR37=3),4)+IF(AND(DR$64=4,DR37=4),2)+IF(AND(DR$64=3,DR37=1),6)+IF(AND(DR$64=3,DR37=2),4)+IF(AND(DR$64=3,DR37=3),2)+IF(AND(DR$64=2,DR37=1),4)+IF(AND(DR$64=2,DR37=2),2)+IF(AND(DR$64=1,DR37=1),2)</f>
        <v>0</v>
      </c>
      <c r="DU37" s="23" t="s">
        <v>25</v>
      </c>
      <c r="DV37" s="13">
        <f t="shared" si="19"/>
        <v>0</v>
      </c>
      <c r="DW37" s="62">
        <f t="shared" si="20"/>
        <v>10</v>
      </c>
      <c r="DX37" s="24"/>
      <c r="DY37" s="8"/>
      <c r="DZ37" s="16" t="s">
        <v>25</v>
      </c>
      <c r="EA37" s="133"/>
      <c r="EB37" s="21"/>
      <c r="EC37" s="77">
        <v>22.204000000000001</v>
      </c>
    </row>
    <row r="38" spans="1:133" x14ac:dyDescent="0.3">
      <c r="A38" s="71" t="s">
        <v>214</v>
      </c>
      <c r="B38" s="119" t="s">
        <v>215</v>
      </c>
      <c r="C38" s="8">
        <v>77</v>
      </c>
      <c r="D38" s="8" t="s">
        <v>216</v>
      </c>
      <c r="E38" s="32"/>
      <c r="F38" s="8"/>
      <c r="G38" s="78"/>
      <c r="H38" s="8"/>
      <c r="I38" s="79"/>
      <c r="J38" s="79"/>
      <c r="K38" s="8"/>
      <c r="L38" s="8"/>
      <c r="M38" s="23"/>
      <c r="N38" s="8"/>
      <c r="O38" s="62"/>
      <c r="P38" s="8"/>
      <c r="Q38" s="8"/>
      <c r="R38" s="23"/>
      <c r="S38" s="18"/>
      <c r="T38" s="8"/>
      <c r="U38" s="77"/>
      <c r="V38" s="8"/>
      <c r="W38" s="78"/>
      <c r="X38" s="8"/>
      <c r="Y38" s="79"/>
      <c r="Z38" s="79"/>
      <c r="AA38" s="8"/>
      <c r="AB38" s="8"/>
      <c r="AC38" s="23"/>
      <c r="AD38" s="8"/>
      <c r="AE38" s="62"/>
      <c r="AF38" s="8"/>
      <c r="AG38" s="8"/>
      <c r="AH38" s="23"/>
      <c r="AI38" s="16"/>
      <c r="AJ38" s="8"/>
      <c r="AK38" s="77"/>
      <c r="AL38" s="8"/>
      <c r="AM38" s="78"/>
      <c r="AN38" s="8"/>
      <c r="AO38" s="79"/>
      <c r="AP38" s="79"/>
      <c r="AQ38" s="8"/>
      <c r="AR38" s="8"/>
      <c r="AS38" s="23"/>
      <c r="AT38" s="8"/>
      <c r="AU38" s="62"/>
      <c r="AV38" s="8"/>
      <c r="AW38" s="8"/>
      <c r="AX38" s="23"/>
      <c r="AY38" s="16"/>
      <c r="AZ38" s="8"/>
      <c r="BA38" s="77"/>
      <c r="BB38" s="8"/>
      <c r="BC38" s="78"/>
      <c r="BD38" s="8"/>
      <c r="BE38" s="79"/>
      <c r="BF38" s="79"/>
      <c r="BG38" s="8"/>
      <c r="BH38" s="8"/>
      <c r="BI38" s="23"/>
      <c r="BJ38" s="8"/>
      <c r="BK38" s="62"/>
      <c r="BL38" s="8"/>
      <c r="BM38" s="8"/>
      <c r="BN38" s="23"/>
      <c r="BO38" s="20"/>
      <c r="BP38" s="8"/>
      <c r="BQ38" s="77">
        <v>24.428999999999998</v>
      </c>
      <c r="BR38" s="8">
        <v>26.707000000000001</v>
      </c>
      <c r="BS38" s="78">
        <v>4</v>
      </c>
      <c r="BT38" s="13">
        <f>IF(AND(BU$65&gt;4,BS38=1),6)+IF(AND(BU$65&gt;4,BS38=2),4)+IF(AND(BU$65&gt;4,BS38=3),3)+IF(AND(BU$65&gt;4,BS38=4),2)+IF(AND(BU$65&gt;4,BS38=5),1)+IF(AND(BU$65&gt;4,BS38&gt;5),1)+IF(AND(BU$65=4,BS38=1),4)+IF(AND(BU$65=4,BS38=2),3)+IF(AND(BU$65=4,BS38=3),2)+IF(AND(BU$65=4,BS38=4),1)+IF(AND(BU$65=3,BS38=1),3)+IF(AND(BU$65=3,BS38=2),2)+IF(AND(BU$65=3,BS38=3),1)+IF(AND(BU$65=2,BS38=1),2)+IF(AND(BU$65=2,BS38=2),1)+IF(AND(BU$65=1,BS38=1),1)</f>
        <v>2</v>
      </c>
      <c r="BU38" s="79"/>
      <c r="BV38" s="79"/>
      <c r="BW38" s="13">
        <f>IF(AND(BV$65&gt;4,BU38=1),12)+IF(AND(BV$65&gt;4,BU38=2),8)+IF(AND(BV$65&gt;4,BU38=3),6)+IF(AND(BV$65&gt;4,BU38=4),5)+IF(AND(BV$65&gt;4,BU38=5),4)+IF(AND(BV$65&gt;4,BU38=6),3)+IF(AND(BV$65&gt;4,BU38=7),2)+IF(AND(BV$65&gt;4,BU38&gt;7),1)+IF(AND(BV$65=4,BU38=1),8)+IF(AND(BV$65=4,BU38=2),6)+IF(AND(BV$65=4,BU38=3),4)+IF(AND(BV$65=4,BU38=4),2)+IF(AND(BV$65=3,BU38=1),6)+IF(AND(BV$65=3,BU38=2),4)+IF(AND(BV$65=3,BU38=3),2)+IF(AND(BV$65=2,BU38=1),4)+IF(AND(BV$65=2,BU38=2),2)+IF(AND(BV$65=1,BU38=1),2)</f>
        <v>0</v>
      </c>
      <c r="BX38" s="13">
        <f>IF(AND(BV$65&gt;4,BV38=1),12)+IF(AND(BV$65&gt;4,BV38=2),8)+IF(AND(BV$65&gt;4,BV38=3),6)+IF(AND(BV$65&gt;4,BV38=4),5)+IF(AND(BV$65&gt;4,BV38=5),4)+IF(AND(BV$65&gt;4,BV38=6),3)+IF(AND(BV$65&gt;4,BV38=7),2)+IF(AND(BV$65&gt;4,BV38&gt;7),1)+IF(AND(BV$65=4,BV38=1),8)+IF(AND(BV$65=4,BV38=2),6)+IF(AND(BV$65=4,BV38=3),4)+IF(AND(BV$65=4,BV38=4),2)+IF(AND(BV$65=3,BV38=1),6)+IF(AND(BV$65=3,BV38=2),4)+IF(AND(BV$65=3,BV38=3),2)+IF(AND(BV$65=2,BV38=1),4)+IF(AND(BV$65=2,BV38=2),2)+IF(AND(BV$65=1,BV38=1),2)</f>
        <v>0</v>
      </c>
      <c r="BY38" s="16" t="s">
        <v>26</v>
      </c>
      <c r="BZ38" s="13">
        <f>+BT38+BW38+BX38+CF38</f>
        <v>2</v>
      </c>
      <c r="CA38" s="62">
        <f>BZ38+BK38</f>
        <v>2</v>
      </c>
      <c r="CB38" s="8"/>
      <c r="CC38" s="8"/>
      <c r="CD38" s="23"/>
      <c r="CE38" s="16"/>
      <c r="CF38" s="8"/>
      <c r="CG38" s="77"/>
      <c r="CH38" s="8"/>
      <c r="CI38" s="78"/>
      <c r="CJ38" s="13">
        <f>IF(AND(CK$65&gt;4,CI38=1),6)+IF(AND(CK$65&gt;4,CI38=2),4)+IF(AND(CK$65&gt;4,CI38=3),3)+IF(AND(CK$65&gt;4,CI38=4),2)+IF(AND(CK$65&gt;4,CI38=5),1)+IF(AND(CK$65&gt;4,CI38&gt;5),1)+IF(AND(CK$65=4,CI38=1),4)+IF(AND(CK$65=4,CI38=2),3)+IF(AND(CK$65=4,CI38=3),2)+IF(AND(CK$65=4,CI38=4),1)+IF(AND(CK$65=3,CI38=1),3)+IF(AND(CK$65=3,CI38=2),2)+IF(AND(CK$65=3,CI38=3),1)+IF(AND(CK$65=2,CI38=1),2)+IF(AND(CK$65=2,CI38=2),1)+IF(AND(CK$65=1,CI38=1),1)</f>
        <v>0</v>
      </c>
      <c r="CK38" s="79"/>
      <c r="CL38" s="79"/>
      <c r="CM38" s="13">
        <f>IF(AND(CL$65&gt;4,CK38=1),12)+IF(AND(CL$65&gt;4,CK38=2),8)+IF(AND(CL$65&gt;4,CK38=3),6)+IF(AND(CL$65&gt;4,CK38=4),5)+IF(AND(CL$65&gt;4,CK38=5),4)+IF(AND(CL$65&gt;4,CK38=6),3)+IF(AND(CL$65&gt;4,CK38=7),2)+IF(AND(CL$65&gt;4,CK38&gt;7),1)+IF(AND(CL$65=4,CK38=1),8)+IF(AND(CL$65=4,CK38=2),6)+IF(AND(CL$65=4,CK38=3),4)+IF(AND(CL$65=4,CK38=4),2)+IF(AND(CL$65=3,CK38=1),6)+IF(AND(CL$65=3,CK38=2),4)+IF(AND(CL$65=3,CK38=3),2)+IF(AND(CL$65=2,CK38=1),4)+IF(AND(CL$65=2,CK38=2),2)+IF(AND(CL$65=1,CK38=1),2)</f>
        <v>0</v>
      </c>
      <c r="CN38" s="13">
        <f>IF(AND(CL$65&gt;4,CL38=1),12)+IF(AND(CL$65&gt;4,CL38=2),8)+IF(AND(CL$65&gt;4,CL38=3),6)+IF(AND(CL$65&gt;4,CL38=4),5)+IF(AND(CL$65&gt;4,CL38=5),4)+IF(AND(CL$65&gt;4,CL38=6),3)+IF(AND(CL$65&gt;4,CL38=7),2)+IF(AND(CL$65&gt;4,CL38&gt;7),1)+IF(AND(CL$65=4,CL38=1),8)+IF(AND(CL$65=4,CL38=2),6)+IF(AND(CL$65=4,CL38=3),4)+IF(AND(CL$65=4,CL38=4),2)+IF(AND(CL$65=3,CL38=1),6)+IF(AND(CL$65=3,CL38=2),4)+IF(AND(CL$65=3,CL38=3),2)+IF(AND(CL$65=2,CL38=1),4)+IF(AND(CL$65=2,CL38=2),2)+IF(AND(CL$65=1,CL38=1),2)</f>
        <v>0</v>
      </c>
      <c r="CO38" s="16" t="s">
        <v>26</v>
      </c>
      <c r="CP38" s="13">
        <f t="shared" si="37"/>
        <v>0</v>
      </c>
      <c r="CQ38" s="62">
        <f t="shared" si="38"/>
        <v>2</v>
      </c>
      <c r="CR38" s="8"/>
      <c r="CS38" s="8"/>
      <c r="CT38" s="23"/>
      <c r="CU38" s="16"/>
      <c r="CV38" s="8"/>
      <c r="CW38" s="77">
        <v>24.428999999999998</v>
      </c>
      <c r="CX38" s="8">
        <v>25.155000000000001</v>
      </c>
      <c r="CY38" s="78">
        <v>4</v>
      </c>
      <c r="CZ38" s="13">
        <f>IF(AND(DA$65&gt;4,CY38=1),6)+IF(AND(DA$65&gt;4,CY38=2),4)+IF(AND(DA$65&gt;4,CY38=3),3)+IF(AND(DA$65&gt;4,CY38=4),2)+IF(AND(DA$65&gt;4,CY38=5),1)+IF(AND(DA$65&gt;4,CY38&gt;5),1)+IF(AND(DA$65=4,CY38=1),4)+IF(AND(DA$65=4,CY38=2),3)+IF(AND(DA$65=4,CY38=3),2)+IF(AND(DA$65=4,CY38=4),1)+IF(AND(DA$65=3,CY38=1),3)+IF(AND(DA$65=3,CY38=2),2)+IF(AND(DA$65=3,CY38=3),1)+IF(AND(DA$65=2,CY38=1),2)+IF(AND(DA$65=2,CY38=2),1)+IF(AND(DA$65=1,CY38=1),1)</f>
        <v>2</v>
      </c>
      <c r="DA38" s="79">
        <v>5</v>
      </c>
      <c r="DB38" s="79"/>
      <c r="DC38" s="13">
        <f>IF(AND(DB$65&gt;4,DA38=1),12)+IF(AND(DB$65&gt;4,DA38=2),8)+IF(AND(DB$65&gt;4,DA38=3),6)+IF(AND(DB$65&gt;4,DA38=4),5)+IF(AND(DB$65&gt;4,DA38=5),4)+IF(AND(DB$65&gt;4,DA38=6),3)+IF(AND(DB$65&gt;4,DA38=7),2)+IF(AND(DB$65&gt;4,DA38&gt;7),1)+IF(AND(DB$65=4,DA38=1),8)+IF(AND(DB$65=4,DA38=2),6)+IF(AND(DB$65=4,DA38=3),4)+IF(AND(DB$65=4,DA38=4),2)+IF(AND(DB$65=3,DA38=1),6)+IF(AND(DB$65=3,DA38=2),4)+IF(AND(DB$65=3,DA38=3),2)+IF(AND(DB$65=2,DA38=1),4)+IF(AND(DB$65=2,DA38=2),2)+IF(AND(DB$65=1,DA38=1),2)</f>
        <v>4</v>
      </c>
      <c r="DD38" s="13">
        <f>IF(AND(DB$65&gt;4,DB38=1),12)+IF(AND(DB$65&gt;4,DB38=2),8)+IF(AND(DB$65&gt;4,DB38=3),6)+IF(AND(DB$65&gt;4,DB38=4),5)+IF(AND(DB$65&gt;4,DB38=5),4)+IF(AND(DB$65&gt;4,DB38=6),3)+IF(AND(DB$65&gt;4,DB38=7),2)+IF(AND(DB$65&gt;4,DB38&gt;7),1)+IF(AND(DB$65=4,DB38=1),8)+IF(AND(DB$65=4,DB38=2),6)+IF(AND(DB$65=4,DB38=3),4)+IF(AND(DB$65=4,DB38=4),2)+IF(AND(DB$65=3,DB38=1),6)+IF(AND(DB$65=3,DB38=2),4)+IF(AND(DB$65=3,DB38=3),2)+IF(AND(DB$65=2,DB38=1),4)+IF(AND(DB$65=2,DB38=2),2)+IF(AND(DB$65=1,DB38=1),2)</f>
        <v>0</v>
      </c>
      <c r="DE38" s="16" t="s">
        <v>26</v>
      </c>
      <c r="DF38" s="13">
        <f t="shared" si="16"/>
        <v>6</v>
      </c>
      <c r="DG38" s="62">
        <f t="shared" si="17"/>
        <v>8</v>
      </c>
      <c r="DH38" s="8">
        <v>25.295000000000002</v>
      </c>
      <c r="DI38" s="8"/>
      <c r="DJ38" s="23" t="s">
        <v>26</v>
      </c>
      <c r="DK38" s="133"/>
      <c r="DL38" s="8"/>
      <c r="DM38" s="77">
        <v>24.428999999999998</v>
      </c>
      <c r="DN38" s="8"/>
      <c r="DO38" s="78"/>
      <c r="DP38" s="13">
        <f>IF(AND(DQ$65&gt;4,DO38=1),6)+IF(AND(DQ$65&gt;4,DO38=2),4)+IF(AND(DQ$65&gt;4,DO38=3),3)+IF(AND(DQ$65&gt;4,DO38=4),2)+IF(AND(DQ$65&gt;4,DO38=5),1)+IF(AND(DQ$65&gt;4,DO38&gt;5),1)+IF(AND(DQ$65=4,DO38=1),4)+IF(AND(DQ$65=4,DO38=2),3)+IF(AND(DQ$65=4,DO38=3),2)+IF(AND(DQ$65=4,DO38=4),1)+IF(AND(DQ$65=3,DO38=1),3)+IF(AND(DQ$65=3,DO38=2),2)+IF(AND(DQ$65=3,DO38=3),1)+IF(AND(DQ$65=2,DO38=1),2)+IF(AND(DQ$65=2,DO38=2),1)+IF(AND(DQ$65=1,DO38=1),1)</f>
        <v>0</v>
      </c>
      <c r="DQ38" s="79"/>
      <c r="DR38" s="79"/>
      <c r="DS38" s="13">
        <f>IF(AND(DR$65&gt;4,DQ38=1),12)+IF(AND(DR$65&gt;4,DQ38=2),8)+IF(AND(DR$65&gt;4,DQ38=3),6)+IF(AND(DR$65&gt;4,DQ38=4),5)+IF(AND(DR$65&gt;4,DQ38=5),4)+IF(AND(DR$65&gt;4,DQ38=6),3)+IF(AND(DR$65&gt;4,DQ38=7),2)+IF(AND(DR$65&gt;4,DQ38&gt;7),1)+IF(AND(DR$65=4,DQ38=1),8)+IF(AND(DR$65=4,DQ38=2),6)+IF(AND(DR$65=4,DQ38=3),4)+IF(AND(DR$65=4,DQ38=4),2)+IF(AND(DR$65=3,DQ38=1),6)+IF(AND(DR$65=3,DQ38=2),4)+IF(AND(DR$65=3,DQ38=3),2)+IF(AND(DR$65=2,DQ38=1),4)+IF(AND(DR$65=2,DQ38=2),2)+IF(AND(DR$65=1,DQ38=1),2)</f>
        <v>0</v>
      </c>
      <c r="DT38" s="13">
        <f>IF(AND(DR$65&gt;4,DR38=1),12)+IF(AND(DR$65&gt;4,DR38=2),8)+IF(AND(DR$65&gt;4,DR38=3),6)+IF(AND(DR$65&gt;4,DR38=4),5)+IF(AND(DR$65&gt;4,DR38=5),4)+IF(AND(DR$65&gt;4,DR38=6),3)+IF(AND(DR$65&gt;4,DR38=7),2)+IF(AND(DR$65&gt;4,DR38&gt;7),1)+IF(AND(DR$65=4,DR38=1),8)+IF(AND(DR$65=4,DR38=2),6)+IF(AND(DR$65=4,DR38=3),4)+IF(AND(DR$65=4,DR38=4),2)+IF(AND(DR$65=3,DR38=1),6)+IF(AND(DR$65=3,DR38=2),4)+IF(AND(DR$65=3,DR38=3),2)+IF(AND(DR$65=2,DR38=1),4)+IF(AND(DR$65=2,DR38=2),2)+IF(AND(DR$65=1,DR38=1),2)</f>
        <v>0</v>
      </c>
      <c r="DU38" s="16" t="s">
        <v>26</v>
      </c>
      <c r="DV38" s="13">
        <f t="shared" si="19"/>
        <v>0</v>
      </c>
      <c r="DW38" s="62">
        <f t="shared" si="20"/>
        <v>8</v>
      </c>
      <c r="DX38" s="8"/>
      <c r="DY38" s="8"/>
      <c r="DZ38" s="23" t="s">
        <v>26</v>
      </c>
      <c r="EA38" s="133"/>
      <c r="EB38" s="8"/>
      <c r="EC38" s="77">
        <v>24.428999999999998</v>
      </c>
    </row>
    <row r="39" spans="1:133" x14ac:dyDescent="0.3">
      <c r="A39" s="71" t="s">
        <v>152</v>
      </c>
      <c r="B39" s="89">
        <v>4254</v>
      </c>
      <c r="C39" s="8">
        <v>80</v>
      </c>
      <c r="D39" s="8" t="s">
        <v>153</v>
      </c>
      <c r="E39" s="105">
        <v>20.954999999999998</v>
      </c>
      <c r="F39" s="24">
        <v>25.297000000000001</v>
      </c>
      <c r="G39" s="78">
        <v>4</v>
      </c>
      <c r="H39" s="13">
        <f>IF(AND(I$64&gt;4,G39=1),6)+IF(AND(I$64&gt;4,G39=2),4)+IF(AND(I$64&gt;4,G39=3),3)+IF(AND(I$64&gt;4,G39=4),2)+IF(AND(I$64&gt;4,G39=5),1)+IF(AND(I$64&gt;4,G39&gt;5),1)+IF(AND(I$64=4,G39=1),4)+IF(AND(I$64=4,G39=2),3)+IF(AND(I$64=4,G39=3),2)+IF(AND(I$64=4,G39=4),1)+IF(AND(I$64=3,G39=1),3)+IF(AND(I$64=3,G39=2),2)+IF(AND(I$64=3,G39=3),1)+IF(AND(I$64=2,G39=1),2)+IF(AND(I$64=2,G39=2),1)+IF(AND(I$64=1,G39=1),1)</f>
        <v>1</v>
      </c>
      <c r="I39" s="78"/>
      <c r="J39" s="78"/>
      <c r="K39" s="13">
        <f>IF(AND(J$64&gt;4,I39=1),12)+IF(AND(J$64&gt;4,I39=2),8)+IF(AND(J$64&gt;4,I39=3),6)+IF(AND(J$64&gt;4,I39=4),5)+IF(AND(J$64&gt;4,I39=5),4)+IF(AND(J$64&gt;4,I39=6),3)+IF(AND(J$64&gt;4,I39=7),2)+IF(AND(J$64&gt;4,I39&gt;7),1)+IF(AND(J$64=4,I39=1),8)+IF(AND(J$64=4,I39=2),6)+IF(AND(J$64=4,I39=3),4)+IF(AND(J$64=4,I39=4),2)+IF(AND(J$64=3,I39=1),6)+IF(AND(J$64=3,I39=2),4)+IF(AND(J$64=3,I39=3),2)+IF(AND(J$64=2,I39=1),4)+IF(AND(J$64=2,I39=2),2)+IF(AND(J$64=1,I39=1),2)</f>
        <v>0</v>
      </c>
      <c r="L39" s="13">
        <f>IF(AND(J$64&gt;4,J39=1),12)+IF(AND(J$64&gt;4,J39=2),8)+IF(AND(J$64&gt;4,J39=3),6)+IF(AND(J$64&gt;4,J39=4),5)+IF(AND(J$64&gt;4,J39=5),4)+IF(AND(J$64&gt;4,J39=6),3)+IF(AND(J$64&gt;4,J39=7),2)+IF(AND(J$64&gt;4,J39&gt;7),1)+IF(AND(J$64=4,J39=1),8)+IF(AND(J$64=4,J39=2),6)+IF(AND(J$64=4,J39=3),4)+IF(AND(J$64=4,J39=4),2)+IF(AND(J$64=3,J39=1),6)+IF(AND(J$64=3,J39=2),4)+IF(AND(J$64=3,J39=3),2)+IF(AND(J$64=2,J39=1),4)+IF(AND(J$64=2,J39=2),2)+IF(AND(J$64=1,J39=1),2)</f>
        <v>0</v>
      </c>
      <c r="M39" s="23" t="s">
        <v>25</v>
      </c>
      <c r="N39" s="13">
        <f>+H39+K39+L39+T39</f>
        <v>1</v>
      </c>
      <c r="O39" s="62">
        <f>+N39</f>
        <v>1</v>
      </c>
      <c r="P39" s="8"/>
      <c r="Q39" s="24"/>
      <c r="R39" s="16" t="s">
        <v>25</v>
      </c>
      <c r="S39" s="16" t="s">
        <v>69</v>
      </c>
      <c r="T39" s="21"/>
      <c r="U39" s="77">
        <f>MIN(E39,F39,P39,Q39)</f>
        <v>20.954999999999998</v>
      </c>
      <c r="V39" s="24">
        <v>21.904</v>
      </c>
      <c r="W39" s="78">
        <v>3</v>
      </c>
      <c r="X39" s="13">
        <f>IF(AND(Y$64&gt;4,W39=1),6)+IF(AND(Y$64&gt;4,W39=2),4)+IF(AND(Y$64&gt;4,W39=3),3)+IF(AND(Y$64&gt;4,W39=4),2)+IF(AND(Y$64&gt;4,W39=5),1)+IF(AND(Y$64&gt;4,W39&gt;5),1)+IF(AND(Y$64=4,W39=1),4)+IF(AND(Y$64=4,W39=2),3)+IF(AND(Y$64=4,W39=3),2)+IF(AND(Y$64=4,W39=4),1)+IF(AND(Y$64=3,W39=1),3)+IF(AND(Y$64=3,W39=2),2)+IF(AND(Y$64=3,W39=3),1)+IF(AND(Y$64=2,W39=1),2)+IF(AND(Y$64=2,W39=2),1)+IF(AND(Y$64=1,W39=1),1)</f>
        <v>3</v>
      </c>
      <c r="Y39" s="78"/>
      <c r="Z39" s="78"/>
      <c r="AA39" s="13">
        <f>IF(AND(Z$64&gt;4,Y39=1),12)+IF(AND(Z$64&gt;4,Y39=2),8)+IF(AND(Z$64&gt;4,Y39=3),6)+IF(AND(Z$64&gt;4,Y39=4),5)+IF(AND(Z$64&gt;4,Y39=5),4)+IF(AND(Z$64&gt;4,Y39=6),3)+IF(AND(Z$64&gt;4,Y39=7),2)+IF(AND(Z$64&gt;4,Y39&gt;7),1)+IF(AND(Z$64=4,Y39=1),8)+IF(AND(Z$64=4,Y39=2),6)+IF(AND(Z$64=4,Y39=3),4)+IF(AND(Z$64=4,Y39=4),2)+IF(AND(Z$64=3,Y39=1),6)+IF(AND(Z$64=3,Y39=2),4)+IF(AND(Z$64=3,Y39=3),2)+IF(AND(Z$64=2,Y39=1),4)+IF(AND(Z$64=2,Y39=2),2)+IF(AND(Z$64=1,Y39=1),2)</f>
        <v>0</v>
      </c>
      <c r="AB39" s="13">
        <f>IF(AND(Z$64&gt;4,Z39=1),12)+IF(AND(Z$64&gt;4,Z39=2),8)+IF(AND(Z$64&gt;4,Z39=3),6)+IF(AND(Z$64&gt;4,Z39=4),5)+IF(AND(Z$64&gt;4,Z39=5),4)+IF(AND(Z$64&gt;4,Z39=6),3)+IF(AND(Z$64&gt;4,Z39=7),2)+IF(AND(Z$64&gt;4,Z39&gt;7),1)+IF(AND(Z$64=4,Z39=1),8)+IF(AND(Z$64=4,Z39=2),6)+IF(AND(Z$64=4,Z39=3),4)+IF(AND(Z$64=4,Z39=4),2)+IF(AND(Z$64=3,Z39=1),6)+IF(AND(Z$64=3,Z39=2),4)+IF(AND(Z$64=3,Z39=3),2)+IF(AND(Z$64=2,Z39=1),4)+IF(AND(Z$64=2,Z39=2),2)+IF(AND(Z$64=1,Z39=1),2)</f>
        <v>0</v>
      </c>
      <c r="AC39" s="23" t="s">
        <v>25</v>
      </c>
      <c r="AD39" s="13">
        <f>+X39+AA39+AB39+AJ39</f>
        <v>3</v>
      </c>
      <c r="AE39" s="62">
        <f>AD39+O39</f>
        <v>4</v>
      </c>
      <c r="AF39" s="8">
        <v>34.125</v>
      </c>
      <c r="AG39" s="24"/>
      <c r="AH39" s="16" t="s">
        <v>25</v>
      </c>
      <c r="AI39" s="16" t="s">
        <v>69</v>
      </c>
      <c r="AJ39" s="21"/>
      <c r="AK39" s="77">
        <f>MIN(U39,V39,AF39,AG39)</f>
        <v>20.954999999999998</v>
      </c>
      <c r="AL39" s="24"/>
      <c r="AM39" s="78"/>
      <c r="AN39" s="13">
        <f>IF(AND(AO$64&gt;4,AM39=1),6)+IF(AND(AO$64&gt;4,AM39=2),4)+IF(AND(AO$64&gt;4,AM39=3),3)+IF(AND(AO$64&gt;4,AM39=4),2)+IF(AND(AO$64&gt;4,AM39=5),1)+IF(AND(AO$64&gt;4,AM39&gt;5),1)+IF(AND(AO$64=4,AM39=1),4)+IF(AND(AO$64=4,AM39=2),3)+IF(AND(AO$64=4,AM39=3),2)+IF(AND(AO$64=4,AM39=4),1)+IF(AND(AO$64=3,AM39=1),3)+IF(AND(AO$64=3,AM39=2),2)+IF(AND(AO$64=3,AM39=3),1)+IF(AND(AO$64=2,AM39=1),2)+IF(AND(AO$64=2,AM39=2),1)+IF(AND(AO$64=1,AM39=1),1)</f>
        <v>0</v>
      </c>
      <c r="AO39" s="78"/>
      <c r="AP39" s="78"/>
      <c r="AQ39" s="13">
        <f>IF(AND(AP$64&gt;4,AO39=1),12)+IF(AND(AP$64&gt;4,AO39=2),8)+IF(AND(AP$64&gt;4,AO39=3),6)+IF(AND(AP$64&gt;4,AO39=4),5)+IF(AND(AP$64&gt;4,AO39=5),4)+IF(AND(AP$64&gt;4,AO39=6),3)+IF(AND(AP$64&gt;4,AO39=7),2)+IF(AND(AP$64&gt;4,AO39&gt;7),1)+IF(AND(AP$64=4,AO39=1),8)+IF(AND(AP$64=4,AO39=2),6)+IF(AND(AP$64=4,AO39=3),4)+IF(AND(AP$64=4,AO39=4),2)+IF(AND(AP$64=3,AO39=1),6)+IF(AND(AP$64=3,AO39=2),4)+IF(AND(AP$64=3,AO39=3),2)+IF(AND(AP$64=2,AO39=1),4)+IF(AND(AP$64=2,AO39=2),2)+IF(AND(AP$64=1,AO39=1),2)</f>
        <v>0</v>
      </c>
      <c r="AR39" s="13">
        <f>IF(AND(AP$64&gt;4,AP39=1),12)+IF(AND(AP$64&gt;4,AP39=2),8)+IF(AND(AP$64&gt;4,AP39=3),6)+IF(AND(AP$64&gt;4,AP39=4),5)+IF(AND(AP$64&gt;4,AP39=5),4)+IF(AND(AP$64&gt;4,AP39=6),3)+IF(AND(AP$64&gt;4,AP39=7),2)+IF(AND(AP$64&gt;4,AP39&gt;7),1)+IF(AND(AP$64=4,AP39=1),8)+IF(AND(AP$64=4,AP39=2),6)+IF(AND(AP$64=4,AP39=3),4)+IF(AND(AP$64=4,AP39=4),2)+IF(AND(AP$64=3,AP39=1),6)+IF(AND(AP$64=3,AP39=2),4)+IF(AND(AP$64=3,AP39=3),2)+IF(AND(AP$64=2,AP39=1),4)+IF(AND(AP$64=2,AP39=2),2)+IF(AND(AP$64=1,AP39=1),2)</f>
        <v>0</v>
      </c>
      <c r="AS39" s="23" t="s">
        <v>25</v>
      </c>
      <c r="AT39" s="13">
        <f>+AN39+AQ39+AR39+AZ39</f>
        <v>0</v>
      </c>
      <c r="AU39" s="62">
        <f>AT39+AE39</f>
        <v>4</v>
      </c>
      <c r="AV39" s="8"/>
      <c r="AW39" s="24"/>
      <c r="AX39" s="16" t="s">
        <v>25</v>
      </c>
      <c r="AY39" s="16" t="s">
        <v>69</v>
      </c>
      <c r="AZ39" s="21"/>
      <c r="BA39" s="77">
        <f>MIN(AK39,AL39,AV39,AW39)</f>
        <v>20.954999999999998</v>
      </c>
      <c r="BB39" s="24"/>
      <c r="BC39" s="78"/>
      <c r="BD39" s="13">
        <f>IF(AND(BE$64&gt;4,BC39=1),6)+IF(AND(BE$64&gt;4,BC39=2),4)+IF(AND(BE$64&gt;4,BC39=3),3)+IF(AND(BE$64&gt;4,BC39=4),2)+IF(AND(BE$64&gt;4,BC39=5),1)+IF(AND(BE$64&gt;4,BC39&gt;5),1)+IF(AND(BE$64=4,BC39=1),4)+IF(AND(BE$64=4,BC39=2),3)+IF(AND(BE$64=4,BC39=3),2)+IF(AND(BE$64=4,BC39=4),1)+IF(AND(BE$64=3,BC39=1),3)+IF(AND(BE$64=3,BC39=2),2)+IF(AND(BE$64=3,BC39=3),1)+IF(AND(BE$64=2,BC39=1),2)+IF(AND(BE$64=2,BC39=2),1)+IF(AND(BE$64=1,BC39=1),1)</f>
        <v>0</v>
      </c>
      <c r="BE39" s="78"/>
      <c r="BF39" s="78"/>
      <c r="BG39" s="13">
        <f>IF(AND(BF$64&gt;4,BE39=1),12)+IF(AND(BF$64&gt;4,BE39=2),8)+IF(AND(BF$64&gt;4,BE39=3),6)+IF(AND(BF$64&gt;4,BE39=4),5)+IF(AND(BF$64&gt;4,BE39=5),4)+IF(AND(BF$64&gt;4,BE39=6),3)+IF(AND(BF$64&gt;4,BE39=7),2)+IF(AND(BF$64&gt;4,BE39&gt;7),1)+IF(AND(BF$64=4,BE39=1),8)+IF(AND(BF$64=4,BE39=2),6)+IF(AND(BF$64=4,BE39=3),4)+IF(AND(BF$64=4,BE39=4),2)+IF(AND(BF$64=3,BE39=1),6)+IF(AND(BF$64=3,BE39=2),4)+IF(AND(BF$64=3,BE39=3),2)+IF(AND(BF$64=2,BE39=1),4)+IF(AND(BF$64=2,BE39=2),2)+IF(AND(BF$64=1,BE39=1),2)</f>
        <v>0</v>
      </c>
      <c r="BH39" s="13">
        <f>IF(AND(BF$64&gt;4,BF39=1),12)+IF(AND(BF$64&gt;4,BF39=2),8)+IF(AND(BF$64&gt;4,BF39=3),6)+IF(AND(BF$64&gt;4,BF39=4),5)+IF(AND(BF$64&gt;4,BF39=5),4)+IF(AND(BF$64&gt;4,BF39=6),3)+IF(AND(BF$64&gt;4,BF39=7),2)+IF(AND(BF$64&gt;4,BF39&gt;7),1)+IF(AND(BF$64=4,BF39=1),8)+IF(AND(BF$64=4,BF39=2),6)+IF(AND(BF$64=4,BF39=3),4)+IF(AND(BF$64=4,BF39=4),2)+IF(AND(BF$64=3,BF39=1),6)+IF(AND(BF$64=3,BF39=2),4)+IF(AND(BF$64=3,BF39=3),2)+IF(AND(BF$64=2,BF39=1),4)+IF(AND(BF$64=2,BF39=2),2)+IF(AND(BF$64=1,BF39=1),2)</f>
        <v>0</v>
      </c>
      <c r="BI39" s="23" t="s">
        <v>25</v>
      </c>
      <c r="BJ39" s="13">
        <f>+BD39+BG39+BH39+BP39</f>
        <v>0</v>
      </c>
      <c r="BK39" s="62">
        <f>BJ39+AU39</f>
        <v>4</v>
      </c>
      <c r="BL39" s="24"/>
      <c r="BM39" s="8"/>
      <c r="BN39" s="16" t="s">
        <v>25</v>
      </c>
      <c r="BO39" s="16" t="s">
        <v>69</v>
      </c>
      <c r="BP39" s="21"/>
      <c r="BQ39" s="77">
        <f>MIN(BA39,BB39,BL39,BM39)</f>
        <v>20.954999999999998</v>
      </c>
      <c r="BR39" s="24"/>
      <c r="BS39" s="78"/>
      <c r="BT39" s="13">
        <f>IF(AND(BU$64&gt;4,BS39=1),6)+IF(AND(BU$64&gt;4,BS39=2),4)+IF(AND(BU$64&gt;4,BS39=3),3)+IF(AND(BU$64&gt;4,BS39=4),2)+IF(AND(BU$64&gt;4,BS39=5),1)+IF(AND(BU$64&gt;4,BS39&gt;5),1)+IF(AND(BU$64=4,BS39=1),4)+IF(AND(BU$64=4,BS39=2),3)+IF(AND(BU$64=4,BS39=3),2)+IF(AND(BU$64=4,BS39=4),1)+IF(AND(BU$64=3,BS39=1),3)+IF(AND(BU$64=3,BS39=2),2)+IF(AND(BU$64=3,BS39=3),1)+IF(AND(BU$64=2,BS39=1),2)+IF(AND(BU$64=2,BS39=2),1)+IF(AND(BU$64=1,BS39=1),1)</f>
        <v>0</v>
      </c>
      <c r="BU39" s="78"/>
      <c r="BV39" s="78"/>
      <c r="BW39" s="13">
        <f>IF(AND(BV$64&gt;4,BU39=1),12)+IF(AND(BV$64&gt;4,BU39=2),8)+IF(AND(BV$64&gt;4,BU39=3),6)+IF(AND(BV$64&gt;4,BU39=4),5)+IF(AND(BV$64&gt;4,BU39=5),4)+IF(AND(BV$64&gt;4,BU39=6),3)+IF(AND(BV$64&gt;4,BU39=7),2)+IF(AND(BV$64&gt;4,BU39&gt;7),1)+IF(AND(BV$64=4,BU39=1),8)+IF(AND(BV$64=4,BU39=2),6)+IF(AND(BV$64=4,BU39=3),4)+IF(AND(BV$64=4,BU39=4),2)+IF(AND(BV$64=3,BU39=1),6)+IF(AND(BV$64=3,BU39=2),4)+IF(AND(BV$64=3,BU39=3),2)+IF(AND(BV$64=2,BU39=1),4)+IF(AND(BV$64=2,BU39=2),2)+IF(AND(BV$64=1,BU39=1),2)</f>
        <v>0</v>
      </c>
      <c r="BX39" s="13">
        <f>IF(AND(BV$64&gt;4,BV39=1),12)+IF(AND(BV$64&gt;4,BV39=2),8)+IF(AND(BV$64&gt;4,BV39=3),6)+IF(AND(BV$64&gt;4,BV39=4),5)+IF(AND(BV$64&gt;4,BV39=5),4)+IF(AND(BV$64&gt;4,BV39=6),3)+IF(AND(BV$64&gt;4,BV39=7),2)+IF(AND(BV$64&gt;4,BV39&gt;7),1)+IF(AND(BV$64=4,BV39=1),8)+IF(AND(BV$64=4,BV39=2),6)+IF(AND(BV$64=4,BV39=3),4)+IF(AND(BV$64=4,BV39=4),2)+IF(AND(BV$64=3,BV39=1),6)+IF(AND(BV$64=3,BV39=2),4)+IF(AND(BV$64=3,BV39=3),2)+IF(AND(BV$64=2,BV39=1),4)+IF(AND(BV$64=2,BV39=2),2)+IF(AND(BV$64=1,BV39=1),2)</f>
        <v>0</v>
      </c>
      <c r="BY39" s="23" t="s">
        <v>25</v>
      </c>
      <c r="BZ39" s="13">
        <f>+BT39+BW39+BX39+CF39</f>
        <v>0</v>
      </c>
      <c r="CA39" s="62">
        <f>BZ39+BK39</f>
        <v>4</v>
      </c>
      <c r="CB39" s="24"/>
      <c r="CC39" s="8"/>
      <c r="CD39" s="16" t="s">
        <v>25</v>
      </c>
      <c r="CE39" s="16" t="s">
        <v>69</v>
      </c>
      <c r="CF39" s="21"/>
      <c r="CG39" s="77">
        <f>MIN(BQ39,BR39,CB39,CC39)</f>
        <v>20.954999999999998</v>
      </c>
      <c r="CH39" s="24"/>
      <c r="CI39" s="78"/>
      <c r="CJ39" s="13">
        <f>IF(AND(CK$64&gt;4,CI39=1),6)+IF(AND(CK$64&gt;4,CI39=2),4)+IF(AND(CK$64&gt;4,CI39=3),3)+IF(AND(CK$64&gt;4,CI39=4),2)+IF(AND(CK$64&gt;4,CI39=5),1)+IF(AND(CK$64&gt;4,CI39&gt;5),1)+IF(AND(CK$64=4,CI39=1),4)+IF(AND(CK$64=4,CI39=2),3)+IF(AND(CK$64=4,CI39=3),2)+IF(AND(CK$64=4,CI39=4),1)+IF(AND(CK$64=3,CI39=1),3)+IF(AND(CK$64=3,CI39=2),2)+IF(AND(CK$64=3,CI39=3),1)+IF(AND(CK$64=2,CI39=1),2)+IF(AND(CK$64=2,CI39=2),1)+IF(AND(CK$64=1,CI39=1),1)</f>
        <v>0</v>
      </c>
      <c r="CK39" s="78"/>
      <c r="CL39" s="78"/>
      <c r="CM39" s="13">
        <f>IF(AND(CL$64&gt;4,CK39=1),12)+IF(AND(CL$64&gt;4,CK39=2),8)+IF(AND(CL$64&gt;4,CK39=3),6)+IF(AND(CL$64&gt;4,CK39=4),5)+IF(AND(CL$64&gt;4,CK39=5),4)+IF(AND(CL$64&gt;4,CK39=6),3)+IF(AND(CL$64&gt;4,CK39=7),2)+IF(AND(CL$64&gt;4,CK39&gt;7),1)+IF(AND(CL$64=4,CK39=1),8)+IF(AND(CL$64=4,CK39=2),6)+IF(AND(CL$64=4,CK39=3),4)+IF(AND(CL$64=4,CK39=4),2)+IF(AND(CL$64=3,CK39=1),6)+IF(AND(CL$64=3,CK39=2),4)+IF(AND(CL$64=3,CK39=3),2)+IF(AND(CL$64=2,CK39=1),4)+IF(AND(CL$64=2,CK39=2),2)+IF(AND(CL$64=1,CK39=1),2)</f>
        <v>0</v>
      </c>
      <c r="CN39" s="13">
        <f>IF(AND(CL$64&gt;4,CL39=1),12)+IF(AND(CL$64&gt;4,CL39=2),8)+IF(AND(CL$64&gt;4,CL39=3),6)+IF(AND(CL$64&gt;4,CL39=4),5)+IF(AND(CL$64&gt;4,CL39=5),4)+IF(AND(CL$64&gt;4,CL39=6),3)+IF(AND(CL$64&gt;4,CL39=7),2)+IF(AND(CL$64&gt;4,CL39&gt;7),1)+IF(AND(CL$64=4,CL39=1),8)+IF(AND(CL$64=4,CL39=2),6)+IF(AND(CL$64=4,CL39=3),4)+IF(AND(CL$64=4,CL39=4),2)+IF(AND(CL$64=3,CL39=1),6)+IF(AND(CL$64=3,CL39=2),4)+IF(AND(CL$64=3,CL39=3),2)+IF(AND(CL$64=2,CL39=1),4)+IF(AND(CL$64=2,CL39=2),2)+IF(AND(CL$64=1,CL39=1),2)</f>
        <v>0</v>
      </c>
      <c r="CO39" s="23" t="s">
        <v>25</v>
      </c>
      <c r="CP39" s="13">
        <f t="shared" si="37"/>
        <v>0</v>
      </c>
      <c r="CQ39" s="62">
        <f t="shared" si="38"/>
        <v>4</v>
      </c>
      <c r="CR39" s="24"/>
      <c r="CS39" s="8"/>
      <c r="CT39" s="16" t="s">
        <v>25</v>
      </c>
      <c r="CU39" s="16" t="s">
        <v>69</v>
      </c>
      <c r="CV39" s="21"/>
      <c r="CW39" s="77">
        <f>MIN(CG39,CH39,CR39,CS39)</f>
        <v>20.954999999999998</v>
      </c>
      <c r="CX39" s="24"/>
      <c r="CY39" s="78"/>
      <c r="CZ39" s="13">
        <f>IF(AND(DA$64&gt;4,CY39=1),6)+IF(AND(DA$64&gt;4,CY39=2),4)+IF(AND(DA$64&gt;4,CY39=3),3)+IF(AND(DA$64&gt;4,CY39=4),2)+IF(AND(DA$64&gt;4,CY39=5),1)+IF(AND(DA$64&gt;4,CY39&gt;5),1)+IF(AND(DA$64=4,CY39=1),4)+IF(AND(DA$64=4,CY39=2),3)+IF(AND(DA$64=4,CY39=3),2)+IF(AND(DA$64=4,CY39=4),1)+IF(AND(DA$64=3,CY39=1),3)+IF(AND(DA$64=3,CY39=2),2)+IF(AND(DA$64=3,CY39=3),1)+IF(AND(DA$64=2,CY39=1),2)+IF(AND(DA$64=2,CY39=2),1)+IF(AND(DA$64=1,CY39=1),1)</f>
        <v>0</v>
      </c>
      <c r="DA39" s="78"/>
      <c r="DB39" s="78"/>
      <c r="DC39" s="13">
        <f>IF(AND(DB$64&gt;4,DA39=1),12)+IF(AND(DB$64&gt;4,DA39=2),8)+IF(AND(DB$64&gt;4,DA39=3),6)+IF(AND(DB$64&gt;4,DA39=4),5)+IF(AND(DB$64&gt;4,DA39=5),4)+IF(AND(DB$64&gt;4,DA39=6),3)+IF(AND(DB$64&gt;4,DA39=7),2)+IF(AND(DB$64&gt;4,DA39&gt;7),1)+IF(AND(DB$64=4,DA39=1),8)+IF(AND(DB$64=4,DA39=2),6)+IF(AND(DB$64=4,DA39=3),4)+IF(AND(DB$64=4,DA39=4),2)+IF(AND(DB$64=3,DA39=1),6)+IF(AND(DB$64=3,DA39=2),4)+IF(AND(DB$64=3,DA39=3),2)+IF(AND(DB$64=2,DA39=1),4)+IF(AND(DB$64=2,DA39=2),2)+IF(AND(DB$64=1,DA39=1),2)</f>
        <v>0</v>
      </c>
      <c r="DD39" s="13">
        <f>IF(AND(DB$64&gt;4,DB39=1),12)+IF(AND(DB$64&gt;4,DB39=2),8)+IF(AND(DB$64&gt;4,DB39=3),6)+IF(AND(DB$64&gt;4,DB39=4),5)+IF(AND(DB$64&gt;4,DB39=5),4)+IF(AND(DB$64&gt;4,DB39=6),3)+IF(AND(DB$64&gt;4,DB39=7),2)+IF(AND(DB$64&gt;4,DB39&gt;7),1)+IF(AND(DB$64=4,DB39=1),8)+IF(AND(DB$64=4,DB39=2),6)+IF(AND(DB$64=4,DB39=3),4)+IF(AND(DB$64=4,DB39=4),2)+IF(AND(DB$64=3,DB39=1),6)+IF(AND(DB$64=3,DB39=2),4)+IF(AND(DB$64=3,DB39=3),2)+IF(AND(DB$64=2,DB39=1),4)+IF(AND(DB$64=2,DB39=2),2)+IF(AND(DB$64=1,DB39=1),2)</f>
        <v>0</v>
      </c>
      <c r="DE39" s="23" t="s">
        <v>25</v>
      </c>
      <c r="DF39" s="13">
        <f t="shared" si="16"/>
        <v>0</v>
      </c>
      <c r="DG39" s="62">
        <f t="shared" si="17"/>
        <v>4</v>
      </c>
      <c r="DH39" s="24"/>
      <c r="DI39" s="8"/>
      <c r="DJ39" s="16" t="s">
        <v>25</v>
      </c>
      <c r="DK39" s="133" t="s">
        <v>69</v>
      </c>
      <c r="DL39" s="21"/>
      <c r="DM39" s="77">
        <f>MIN(CW39,CX39,DH39,DI39)</f>
        <v>20.954999999999998</v>
      </c>
      <c r="DN39" s="24"/>
      <c r="DO39" s="78"/>
      <c r="DP39" s="13">
        <f>IF(AND(DQ$64&gt;4,DO39=1),6)+IF(AND(DQ$64&gt;4,DO39=2),4)+IF(AND(DQ$64&gt;4,DO39=3),3)+IF(AND(DQ$64&gt;4,DO39=4),2)+IF(AND(DQ$64&gt;4,DO39=5),1)+IF(AND(DQ$64&gt;4,DO39&gt;5),1)+IF(AND(DQ$64=4,DO39=1),4)+IF(AND(DQ$64=4,DO39=2),3)+IF(AND(DQ$64=4,DO39=3),2)+IF(AND(DQ$64=4,DO39=4),1)+IF(AND(DQ$64=3,DO39=1),3)+IF(AND(DQ$64=3,DO39=2),2)+IF(AND(DQ$64=3,DO39=3),1)+IF(AND(DQ$64=2,DO39=1),2)+IF(AND(DQ$64=2,DO39=2),1)+IF(AND(DQ$64=1,DO39=1),1)</f>
        <v>0</v>
      </c>
      <c r="DQ39" s="78"/>
      <c r="DR39" s="78"/>
      <c r="DS39" s="13">
        <f>IF(AND(DR$64&gt;4,DQ39=1),12)+IF(AND(DR$64&gt;4,DQ39=2),8)+IF(AND(DR$64&gt;4,DQ39=3),6)+IF(AND(DR$64&gt;4,DQ39=4),5)+IF(AND(DR$64&gt;4,DQ39=5),4)+IF(AND(DR$64&gt;4,DQ39=6),3)+IF(AND(DR$64&gt;4,DQ39=7),2)+IF(AND(DR$64&gt;4,DQ39&gt;7),1)+IF(AND(DR$64=4,DQ39=1),8)+IF(AND(DR$64=4,DQ39=2),6)+IF(AND(DR$64=4,DQ39=3),4)+IF(AND(DR$64=4,DQ39=4),2)+IF(AND(DR$64=3,DQ39=1),6)+IF(AND(DR$64=3,DQ39=2),4)+IF(AND(DR$64=3,DQ39=3),2)+IF(AND(DR$64=2,DQ39=1),4)+IF(AND(DR$64=2,DQ39=2),2)+IF(AND(DR$64=1,DQ39=1),2)</f>
        <v>0</v>
      </c>
      <c r="DT39" s="13">
        <f>IF(AND(DR$64&gt;4,DR39=1),12)+IF(AND(DR$64&gt;4,DR39=2),8)+IF(AND(DR$64&gt;4,DR39=3),6)+IF(AND(DR$64&gt;4,DR39=4),5)+IF(AND(DR$64&gt;4,DR39=5),4)+IF(AND(DR$64&gt;4,DR39=6),3)+IF(AND(DR$64&gt;4,DR39=7),2)+IF(AND(DR$64&gt;4,DR39&gt;7),1)+IF(AND(DR$64=4,DR39=1),8)+IF(AND(DR$64=4,DR39=2),6)+IF(AND(DR$64=4,DR39=3),4)+IF(AND(DR$64=4,DR39=4),2)+IF(AND(DR$64=3,DR39=1),6)+IF(AND(DR$64=3,DR39=2),4)+IF(AND(DR$64=3,DR39=3),2)+IF(AND(DR$64=2,DR39=1),4)+IF(AND(DR$64=2,DR39=2),2)+IF(AND(DR$64=1,DR39=1),2)</f>
        <v>0</v>
      </c>
      <c r="DU39" s="23" t="s">
        <v>25</v>
      </c>
      <c r="DV39" s="13">
        <f t="shared" si="19"/>
        <v>0</v>
      </c>
      <c r="DW39" s="62">
        <f t="shared" si="20"/>
        <v>4</v>
      </c>
      <c r="DX39" s="24"/>
      <c r="DY39" s="8"/>
      <c r="DZ39" s="16" t="s">
        <v>25</v>
      </c>
      <c r="EA39" s="133" t="s">
        <v>69</v>
      </c>
      <c r="EB39" s="21"/>
      <c r="EC39" s="77">
        <f>MIN(DM39,DN39,DX39,DY39)</f>
        <v>20.954999999999998</v>
      </c>
    </row>
    <row r="40" spans="1:133" x14ac:dyDescent="0.3">
      <c r="A40" s="71" t="s">
        <v>98</v>
      </c>
      <c r="B40" s="90">
        <v>10429</v>
      </c>
      <c r="C40" s="8">
        <v>114</v>
      </c>
      <c r="D40" s="8" t="s">
        <v>89</v>
      </c>
      <c r="E40" s="105">
        <v>27.052</v>
      </c>
      <c r="F40" s="24">
        <v>34.012999999999998</v>
      </c>
      <c r="G40" s="78">
        <v>7</v>
      </c>
      <c r="H40" s="13">
        <f>IF(AND(I$66&gt;4,G40=1),6)+IF(AND(I$66&gt;4,G40=2),4)+IF(AND(I$66&gt;4,G40=3),3)+IF(AND(I$66&gt;4,G40=4),2)+IF(AND(I$66&gt;4,G40=5),1)+IF(AND(I$66&gt;4,G40&gt;5),1)+IF(AND(I$66=4,G40=1),4)+IF(AND(I$66=4,G40=2),3)+IF(AND(I$66=4,G40=3),2)+IF(AND(I$66=4,G40=4),1)+IF(AND(I$66=3,G40=1),3)+IF(AND(I$66=3,G40=2),2)+IF(AND(I$66=3,G40=3),1)+IF(AND(I$66=2,G40=1),2)+IF(AND(I$66=2,G40=2),1)+IF(AND(I$66=1,G40=1),1)</f>
        <v>1</v>
      </c>
      <c r="I40" s="78">
        <v>0</v>
      </c>
      <c r="J40" s="78">
        <v>0</v>
      </c>
      <c r="K40" s="19">
        <f>IF(AND(J$66&gt;4,I40=1),12)+IF(AND(J$66&gt;4,I40=2),8)+IF(AND(J$66&gt;4,I40=3),6)+IF(AND(J$66&gt;4,I40=4),5)+IF(AND(J$66&gt;4,I40=5),4)+IF(AND(J$66&gt;4,I40=6),3)+IF(AND(J$66&gt;4,I40=7),2)+IF(AND(J$66&gt;4,I40&gt;7),1)+IF(AND(J$66=4,I40=1),8)+IF(AND(J$66=4,I40=2),6)+IF(AND(J$66=4,I40=3),4)+IF(AND(J$66=4,I40=4),2)+IF(AND(J$66=3,I40=1),6)+IF(AND(J$66=3,I40=2),4)+IF(AND(J$66=3,I40=3),2)+IF(AND(J$66=2,I40=1),4)+IF(AND(J$66=2,I40=2),2)+IF(AND(J$66=1,I40=1),2)</f>
        <v>0</v>
      </c>
      <c r="L40" s="19">
        <f>IF(AND(J$66&gt;4,J40=1),12)+IF(AND(J$66&gt;4,J40=2),8)+IF(AND(J$66&gt;4,J40=3),6)+IF(AND(J$66&gt;4,J40=4),5)+IF(AND(J$66&gt;4,J40=5),4)+IF(AND(J$66&gt;4,J40=6),3)+IF(AND(J$66&gt;4,J40=7),2)+IF(AND(J$66&gt;4,J40&gt;7),1)+IF(AND(J$66=4,J40=1),8)+IF(AND(J$66=4,J40=2),6)+IF(AND(J$66=4,J40=3),4)+IF(AND(J$66=4,J40=4),2)+IF(AND(J$66=3,J40=1),6)+IF(AND(J$66=3,J40=2),4)+IF(AND(J$66=3,J40=3),2)+IF(AND(J$66=2,J40=1),4)+IF(AND(J$66=2,J40=2),2)+IF(AND(J$66=1,J40=1),2)</f>
        <v>0</v>
      </c>
      <c r="M40" s="23" t="s">
        <v>27</v>
      </c>
      <c r="N40" s="13">
        <f>+H40+K40+L40+T40</f>
        <v>1</v>
      </c>
      <c r="O40" s="62">
        <f>+N40</f>
        <v>1</v>
      </c>
      <c r="P40" s="24"/>
      <c r="Q40" s="24"/>
      <c r="R40" s="23" t="s">
        <v>27</v>
      </c>
      <c r="S40" s="16"/>
      <c r="T40" s="21"/>
      <c r="U40" s="77">
        <f>MIN(E40,F40,P40,Q40)</f>
        <v>27.052</v>
      </c>
      <c r="V40" s="24"/>
      <c r="W40" s="78"/>
      <c r="X40" s="13">
        <f>IF(AND(Y$66&gt;4,W40=1),6)+IF(AND(Y$66&gt;4,W40=2),4)+IF(AND(Y$66&gt;4,W40=3),3)+IF(AND(Y$66&gt;4,W40=4),2)+IF(AND(Y$66&gt;4,W40=5),1)+IF(AND(Y$66&gt;4,W40&gt;5),1)+IF(AND(Y$66=4,W40=1),4)+IF(AND(Y$66=4,W40=2),3)+IF(AND(Y$66=4,W40=3),2)+IF(AND(Y$66=4,W40=4),1)+IF(AND(Y$66=3,W40=1),3)+IF(AND(Y$66=3,W40=2),2)+IF(AND(Y$66=3,W40=3),1)+IF(AND(Y$66=2,W40=1),2)+IF(AND(Y$66=2,W40=2),1)+IF(AND(Y$66=1,W40=1),1)</f>
        <v>0</v>
      </c>
      <c r="Y40" s="78"/>
      <c r="Z40" s="78"/>
      <c r="AA40" s="19">
        <f>IF(AND(Z$66&gt;4,Y40=1),12)+IF(AND(Z$66&gt;4,Y40=2),8)+IF(AND(Z$66&gt;4,Y40=3),6)+IF(AND(Z$66&gt;4,Y40=4),5)+IF(AND(Z$66&gt;4,Y40=5),4)+IF(AND(Z$66&gt;4,Y40=6),3)+IF(AND(Z$66&gt;4,Y40=7),2)+IF(AND(Z$66&gt;4,Y40&gt;7),1)+IF(AND(Z$66=4,Y40=1),8)+IF(AND(Z$66=4,Y40=2),6)+IF(AND(Z$66=4,Y40=3),4)+IF(AND(Z$66=4,Y40=4),2)+IF(AND(Z$66=3,Y40=1),6)+IF(AND(Z$66=3,Y40=2),4)+IF(AND(Z$66=3,Y40=3),2)+IF(AND(Z$66=2,Y40=1),4)+IF(AND(Z$66=2,Y40=2),2)+IF(AND(Z$66=1,Y40=1),2)</f>
        <v>0</v>
      </c>
      <c r="AB40" s="19">
        <f>IF(AND(Z$66&gt;4,Z40=1),12)+IF(AND(Z$66&gt;4,Z40=2),8)+IF(AND(Z$66&gt;4,Z40=3),6)+IF(AND(Z$66&gt;4,Z40=4),5)+IF(AND(Z$66&gt;4,Z40=5),4)+IF(AND(Z$66&gt;4,Z40=6),3)+IF(AND(Z$66&gt;4,Z40=7),2)+IF(AND(Z$66&gt;4,Z40&gt;7),1)+IF(AND(Z$66=4,Z40=1),8)+IF(AND(Z$66=4,Z40=2),6)+IF(AND(Z$66=4,Z40=3),4)+IF(AND(Z$66=4,Z40=4),2)+IF(AND(Z$66=3,Z40=1),6)+IF(AND(Z$66=3,Z40=2),4)+IF(AND(Z$66=3,Z40=3),2)+IF(AND(Z$66=2,Z40=1),4)+IF(AND(Z$66=2,Z40=2),2)+IF(AND(Z$66=1,Z40=1),2)</f>
        <v>0</v>
      </c>
      <c r="AC40" s="23" t="s">
        <v>27</v>
      </c>
      <c r="AD40" s="13">
        <f>+X40+AA40+AB40+AJ40</f>
        <v>0</v>
      </c>
      <c r="AE40" s="62">
        <f>AD40+O40</f>
        <v>1</v>
      </c>
      <c r="AF40" s="24"/>
      <c r="AG40" s="24"/>
      <c r="AH40" s="23" t="s">
        <v>27</v>
      </c>
      <c r="AI40" s="16"/>
      <c r="AJ40" s="21"/>
      <c r="AK40" s="77">
        <f>MIN(U40,V40,AF40,AG40)</f>
        <v>27.052</v>
      </c>
      <c r="AL40" s="24"/>
      <c r="AM40" s="78"/>
      <c r="AN40" s="13">
        <f>IF(AND(AO$66&gt;4,AM40=1),6)+IF(AND(AO$66&gt;4,AM40=2),4)+IF(AND(AO$66&gt;4,AM40=3),3)+IF(AND(AO$66&gt;4,AM40=4),2)+IF(AND(AO$66&gt;4,AM40=5),1)+IF(AND(AO$66&gt;4,AM40&gt;5),1)+IF(AND(AO$66=4,AM40=1),4)+IF(AND(AO$66=4,AM40=2),3)+IF(AND(AO$66=4,AM40=3),2)+IF(AND(AO$66=4,AM40=4),1)+IF(AND(AO$66=3,AM40=1),3)+IF(AND(AO$66=3,AM40=2),2)+IF(AND(AO$66=3,AM40=3),1)+IF(AND(AO$66=2,AM40=1),2)+IF(AND(AO$66=2,AM40=2),1)+IF(AND(AO$66=1,AM40=1),1)</f>
        <v>0</v>
      </c>
      <c r="AO40" s="78"/>
      <c r="AP40" s="78"/>
      <c r="AQ40" s="19">
        <f>IF(AND(AP$66&gt;4,AO40=1),12)+IF(AND(AP$66&gt;4,AO40=2),8)+IF(AND(AP$66&gt;4,AO40=3),6)+IF(AND(AP$66&gt;4,AO40=4),5)+IF(AND(AP$66&gt;4,AO40=5),4)+IF(AND(AP$66&gt;4,AO40=6),3)+IF(AND(AP$66&gt;4,AO40=7),2)+IF(AND(AP$66&gt;4,AO40&gt;7),1)+IF(AND(AP$66=4,AO40=1),8)+IF(AND(AP$66=4,AO40=2),6)+IF(AND(AP$66=4,AO40=3),4)+IF(AND(AP$66=4,AO40=4),2)+IF(AND(AP$66=3,AO40=1),6)+IF(AND(AP$66=3,AO40=2),4)+IF(AND(AP$66=3,AO40=3),2)+IF(AND(AP$66=2,AO40=1),4)+IF(AND(AP$66=2,AO40=2),2)+IF(AND(AP$66=1,AO40=1),2)</f>
        <v>0</v>
      </c>
      <c r="AR40" s="19">
        <f>IF(AND(AP$66&gt;4,AP40=1),12)+IF(AND(AP$66&gt;4,AP40=2),8)+IF(AND(AP$66&gt;4,AP40=3),6)+IF(AND(AP$66&gt;4,AP40=4),5)+IF(AND(AP$66&gt;4,AP40=5),4)+IF(AND(AP$66&gt;4,AP40=6),3)+IF(AND(AP$66&gt;4,AP40=7),2)+IF(AND(AP$66&gt;4,AP40&gt;7),1)+IF(AND(AP$66=4,AP40=1),8)+IF(AND(AP$66=4,AP40=2),6)+IF(AND(AP$66=4,AP40=3),4)+IF(AND(AP$66=4,AP40=4),2)+IF(AND(AP$66=3,AP40=1),6)+IF(AND(AP$66=3,AP40=2),4)+IF(AND(AP$66=3,AP40=3),2)+IF(AND(AP$66=2,AP40=1),4)+IF(AND(AP$66=2,AP40=2),2)+IF(AND(AP$66=1,AP40=1),2)</f>
        <v>0</v>
      </c>
      <c r="AS40" s="23" t="s">
        <v>27</v>
      </c>
      <c r="AT40" s="13">
        <f>+AN40+AQ40+AR40+AZ40</f>
        <v>0</v>
      </c>
      <c r="AU40" s="62">
        <f>AT40+AE40</f>
        <v>1</v>
      </c>
      <c r="AV40" s="24"/>
      <c r="AW40" s="24"/>
      <c r="AX40" s="23" t="s">
        <v>27</v>
      </c>
      <c r="AY40" s="16"/>
      <c r="AZ40" s="21"/>
      <c r="BA40" s="77">
        <f>MIN(AK40,AL40,AV40,AW40)</f>
        <v>27.052</v>
      </c>
      <c r="BB40" s="24"/>
      <c r="BC40" s="78"/>
      <c r="BD40" s="13">
        <f>IF(AND(BE$66&gt;4,BC40=1),6)+IF(AND(BE$66&gt;4,BC40=2),4)+IF(AND(BE$66&gt;4,BC40=3),3)+IF(AND(BE$66&gt;4,BC40=4),2)+IF(AND(BE$66&gt;4,BC40=5),1)+IF(AND(BE$66&gt;4,BC40&gt;5),1)+IF(AND(BE$66=4,BC40=1),4)+IF(AND(BE$66=4,BC40=2),3)+IF(AND(BE$66=4,BC40=3),2)+IF(AND(BE$66=4,BC40=4),1)+IF(AND(BE$66=3,BC40=1),3)+IF(AND(BE$66=3,BC40=2),2)+IF(AND(BE$66=3,BC40=3),1)+IF(AND(BE$66=2,BC40=1),2)+IF(AND(BE$66=2,BC40=2),1)+IF(AND(BE$66=1,BC40=1),1)</f>
        <v>0</v>
      </c>
      <c r="BE40" s="78"/>
      <c r="BF40" s="78"/>
      <c r="BG40" s="19">
        <f>IF(AND(BF$66&gt;4,BE40=1),12)+IF(AND(BF$66&gt;4,BE40=2),8)+IF(AND(BF$66&gt;4,BE40=3),6)+IF(AND(BF$66&gt;4,BE40=4),5)+IF(AND(BF$66&gt;4,BE40=5),4)+IF(AND(BF$66&gt;4,BE40=6),3)+IF(AND(BF$66&gt;4,BE40=7),2)+IF(AND(BF$66&gt;4,BE40&gt;7),1)+IF(AND(BF$66=4,BE40=1),8)+IF(AND(BF$66=4,BE40=2),6)+IF(AND(BF$66=4,BE40=3),4)+IF(AND(BF$66=4,BE40=4),2)+IF(AND(BF$66=3,BE40=1),6)+IF(AND(BF$66=3,BE40=2),4)+IF(AND(BF$66=3,BE40=3),2)+IF(AND(BF$66=2,BE40=1),4)+IF(AND(BF$66=2,BE40=2),2)+IF(AND(BF$66=1,BE40=1),2)</f>
        <v>0</v>
      </c>
      <c r="BH40" s="19">
        <f>IF(AND(BF$66&gt;4,BF40=1),12)+IF(AND(BF$66&gt;4,BF40=2),8)+IF(AND(BF$66&gt;4,BF40=3),6)+IF(AND(BF$66&gt;4,BF40=4),5)+IF(AND(BF$66&gt;4,BF40=5),4)+IF(AND(BF$66&gt;4,BF40=6),3)+IF(AND(BF$66&gt;4,BF40=7),2)+IF(AND(BF$66&gt;4,BF40&gt;7),1)+IF(AND(BF$66=4,BF40=1),8)+IF(AND(BF$66=4,BF40=2),6)+IF(AND(BF$66=4,BF40=3),4)+IF(AND(BF$66=4,BF40=4),2)+IF(AND(BF$66=3,BF40=1),6)+IF(AND(BF$66=3,BF40=2),4)+IF(AND(BF$66=3,BF40=3),2)+IF(AND(BF$66=2,BF40=1),4)+IF(AND(BF$66=2,BF40=2),2)+IF(AND(BF$66=1,BF40=1),2)</f>
        <v>0</v>
      </c>
      <c r="BI40" s="23" t="s">
        <v>27</v>
      </c>
      <c r="BJ40" s="13">
        <f>+BD40+BG40+BH40+BP40</f>
        <v>0</v>
      </c>
      <c r="BK40" s="62">
        <f>BJ40+AU40</f>
        <v>1</v>
      </c>
      <c r="BL40" s="24"/>
      <c r="BM40" s="24"/>
      <c r="BN40" s="23" t="s">
        <v>27</v>
      </c>
      <c r="BO40" s="16"/>
      <c r="BP40" s="21"/>
      <c r="BQ40" s="77">
        <f>MIN(BA40,BB40,BL40,BM40)</f>
        <v>27.052</v>
      </c>
      <c r="BR40" s="24"/>
      <c r="BS40" s="78"/>
      <c r="BT40" s="13">
        <f>IF(AND(BU$66&gt;4,BS40=1),6)+IF(AND(BU$66&gt;4,BS40=2),4)+IF(AND(BU$66&gt;4,BS40=3),3)+IF(AND(BU$66&gt;4,BS40=4),2)+IF(AND(BU$66&gt;4,BS40=5),1)+IF(AND(BU$66&gt;4,BS40&gt;5),1)+IF(AND(BU$66=4,BS40=1),4)+IF(AND(BU$66=4,BS40=2),3)+IF(AND(BU$66=4,BS40=3),2)+IF(AND(BU$66=4,BS40=4),1)+IF(AND(BU$66=3,BS40=1),3)+IF(AND(BU$66=3,BS40=2),2)+IF(AND(BU$66=3,BS40=3),1)+IF(AND(BU$66=2,BS40=1),2)+IF(AND(BU$66=2,BS40=2),1)+IF(AND(BU$66=1,BS40=1),1)</f>
        <v>0</v>
      </c>
      <c r="BU40" s="78"/>
      <c r="BV40" s="78"/>
      <c r="BW40" s="19">
        <f>IF(AND(BV$66&gt;4,BU40=1),12)+IF(AND(BV$66&gt;4,BU40=2),8)+IF(AND(BV$66&gt;4,BU40=3),6)+IF(AND(BV$66&gt;4,BU40=4),5)+IF(AND(BV$66&gt;4,BU40=5),4)+IF(AND(BV$66&gt;4,BU40=6),3)+IF(AND(BV$66&gt;4,BU40=7),2)+IF(AND(BV$66&gt;4,BU40&gt;7),1)+IF(AND(BV$66=4,BU40=1),8)+IF(AND(BV$66=4,BU40=2),6)+IF(AND(BV$66=4,BU40=3),4)+IF(AND(BV$66=4,BU40=4),2)+IF(AND(BV$66=3,BU40=1),6)+IF(AND(BV$66=3,BU40=2),4)+IF(AND(BV$66=3,BU40=3),2)+IF(AND(BV$66=2,BU40=1),4)+IF(AND(BV$66=2,BU40=2),2)+IF(AND(BV$66=1,BU40=1),2)</f>
        <v>0</v>
      </c>
      <c r="BX40" s="19">
        <f>IF(AND(BV$66&gt;4,BV40=1),12)+IF(AND(BV$66&gt;4,BV40=2),8)+IF(AND(BV$66&gt;4,BV40=3),6)+IF(AND(BV$66&gt;4,BV40=4),5)+IF(AND(BV$66&gt;4,BV40=5),4)+IF(AND(BV$66&gt;4,BV40=6),3)+IF(AND(BV$66&gt;4,BV40=7),2)+IF(AND(BV$66&gt;4,BV40&gt;7),1)+IF(AND(BV$66=4,BV40=1),8)+IF(AND(BV$66=4,BV40=2),6)+IF(AND(BV$66=4,BV40=3),4)+IF(AND(BV$66=4,BV40=4),2)+IF(AND(BV$66=3,BV40=1),6)+IF(AND(BV$66=3,BV40=2),4)+IF(AND(BV$66=3,BV40=3),2)+IF(AND(BV$66=2,BV40=1),4)+IF(AND(BV$66=2,BV40=2),2)+IF(AND(BV$66=1,BV40=1),2)</f>
        <v>0</v>
      </c>
      <c r="BY40" s="23" t="s">
        <v>27</v>
      </c>
      <c r="BZ40" s="13">
        <f>+BT40+BW40+BX40+CF40</f>
        <v>0</v>
      </c>
      <c r="CA40" s="62">
        <f>BZ40+BK40</f>
        <v>1</v>
      </c>
      <c r="CB40" s="24"/>
      <c r="CC40" s="24"/>
      <c r="CD40" s="23" t="s">
        <v>27</v>
      </c>
      <c r="CE40" s="16"/>
      <c r="CF40" s="21"/>
      <c r="CG40" s="77">
        <f>MIN(BQ40,BR40,CB40,CC40)</f>
        <v>27.052</v>
      </c>
      <c r="CH40" s="24"/>
      <c r="CI40" s="78"/>
      <c r="CJ40" s="13">
        <f>IF(AND(CK$66&gt;4,CI40=1),6)+IF(AND(CK$66&gt;4,CI40=2),4)+IF(AND(CK$66&gt;4,CI40=3),3)+IF(AND(CK$66&gt;4,CI40=4),2)+IF(AND(CK$66&gt;4,CI40=5),1)+IF(AND(CK$66&gt;4,CI40&gt;5),1)+IF(AND(CK$66=4,CI40=1),4)+IF(AND(CK$66=4,CI40=2),3)+IF(AND(CK$66=4,CI40=3),2)+IF(AND(CK$66=4,CI40=4),1)+IF(AND(CK$66=3,CI40=1),3)+IF(AND(CK$66=3,CI40=2),2)+IF(AND(CK$66=3,CI40=3),1)+IF(AND(CK$66=2,CI40=1),2)+IF(AND(CK$66=2,CI40=2),1)+IF(AND(CK$66=1,CI40=1),1)</f>
        <v>0</v>
      </c>
      <c r="CK40" s="78"/>
      <c r="CL40" s="78"/>
      <c r="CM40" s="19">
        <f>IF(AND(CL$66&gt;4,CK40=1),12)+IF(AND(CL$66&gt;4,CK40=2),8)+IF(AND(CL$66&gt;4,CK40=3),6)+IF(AND(CL$66&gt;4,CK40=4),5)+IF(AND(CL$66&gt;4,CK40=5),4)+IF(AND(CL$66&gt;4,CK40=6),3)+IF(AND(CL$66&gt;4,CK40=7),2)+IF(AND(CL$66&gt;4,CK40&gt;7),1)+IF(AND(CL$66=4,CK40=1),8)+IF(AND(CL$66=4,CK40=2),6)+IF(AND(CL$66=4,CK40=3),4)+IF(AND(CL$66=4,CK40=4),2)+IF(AND(CL$66=3,CK40=1),6)+IF(AND(CL$66=3,CK40=2),4)+IF(AND(CL$66=3,CK40=3),2)+IF(AND(CL$66=2,CK40=1),4)+IF(AND(CL$66=2,CK40=2),2)+IF(AND(CL$66=1,CK40=1),2)</f>
        <v>0</v>
      </c>
      <c r="CN40" s="19">
        <f>IF(AND(CL$66&gt;4,CL40=1),12)+IF(AND(CL$66&gt;4,CL40=2),8)+IF(AND(CL$66&gt;4,CL40=3),6)+IF(AND(CL$66&gt;4,CL40=4),5)+IF(AND(CL$66&gt;4,CL40=5),4)+IF(AND(CL$66&gt;4,CL40=6),3)+IF(AND(CL$66&gt;4,CL40=7),2)+IF(AND(CL$66&gt;4,CL40&gt;7),1)+IF(AND(CL$66=4,CL40=1),8)+IF(AND(CL$66=4,CL40=2),6)+IF(AND(CL$66=4,CL40=3),4)+IF(AND(CL$66=4,CL40=4),2)+IF(AND(CL$66=3,CL40=1),6)+IF(AND(CL$66=3,CL40=2),4)+IF(AND(CL$66=3,CL40=3),2)+IF(AND(CL$66=2,CL40=1),4)+IF(AND(CL$66=2,CL40=2),2)+IF(AND(CL$66=1,CL40=1),2)</f>
        <v>0</v>
      </c>
      <c r="CO40" s="23" t="s">
        <v>27</v>
      </c>
      <c r="CP40" s="13">
        <f t="shared" si="37"/>
        <v>0</v>
      </c>
      <c r="CQ40" s="62">
        <f t="shared" si="38"/>
        <v>1</v>
      </c>
      <c r="CR40" s="24"/>
      <c r="CS40" s="24"/>
      <c r="CT40" s="23" t="s">
        <v>27</v>
      </c>
      <c r="CU40" s="16"/>
      <c r="CV40" s="21"/>
      <c r="CW40" s="77">
        <f>MIN(CG40,CH40,CR40,CS40)</f>
        <v>27.052</v>
      </c>
      <c r="CX40" s="24"/>
      <c r="CY40" s="78"/>
      <c r="CZ40" s="13">
        <f>IF(AND(DA$66&gt;4,CY40=1),6)+IF(AND(DA$66&gt;4,CY40=2),4)+IF(AND(DA$66&gt;4,CY40=3),3)+IF(AND(DA$66&gt;4,CY40=4),2)+IF(AND(DA$66&gt;4,CY40=5),1)+IF(AND(DA$66&gt;4,CY40&gt;5),1)+IF(AND(DA$66=4,CY40=1),4)+IF(AND(DA$66=4,CY40=2),3)+IF(AND(DA$66=4,CY40=3),2)+IF(AND(DA$66=4,CY40=4),1)+IF(AND(DA$66=3,CY40=1),3)+IF(AND(DA$66=3,CY40=2),2)+IF(AND(DA$66=3,CY40=3),1)+IF(AND(DA$66=2,CY40=1),2)+IF(AND(DA$66=2,CY40=2),1)+IF(AND(DA$66=1,CY40=1),1)</f>
        <v>0</v>
      </c>
      <c r="DA40" s="78"/>
      <c r="DB40" s="78"/>
      <c r="DC40" s="19">
        <f>IF(AND(DB$66&gt;4,DA40=1),12)+IF(AND(DB$66&gt;4,DA40=2),8)+IF(AND(DB$66&gt;4,DA40=3),6)+IF(AND(DB$66&gt;4,DA40=4),5)+IF(AND(DB$66&gt;4,DA40=5),4)+IF(AND(DB$66&gt;4,DA40=6),3)+IF(AND(DB$66&gt;4,DA40=7),2)+IF(AND(DB$66&gt;4,DA40&gt;7),1)+IF(AND(DB$66=4,DA40=1),8)+IF(AND(DB$66=4,DA40=2),6)+IF(AND(DB$66=4,DA40=3),4)+IF(AND(DB$66=4,DA40=4),2)+IF(AND(DB$66=3,DA40=1),6)+IF(AND(DB$66=3,DA40=2),4)+IF(AND(DB$66=3,DA40=3),2)+IF(AND(DB$66=2,DA40=1),4)+IF(AND(DB$66=2,DA40=2),2)+IF(AND(DB$66=1,DA40=1),2)</f>
        <v>0</v>
      </c>
      <c r="DD40" s="19">
        <f>IF(AND(DB$66&gt;4,DB40=1),12)+IF(AND(DB$66&gt;4,DB40=2),8)+IF(AND(DB$66&gt;4,DB40=3),6)+IF(AND(DB$66&gt;4,DB40=4),5)+IF(AND(DB$66&gt;4,DB40=5),4)+IF(AND(DB$66&gt;4,DB40=6),3)+IF(AND(DB$66&gt;4,DB40=7),2)+IF(AND(DB$66&gt;4,DB40&gt;7),1)+IF(AND(DB$66=4,DB40=1),8)+IF(AND(DB$66=4,DB40=2),6)+IF(AND(DB$66=4,DB40=3),4)+IF(AND(DB$66=4,DB40=4),2)+IF(AND(DB$66=3,DB40=1),6)+IF(AND(DB$66=3,DB40=2),4)+IF(AND(DB$66=3,DB40=3),2)+IF(AND(DB$66=2,DB40=1),4)+IF(AND(DB$66=2,DB40=2),2)+IF(AND(DB$66=1,DB40=1),2)</f>
        <v>0</v>
      </c>
      <c r="DE40" s="23" t="s">
        <v>27</v>
      </c>
      <c r="DF40" s="13">
        <f t="shared" si="16"/>
        <v>0</v>
      </c>
      <c r="DG40" s="62">
        <f t="shared" si="17"/>
        <v>1</v>
      </c>
      <c r="DH40" s="24"/>
      <c r="DI40" s="24"/>
      <c r="DJ40" s="23" t="s">
        <v>27</v>
      </c>
      <c r="DK40" s="133"/>
      <c r="DL40" s="21"/>
      <c r="DM40" s="77">
        <f>MIN(CW40,CX40,DH40,DI40)</f>
        <v>27.052</v>
      </c>
      <c r="DN40" s="24"/>
      <c r="DO40" s="78"/>
      <c r="DP40" s="13">
        <f>IF(AND(DQ$66&gt;4,DO40=1),6)+IF(AND(DQ$66&gt;4,DO40=2),4)+IF(AND(DQ$66&gt;4,DO40=3),3)+IF(AND(DQ$66&gt;4,DO40=4),2)+IF(AND(DQ$66&gt;4,DO40=5),1)+IF(AND(DQ$66&gt;4,DO40&gt;5),1)+IF(AND(DQ$66=4,DO40=1),4)+IF(AND(DQ$66=4,DO40=2),3)+IF(AND(DQ$66=4,DO40=3),2)+IF(AND(DQ$66=4,DO40=4),1)+IF(AND(DQ$66=3,DO40=1),3)+IF(AND(DQ$66=3,DO40=2),2)+IF(AND(DQ$66=3,DO40=3),1)+IF(AND(DQ$66=2,DO40=1),2)+IF(AND(DQ$66=2,DO40=2),1)+IF(AND(DQ$66=1,DO40=1),1)</f>
        <v>0</v>
      </c>
      <c r="DQ40" s="78"/>
      <c r="DR40" s="78"/>
      <c r="DS40" s="19">
        <f>IF(AND(DR$66&gt;4,DQ40=1),12)+IF(AND(DR$66&gt;4,DQ40=2),8)+IF(AND(DR$66&gt;4,DQ40=3),6)+IF(AND(DR$66&gt;4,DQ40=4),5)+IF(AND(DR$66&gt;4,DQ40=5),4)+IF(AND(DR$66&gt;4,DQ40=6),3)+IF(AND(DR$66&gt;4,DQ40=7),2)+IF(AND(DR$66&gt;4,DQ40&gt;7),1)+IF(AND(DR$66=4,DQ40=1),8)+IF(AND(DR$66=4,DQ40=2),6)+IF(AND(DR$66=4,DQ40=3),4)+IF(AND(DR$66=4,DQ40=4),2)+IF(AND(DR$66=3,DQ40=1),6)+IF(AND(DR$66=3,DQ40=2),4)+IF(AND(DR$66=3,DQ40=3),2)+IF(AND(DR$66=2,DQ40=1),4)+IF(AND(DR$66=2,DQ40=2),2)+IF(AND(DR$66=1,DQ40=1),2)</f>
        <v>0</v>
      </c>
      <c r="DT40" s="19">
        <f>IF(AND(DR$66&gt;4,DR40=1),12)+IF(AND(DR$66&gt;4,DR40=2),8)+IF(AND(DR$66&gt;4,DR40=3),6)+IF(AND(DR$66&gt;4,DR40=4),5)+IF(AND(DR$66&gt;4,DR40=5),4)+IF(AND(DR$66&gt;4,DR40=6),3)+IF(AND(DR$66&gt;4,DR40=7),2)+IF(AND(DR$66&gt;4,DR40&gt;7),1)+IF(AND(DR$66=4,DR40=1),8)+IF(AND(DR$66=4,DR40=2),6)+IF(AND(DR$66=4,DR40=3),4)+IF(AND(DR$66=4,DR40=4),2)+IF(AND(DR$66=3,DR40=1),6)+IF(AND(DR$66=3,DR40=2),4)+IF(AND(DR$66=3,DR40=3),2)+IF(AND(DR$66=2,DR40=1),4)+IF(AND(DR$66=2,DR40=2),2)+IF(AND(DR$66=1,DR40=1),2)</f>
        <v>0</v>
      </c>
      <c r="DU40" s="23" t="s">
        <v>27</v>
      </c>
      <c r="DV40" s="13">
        <f t="shared" si="19"/>
        <v>0</v>
      </c>
      <c r="DW40" s="62">
        <f t="shared" si="20"/>
        <v>1</v>
      </c>
      <c r="DX40" s="24"/>
      <c r="DY40" s="24"/>
      <c r="DZ40" s="23" t="s">
        <v>27</v>
      </c>
      <c r="EA40" s="133"/>
      <c r="EB40" s="21"/>
      <c r="EC40" s="77">
        <f>MIN(DM40,DN40,DX40,DY40)</f>
        <v>27.052</v>
      </c>
    </row>
    <row r="41" spans="1:133" x14ac:dyDescent="0.3">
      <c r="A41" s="71" t="s">
        <v>202</v>
      </c>
      <c r="B41" s="90">
        <v>3371</v>
      </c>
      <c r="C41" s="8">
        <v>43</v>
      </c>
      <c r="D41" s="8" t="s">
        <v>203</v>
      </c>
      <c r="E41" s="32"/>
      <c r="F41" s="8"/>
      <c r="G41" s="78"/>
      <c r="H41" s="8"/>
      <c r="I41" s="79"/>
      <c r="J41" s="79"/>
      <c r="K41" s="8"/>
      <c r="L41" s="8"/>
      <c r="M41" s="23"/>
      <c r="N41" s="8"/>
      <c r="O41" s="62"/>
      <c r="P41" s="8"/>
      <c r="Q41" s="8"/>
      <c r="R41" s="23"/>
      <c r="S41" s="18"/>
      <c r="T41" s="8"/>
      <c r="U41" s="77">
        <f>MIN(E41,F41,P41,Q41)</f>
        <v>0</v>
      </c>
      <c r="V41" s="8"/>
      <c r="W41" s="78"/>
      <c r="X41" s="8"/>
      <c r="Y41" s="79"/>
      <c r="Z41" s="79"/>
      <c r="AA41" s="8"/>
      <c r="AB41" s="8"/>
      <c r="AC41" s="23"/>
      <c r="AD41" s="8"/>
      <c r="AE41" s="62"/>
      <c r="AF41" s="8"/>
      <c r="AG41" s="8"/>
      <c r="AH41" s="23"/>
      <c r="AI41" s="16"/>
      <c r="AJ41" s="8"/>
      <c r="AK41" s="77">
        <f>MIN(U41,V41,AF41,AG41)</f>
        <v>0</v>
      </c>
      <c r="AL41" s="8"/>
      <c r="AM41" s="78"/>
      <c r="AN41" s="8"/>
      <c r="AO41" s="79"/>
      <c r="AP41" s="79"/>
      <c r="AQ41" s="8"/>
      <c r="AR41" s="8"/>
      <c r="AS41" s="23"/>
      <c r="AT41" s="8"/>
      <c r="AU41" s="62"/>
      <c r="AV41" s="8"/>
      <c r="AW41" s="8"/>
      <c r="AX41" s="23"/>
      <c r="AY41" s="16"/>
      <c r="AZ41" s="8"/>
      <c r="BA41" s="77">
        <f>MIN(AK41,AL41,AV41,AW41)</f>
        <v>0</v>
      </c>
      <c r="BB41" s="8">
        <v>43.335999999999999</v>
      </c>
      <c r="BC41" s="78"/>
      <c r="BD41" s="8"/>
      <c r="BE41" s="79"/>
      <c r="BF41" s="79"/>
      <c r="BG41" s="8"/>
      <c r="BH41" s="8"/>
      <c r="BI41" s="23" t="s">
        <v>107</v>
      </c>
      <c r="BJ41" s="8"/>
      <c r="BK41" s="62"/>
      <c r="BL41" s="8">
        <v>24.805</v>
      </c>
      <c r="BM41" s="8">
        <v>23.518000000000001</v>
      </c>
      <c r="BN41" s="23" t="s">
        <v>26</v>
      </c>
      <c r="BO41" s="20" t="s">
        <v>210</v>
      </c>
      <c r="BP41" s="8"/>
      <c r="BQ41" s="77">
        <v>23.518000000000001</v>
      </c>
      <c r="BR41" s="8"/>
      <c r="BS41" s="78"/>
      <c r="BT41" s="13">
        <f>IF(AND(BU$65&gt;4,BS41=1),6)+IF(AND(BU$65&gt;4,BS41=2),4)+IF(AND(BU$65&gt;4,BS41=3),3)+IF(AND(BU$65&gt;4,BS41=4),2)+IF(AND(BU$65&gt;4,BS41=5),1)+IF(AND(BU$65&gt;4,BS41&gt;5),1)+IF(AND(BU$65=4,BS41=1),4)+IF(AND(BU$65=4,BS41=2),3)+IF(AND(BU$65=4,BS41=3),2)+IF(AND(BU$65=4,BS41=4),1)+IF(AND(BU$65=3,BS41=1),3)+IF(AND(BU$65=3,BS41=2),2)+IF(AND(BU$65=3,BS41=3),1)+IF(AND(BU$65=2,BS41=1),2)+IF(AND(BU$65=2,BS41=2),1)+IF(AND(BU$65=1,BS41=1),1)</f>
        <v>0</v>
      </c>
      <c r="BU41" s="79"/>
      <c r="BV41" s="79"/>
      <c r="BW41" s="13">
        <f>IF(AND(BV$65&gt;4,BU41=1),12)+IF(AND(BV$65&gt;4,BU41=2),8)+IF(AND(BV$65&gt;4,BU41=3),6)+IF(AND(BV$65&gt;4,BU41=4),5)+IF(AND(BV$65&gt;4,BU41=5),4)+IF(AND(BV$65&gt;4,BU41=6),3)+IF(AND(BV$65&gt;4,BU41=7),2)+IF(AND(BV$65&gt;4,BU41&gt;7),1)+IF(AND(BV$65=4,BU41=1),8)+IF(AND(BV$65=4,BU41=2),6)+IF(AND(BV$65=4,BU41=3),4)+IF(AND(BV$65=4,BU41=4),2)+IF(AND(BV$65=3,BU41=1),6)+IF(AND(BV$65=3,BU41=2),4)+IF(AND(BV$65=3,BU41=3),2)+IF(AND(BV$65=2,BU41=1),4)+IF(AND(BV$65=2,BU41=2),2)+IF(AND(BV$65=1,BU41=1),2)</f>
        <v>0</v>
      </c>
      <c r="BX41" s="13">
        <f>IF(AND(BV$65&gt;4,BV41=1),12)+IF(AND(BV$65&gt;4,BV41=2),8)+IF(AND(BV$65&gt;4,BV41=3),6)+IF(AND(BV$65&gt;4,BV41=4),5)+IF(AND(BV$65&gt;4,BV41=5),4)+IF(AND(BV$65&gt;4,BV41=6),3)+IF(AND(BV$65&gt;4,BV41=7),2)+IF(AND(BV$65&gt;4,BV41&gt;7),1)+IF(AND(BV$65=4,BV41=1),8)+IF(AND(BV$65=4,BV41=2),6)+IF(AND(BV$65=4,BV41=3),4)+IF(AND(BV$65=4,BV41=4),2)+IF(AND(BV$65=3,BV41=1),6)+IF(AND(BV$65=3,BV41=2),4)+IF(AND(BV$65=3,BV41=3),2)+IF(AND(BV$65=2,BV41=1),4)+IF(AND(BV$65=2,BV41=2),2)+IF(AND(BV$65=1,BV41=1),2)</f>
        <v>0</v>
      </c>
      <c r="BY41" s="16" t="s">
        <v>26</v>
      </c>
      <c r="BZ41" s="13">
        <f>+BT41+BW41+BX41+CF41</f>
        <v>0</v>
      </c>
      <c r="CA41" s="62">
        <f>BZ41+BK41</f>
        <v>0</v>
      </c>
      <c r="CB41" s="8"/>
      <c r="CC41" s="8"/>
      <c r="CD41" s="23" t="s">
        <v>26</v>
      </c>
      <c r="CE41" s="16"/>
      <c r="CF41" s="8"/>
      <c r="CG41" s="77">
        <v>23.518000000000001</v>
      </c>
      <c r="CH41" s="8"/>
      <c r="CI41" s="78"/>
      <c r="CJ41" s="13">
        <f>IF(AND(CK$65&gt;4,CI41=1),6)+IF(AND(CK$65&gt;4,CI41=2),4)+IF(AND(CK$65&gt;4,CI41=3),3)+IF(AND(CK$65&gt;4,CI41=4),2)+IF(AND(CK$65&gt;4,CI41=5),1)+IF(AND(CK$65&gt;4,CI41&gt;5),1)+IF(AND(CK$65=4,CI41=1),4)+IF(AND(CK$65=4,CI41=2),3)+IF(AND(CK$65=4,CI41=3),2)+IF(AND(CK$65=4,CI41=4),1)+IF(AND(CK$65=3,CI41=1),3)+IF(AND(CK$65=3,CI41=2),2)+IF(AND(CK$65=3,CI41=3),1)+IF(AND(CK$65=2,CI41=1),2)+IF(AND(CK$65=2,CI41=2),1)+IF(AND(CK$65=1,CI41=1),1)</f>
        <v>0</v>
      </c>
      <c r="CK41" s="79"/>
      <c r="CL41" s="79"/>
      <c r="CM41" s="13">
        <f>IF(AND(CL$65&gt;4,CK41=1),12)+IF(AND(CL$65&gt;4,CK41=2),8)+IF(AND(CL$65&gt;4,CK41=3),6)+IF(AND(CL$65&gt;4,CK41=4),5)+IF(AND(CL$65&gt;4,CK41=5),4)+IF(AND(CL$65&gt;4,CK41=6),3)+IF(AND(CL$65&gt;4,CK41=7),2)+IF(AND(CL$65&gt;4,CK41&gt;7),1)+IF(AND(CL$65=4,CK41=1),8)+IF(AND(CL$65=4,CK41=2),6)+IF(AND(CL$65=4,CK41=3),4)+IF(AND(CL$65=4,CK41=4),2)+IF(AND(CL$65=3,CK41=1),6)+IF(AND(CL$65=3,CK41=2),4)+IF(AND(CL$65=3,CK41=3),2)+IF(AND(CL$65=2,CK41=1),4)+IF(AND(CL$65=2,CK41=2),2)+IF(AND(CL$65=1,CK41=1),2)</f>
        <v>0</v>
      </c>
      <c r="CN41" s="13">
        <f>IF(AND(CL$65&gt;4,CL41=1),12)+IF(AND(CL$65&gt;4,CL41=2),8)+IF(AND(CL$65&gt;4,CL41=3),6)+IF(AND(CL$65&gt;4,CL41=4),5)+IF(AND(CL$65&gt;4,CL41=5),4)+IF(AND(CL$65&gt;4,CL41=6),3)+IF(AND(CL$65&gt;4,CL41=7),2)+IF(AND(CL$65&gt;4,CL41&gt;7),1)+IF(AND(CL$65=4,CL41=1),8)+IF(AND(CL$65=4,CL41=2),6)+IF(AND(CL$65=4,CL41=3),4)+IF(AND(CL$65=4,CL41=4),2)+IF(AND(CL$65=3,CL41=1),6)+IF(AND(CL$65=3,CL41=2),4)+IF(AND(CL$65=3,CL41=3),2)+IF(AND(CL$65=2,CL41=1),4)+IF(AND(CL$65=2,CL41=2),2)+IF(AND(CL$65=1,CL41=1),2)</f>
        <v>0</v>
      </c>
      <c r="CO41" s="16" t="s">
        <v>26</v>
      </c>
      <c r="CP41" s="13">
        <f t="shared" si="37"/>
        <v>0</v>
      </c>
      <c r="CQ41" s="62">
        <f t="shared" si="38"/>
        <v>0</v>
      </c>
      <c r="CR41" s="8"/>
      <c r="CS41" s="8"/>
      <c r="CT41" s="23" t="s">
        <v>26</v>
      </c>
      <c r="CU41" s="16"/>
      <c r="CV41" s="8"/>
      <c r="CW41" s="77">
        <v>23.518000000000001</v>
      </c>
      <c r="CX41" s="8"/>
      <c r="CY41" s="78"/>
      <c r="CZ41" s="13">
        <f>IF(AND(DA$65&gt;4,CY41=1),6)+IF(AND(DA$65&gt;4,CY41=2),4)+IF(AND(DA$65&gt;4,CY41=3),3)+IF(AND(DA$65&gt;4,CY41=4),2)+IF(AND(DA$65&gt;4,CY41=5),1)+IF(AND(DA$65&gt;4,CY41&gt;5),1)+IF(AND(DA$65=4,CY41=1),4)+IF(AND(DA$65=4,CY41=2),3)+IF(AND(DA$65=4,CY41=3),2)+IF(AND(DA$65=4,CY41=4),1)+IF(AND(DA$65=3,CY41=1),3)+IF(AND(DA$65=3,CY41=2),2)+IF(AND(DA$65=3,CY41=3),1)+IF(AND(DA$65=2,CY41=1),2)+IF(AND(DA$65=2,CY41=2),1)+IF(AND(DA$65=1,CY41=1),1)</f>
        <v>0</v>
      </c>
      <c r="DA41" s="79"/>
      <c r="DB41" s="79"/>
      <c r="DC41" s="13">
        <f>IF(AND(DB$65&gt;4,DA41=1),12)+IF(AND(DB$65&gt;4,DA41=2),8)+IF(AND(DB$65&gt;4,DA41=3),6)+IF(AND(DB$65&gt;4,DA41=4),5)+IF(AND(DB$65&gt;4,DA41=5),4)+IF(AND(DB$65&gt;4,DA41=6),3)+IF(AND(DB$65&gt;4,DA41=7),2)+IF(AND(DB$65&gt;4,DA41&gt;7),1)+IF(AND(DB$65=4,DA41=1),8)+IF(AND(DB$65=4,DA41=2),6)+IF(AND(DB$65=4,DA41=3),4)+IF(AND(DB$65=4,DA41=4),2)+IF(AND(DB$65=3,DA41=1),6)+IF(AND(DB$65=3,DA41=2),4)+IF(AND(DB$65=3,DA41=3),2)+IF(AND(DB$65=2,DA41=1),4)+IF(AND(DB$65=2,DA41=2),2)+IF(AND(DB$65=1,DA41=1),2)</f>
        <v>0</v>
      </c>
      <c r="DD41" s="13">
        <f>IF(AND(DB$65&gt;4,DB41=1),12)+IF(AND(DB$65&gt;4,DB41=2),8)+IF(AND(DB$65&gt;4,DB41=3),6)+IF(AND(DB$65&gt;4,DB41=4),5)+IF(AND(DB$65&gt;4,DB41=5),4)+IF(AND(DB$65&gt;4,DB41=6),3)+IF(AND(DB$65&gt;4,DB41=7),2)+IF(AND(DB$65&gt;4,DB41&gt;7),1)+IF(AND(DB$65=4,DB41=1),8)+IF(AND(DB$65=4,DB41=2),6)+IF(AND(DB$65=4,DB41=3),4)+IF(AND(DB$65=4,DB41=4),2)+IF(AND(DB$65=3,DB41=1),6)+IF(AND(DB$65=3,DB41=2),4)+IF(AND(DB$65=3,DB41=3),2)+IF(AND(DB$65=2,DB41=1),4)+IF(AND(DB$65=2,DB41=2),2)+IF(AND(DB$65=1,DB41=1),2)</f>
        <v>0</v>
      </c>
      <c r="DE41" s="16" t="s">
        <v>26</v>
      </c>
      <c r="DF41" s="13">
        <f t="shared" si="16"/>
        <v>0</v>
      </c>
      <c r="DG41" s="62">
        <f t="shared" si="17"/>
        <v>0</v>
      </c>
      <c r="DH41" s="8"/>
      <c r="DI41" s="8"/>
      <c r="DJ41" s="23" t="s">
        <v>26</v>
      </c>
      <c r="DK41" s="133"/>
      <c r="DL41" s="8"/>
      <c r="DM41" s="77">
        <v>23.518000000000001</v>
      </c>
      <c r="DN41" s="8"/>
      <c r="DO41" s="78"/>
      <c r="DP41" s="13">
        <f>IF(AND(DQ$65&gt;4,DO41=1),6)+IF(AND(DQ$65&gt;4,DO41=2),4)+IF(AND(DQ$65&gt;4,DO41=3),3)+IF(AND(DQ$65&gt;4,DO41=4),2)+IF(AND(DQ$65&gt;4,DO41=5),1)+IF(AND(DQ$65&gt;4,DO41&gt;5),1)+IF(AND(DQ$65=4,DO41=1),4)+IF(AND(DQ$65=4,DO41=2),3)+IF(AND(DQ$65=4,DO41=3),2)+IF(AND(DQ$65=4,DO41=4),1)+IF(AND(DQ$65=3,DO41=1),3)+IF(AND(DQ$65=3,DO41=2),2)+IF(AND(DQ$65=3,DO41=3),1)+IF(AND(DQ$65=2,DO41=1),2)+IF(AND(DQ$65=2,DO41=2),1)+IF(AND(DQ$65=1,DO41=1),1)</f>
        <v>0</v>
      </c>
      <c r="DQ41" s="79"/>
      <c r="DR41" s="79"/>
      <c r="DS41" s="13">
        <f>IF(AND(DR$65&gt;4,DQ41=1),12)+IF(AND(DR$65&gt;4,DQ41=2),8)+IF(AND(DR$65&gt;4,DQ41=3),6)+IF(AND(DR$65&gt;4,DQ41=4),5)+IF(AND(DR$65&gt;4,DQ41=5),4)+IF(AND(DR$65&gt;4,DQ41=6),3)+IF(AND(DR$65&gt;4,DQ41=7),2)+IF(AND(DR$65&gt;4,DQ41&gt;7),1)+IF(AND(DR$65=4,DQ41=1),8)+IF(AND(DR$65=4,DQ41=2),6)+IF(AND(DR$65=4,DQ41=3),4)+IF(AND(DR$65=4,DQ41=4),2)+IF(AND(DR$65=3,DQ41=1),6)+IF(AND(DR$65=3,DQ41=2),4)+IF(AND(DR$65=3,DQ41=3),2)+IF(AND(DR$65=2,DQ41=1),4)+IF(AND(DR$65=2,DQ41=2),2)+IF(AND(DR$65=1,DQ41=1),2)</f>
        <v>0</v>
      </c>
      <c r="DT41" s="13">
        <f>IF(AND(DR$65&gt;4,DR41=1),12)+IF(AND(DR$65&gt;4,DR41=2),8)+IF(AND(DR$65&gt;4,DR41=3),6)+IF(AND(DR$65&gt;4,DR41=4),5)+IF(AND(DR$65&gt;4,DR41=5),4)+IF(AND(DR$65&gt;4,DR41=6),3)+IF(AND(DR$65&gt;4,DR41=7),2)+IF(AND(DR$65&gt;4,DR41&gt;7),1)+IF(AND(DR$65=4,DR41=1),8)+IF(AND(DR$65=4,DR41=2),6)+IF(AND(DR$65=4,DR41=3),4)+IF(AND(DR$65=4,DR41=4),2)+IF(AND(DR$65=3,DR41=1),6)+IF(AND(DR$65=3,DR41=2),4)+IF(AND(DR$65=3,DR41=3),2)+IF(AND(DR$65=2,DR41=1),4)+IF(AND(DR$65=2,DR41=2),2)+IF(AND(DR$65=1,DR41=1),2)</f>
        <v>0</v>
      </c>
      <c r="DU41" s="16" t="s">
        <v>26</v>
      </c>
      <c r="DV41" s="13">
        <f t="shared" si="19"/>
        <v>0</v>
      </c>
      <c r="DW41" s="62">
        <f t="shared" si="20"/>
        <v>0</v>
      </c>
      <c r="DX41" s="8"/>
      <c r="DY41" s="8"/>
      <c r="DZ41" s="23" t="s">
        <v>26</v>
      </c>
      <c r="EA41" s="133"/>
      <c r="EB41" s="8"/>
      <c r="EC41" s="77">
        <v>23.518000000000001</v>
      </c>
    </row>
    <row r="42" spans="1:133" x14ac:dyDescent="0.3">
      <c r="A42" s="74" t="s">
        <v>233</v>
      </c>
      <c r="B42" s="90">
        <v>25186</v>
      </c>
      <c r="C42" s="18">
        <v>75</v>
      </c>
      <c r="D42" s="18" t="s">
        <v>234</v>
      </c>
      <c r="E42" s="18"/>
      <c r="F42" s="18"/>
      <c r="G42" s="19"/>
      <c r="H42" s="18"/>
      <c r="I42" s="18"/>
      <c r="J42" s="18"/>
      <c r="K42" s="18"/>
      <c r="L42" s="18"/>
      <c r="M42" s="16"/>
      <c r="N42" s="18"/>
      <c r="O42" s="19"/>
      <c r="P42" s="18"/>
      <c r="Q42" s="18"/>
      <c r="R42" s="16"/>
      <c r="S42" s="18"/>
      <c r="T42" s="18"/>
      <c r="U42" s="18"/>
      <c r="V42" s="18"/>
      <c r="W42" s="19"/>
      <c r="X42" s="18"/>
      <c r="Y42" s="18"/>
      <c r="Z42" s="18"/>
      <c r="AA42" s="18"/>
      <c r="AB42" s="18"/>
      <c r="AC42" s="16"/>
      <c r="AD42" s="18"/>
      <c r="AE42" s="19"/>
      <c r="AF42" s="18"/>
      <c r="AG42" s="18"/>
      <c r="AH42" s="16"/>
      <c r="AI42" s="18"/>
      <c r="AJ42" s="18"/>
      <c r="AK42" s="18"/>
      <c r="AL42" s="18"/>
      <c r="AM42" s="19"/>
      <c r="AN42" s="18"/>
      <c r="AO42" s="18"/>
      <c r="AP42" s="18"/>
      <c r="AQ42" s="18"/>
      <c r="AR42" s="18"/>
      <c r="AS42" s="16"/>
      <c r="AT42" s="18"/>
      <c r="AU42" s="19"/>
      <c r="AV42" s="18"/>
      <c r="AW42" s="18"/>
      <c r="AX42" s="16"/>
      <c r="AY42" s="18"/>
      <c r="AZ42" s="18"/>
      <c r="BA42" s="11"/>
      <c r="BB42" s="18"/>
      <c r="BC42" s="19"/>
      <c r="BD42" s="18"/>
      <c r="BE42" s="18"/>
      <c r="BF42" s="18"/>
      <c r="BG42" s="18"/>
      <c r="BH42" s="18"/>
      <c r="BI42" s="16"/>
      <c r="BJ42" s="18"/>
      <c r="BK42" s="19"/>
      <c r="BL42" s="18"/>
      <c r="BM42" s="18"/>
      <c r="BN42" s="16"/>
      <c r="BO42" s="20"/>
      <c r="BP42" s="18"/>
      <c r="BQ42" s="11"/>
      <c r="BR42" s="18"/>
      <c r="BS42" s="19"/>
      <c r="BT42" s="18"/>
      <c r="BU42" s="18"/>
      <c r="BV42" s="18"/>
      <c r="BW42" s="18"/>
      <c r="BX42" s="18"/>
      <c r="BY42" s="16"/>
      <c r="BZ42" s="18"/>
      <c r="CA42" s="19"/>
      <c r="CB42" s="18"/>
      <c r="CC42" s="18"/>
      <c r="CD42" s="16"/>
      <c r="CE42" s="16"/>
      <c r="CF42" s="18"/>
      <c r="CG42" s="11"/>
      <c r="CH42" s="18"/>
      <c r="CI42" s="19"/>
      <c r="CJ42" s="18"/>
      <c r="CK42" s="18"/>
      <c r="CL42" s="18"/>
      <c r="CM42" s="18"/>
      <c r="CN42" s="18"/>
      <c r="CO42" s="16"/>
      <c r="CP42" s="18"/>
      <c r="CQ42" s="19"/>
      <c r="CR42" s="18"/>
      <c r="CS42" s="18">
        <v>30.838999999999999</v>
      </c>
      <c r="CT42" s="16"/>
      <c r="CU42" s="120" t="s">
        <v>88</v>
      </c>
      <c r="CV42" s="18"/>
      <c r="CW42" s="77"/>
      <c r="CX42" s="18">
        <v>29.739000000000001</v>
      </c>
      <c r="CY42" s="78"/>
      <c r="CZ42" s="18"/>
      <c r="DA42" s="79"/>
      <c r="DB42" s="79"/>
      <c r="DC42" s="18"/>
      <c r="DD42" s="18"/>
      <c r="DE42" s="16" t="s">
        <v>107</v>
      </c>
      <c r="DF42" s="18"/>
      <c r="DG42" s="62"/>
      <c r="DH42" s="18">
        <v>27.405000000000001</v>
      </c>
      <c r="DI42" s="18">
        <v>26.850999999999999</v>
      </c>
      <c r="DJ42" s="16" t="s">
        <v>27</v>
      </c>
      <c r="DK42" s="120" t="s">
        <v>173</v>
      </c>
      <c r="DL42" s="18"/>
      <c r="DM42" s="77">
        <v>26.850999999999999</v>
      </c>
      <c r="DN42" s="18"/>
      <c r="DO42" s="78"/>
      <c r="DP42" s="13">
        <f>IF(AND(DQ$66&gt;4,DO42=1),6)+IF(AND(DQ$66&gt;4,DO42=2),4)+IF(AND(DQ$66&gt;4,DO42=3),3)+IF(AND(DQ$66&gt;4,DO42=4),2)+IF(AND(DQ$66&gt;4,DO42=5),1)+IF(AND(DQ$66&gt;4,DO42&gt;5),1)+IF(AND(DQ$66=4,DO42=1),4)+IF(AND(DQ$66=4,DO42=2),3)+IF(AND(DQ$66=4,DO42=3),2)+IF(AND(DQ$66=4,DO42=4),1)+IF(AND(DQ$66=3,DO42=1),3)+IF(AND(DQ$66=3,DO42=2),2)+IF(AND(DQ$66=3,DO42=3),1)+IF(AND(DQ$66=2,DO42=1),2)+IF(AND(DQ$66=2,DO42=2),1)+IF(AND(DQ$66=1,DO42=1),1)</f>
        <v>0</v>
      </c>
      <c r="DQ42" s="78"/>
      <c r="DR42" s="78"/>
      <c r="DS42" s="19">
        <f>IF(AND(DR$66&gt;4,DQ42=1),12)+IF(AND(DR$66&gt;4,DQ42=2),8)+IF(AND(DR$66&gt;4,DQ42=3),6)+IF(AND(DR$66&gt;4,DQ42=4),5)+IF(AND(DR$66&gt;4,DQ42=5),4)+IF(AND(DR$66&gt;4,DQ42=6),3)+IF(AND(DR$66&gt;4,DQ42=7),2)+IF(AND(DR$66&gt;4,DQ42&gt;7),1)+IF(AND(DR$66=4,DQ42=1),8)+IF(AND(DR$66=4,DQ42=2),6)+IF(AND(DR$66=4,DQ42=3),4)+IF(AND(DR$66=4,DQ42=4),2)+IF(AND(DR$66=3,DQ42=1),6)+IF(AND(DR$66=3,DQ42=2),4)+IF(AND(DR$66=3,DQ42=3),2)+IF(AND(DR$66=2,DQ42=1),4)+IF(AND(DR$66=2,DQ42=2),2)+IF(AND(DR$66=1,DQ42=1),2)</f>
        <v>0</v>
      </c>
      <c r="DT42" s="19">
        <f>IF(AND(DR$66&gt;4,DR42=1),12)+IF(AND(DR$66&gt;4,DR42=2),8)+IF(AND(DR$66&gt;4,DR42=3),6)+IF(AND(DR$66&gt;4,DR42=4),5)+IF(AND(DR$66&gt;4,DR42=5),4)+IF(AND(DR$66&gt;4,DR42=6),3)+IF(AND(DR$66&gt;4,DR42=7),2)+IF(AND(DR$66&gt;4,DR42&gt;7),1)+IF(AND(DR$66=4,DR42=1),8)+IF(AND(DR$66=4,DR42=2),6)+IF(AND(DR$66=4,DR42=3),4)+IF(AND(DR$66=4,DR42=4),2)+IF(AND(DR$66=3,DR42=1),6)+IF(AND(DR$66=3,DR42=2),4)+IF(AND(DR$66=3,DR42=3),2)+IF(AND(DR$66=2,DR42=1),4)+IF(AND(DR$66=2,DR42=2),2)+IF(AND(DR$66=1,DR42=1),2)</f>
        <v>0</v>
      </c>
      <c r="DU42" s="23" t="s">
        <v>27</v>
      </c>
      <c r="DV42" s="13">
        <f t="shared" si="19"/>
        <v>0</v>
      </c>
      <c r="DW42" s="62">
        <f t="shared" si="20"/>
        <v>0</v>
      </c>
      <c r="DX42" s="18"/>
      <c r="DY42" s="18"/>
      <c r="DZ42" s="16" t="s">
        <v>27</v>
      </c>
      <c r="EA42" s="133"/>
      <c r="EB42" s="18"/>
      <c r="EC42" s="77">
        <v>26.850999999999999</v>
      </c>
    </row>
    <row r="43" spans="1:133" x14ac:dyDescent="0.3">
      <c r="A43" s="72">
        <v>14</v>
      </c>
      <c r="B43" s="86"/>
      <c r="C43" s="8"/>
      <c r="D43" s="8"/>
      <c r="E43" s="95"/>
      <c r="F43" s="24"/>
      <c r="G43" s="22"/>
      <c r="H43" s="8"/>
      <c r="I43" s="8"/>
      <c r="J43" s="8"/>
      <c r="K43" s="8"/>
      <c r="L43" s="19"/>
      <c r="M43" s="19"/>
      <c r="N43" s="13"/>
      <c r="O43" s="13"/>
      <c r="P43" s="24"/>
      <c r="Q43" s="8"/>
      <c r="R43" s="16"/>
      <c r="S43" s="18"/>
      <c r="T43" s="21"/>
      <c r="U43" s="11"/>
      <c r="V43" s="24"/>
      <c r="W43" s="22"/>
      <c r="X43" s="8"/>
      <c r="Y43" s="8"/>
      <c r="Z43" s="8"/>
      <c r="AA43" s="8"/>
      <c r="AB43" s="19"/>
      <c r="AC43" s="19"/>
      <c r="AD43" s="13"/>
      <c r="AE43" s="19"/>
      <c r="AF43" s="24"/>
      <c r="AG43" s="8"/>
      <c r="AH43" s="16"/>
      <c r="AI43" s="18"/>
      <c r="AJ43" s="21"/>
      <c r="AK43" s="11"/>
      <c r="AL43" s="24"/>
      <c r="AM43" s="22"/>
      <c r="AN43" s="8"/>
      <c r="AO43" s="8"/>
      <c r="AP43" s="8"/>
      <c r="AQ43" s="8"/>
      <c r="AR43" s="19"/>
      <c r="AS43" s="19"/>
      <c r="AT43" s="13"/>
      <c r="AU43" s="19"/>
      <c r="AV43" s="24"/>
      <c r="AW43" s="8"/>
      <c r="AX43" s="16"/>
      <c r="AY43" s="18"/>
      <c r="AZ43" s="21"/>
      <c r="BA43" s="11"/>
      <c r="BB43" s="24"/>
      <c r="BC43" s="22"/>
      <c r="BD43" s="8"/>
      <c r="BE43" s="8"/>
      <c r="BF43" s="8"/>
      <c r="BG43" s="8"/>
      <c r="BH43" s="19"/>
      <c r="BI43" s="19"/>
      <c r="BJ43" s="13"/>
      <c r="BK43" s="19"/>
      <c r="BL43" s="24"/>
      <c r="BM43" s="8"/>
      <c r="BN43" s="16"/>
      <c r="BO43" s="18"/>
      <c r="BP43" s="21"/>
      <c r="BQ43" s="11"/>
      <c r="BR43" s="24"/>
      <c r="BS43" s="22"/>
      <c r="BT43" s="8"/>
      <c r="BU43" s="8"/>
      <c r="BV43" s="8"/>
      <c r="BW43" s="8"/>
      <c r="BX43" s="19"/>
      <c r="BY43" s="19"/>
      <c r="BZ43" s="13"/>
      <c r="CA43" s="19"/>
      <c r="CB43" s="24"/>
      <c r="CC43" s="8"/>
      <c r="CD43" s="16"/>
      <c r="CE43" s="18"/>
      <c r="CF43" s="21"/>
      <c r="CG43" s="11"/>
      <c r="CH43" s="24"/>
      <c r="CI43" s="22"/>
      <c r="CJ43" s="8"/>
      <c r="CK43" s="8"/>
      <c r="CL43" s="8"/>
      <c r="CM43" s="8"/>
      <c r="CN43" s="19"/>
      <c r="CO43" s="19"/>
      <c r="CP43" s="13"/>
      <c r="CQ43" s="19"/>
      <c r="CR43" s="24"/>
      <c r="CS43" s="8"/>
      <c r="CT43" s="16"/>
      <c r="CU43" s="18"/>
      <c r="CV43" s="21"/>
      <c r="CW43" s="11"/>
      <c r="CX43" s="24"/>
      <c r="CY43" s="22"/>
      <c r="CZ43" s="8"/>
      <c r="DA43" s="8"/>
      <c r="DB43" s="8"/>
      <c r="DC43" s="8"/>
      <c r="DD43" s="19"/>
      <c r="DE43" s="19"/>
      <c r="DF43" s="13"/>
      <c r="DG43" s="19"/>
      <c r="DH43" s="24"/>
      <c r="DI43" s="8"/>
      <c r="DJ43" s="16"/>
      <c r="DK43" s="134"/>
      <c r="DL43" s="21"/>
      <c r="DM43" s="11"/>
      <c r="DN43" s="24"/>
      <c r="DO43" s="22"/>
      <c r="DP43" s="8"/>
      <c r="DQ43" s="8"/>
      <c r="DR43" s="8"/>
      <c r="DS43" s="8"/>
      <c r="DT43" s="19"/>
      <c r="DU43" s="19"/>
      <c r="DV43" s="13"/>
      <c r="DW43" s="19"/>
      <c r="DX43" s="24"/>
      <c r="DY43" s="8"/>
      <c r="DZ43" s="16"/>
      <c r="EA43" s="134"/>
      <c r="EB43" s="21"/>
      <c r="EC43" s="11"/>
    </row>
    <row r="44" spans="1:133" x14ac:dyDescent="0.3">
      <c r="A44" s="72"/>
      <c r="B44" s="72"/>
      <c r="C44" s="8"/>
      <c r="D44" s="8"/>
      <c r="E44" s="18"/>
      <c r="F44" s="8"/>
      <c r="G44" s="22"/>
      <c r="H44" s="8"/>
      <c r="I44" s="8"/>
      <c r="J44" s="8"/>
      <c r="K44" s="8"/>
      <c r="L44" s="8"/>
      <c r="M44" s="23"/>
      <c r="N44" s="8"/>
      <c r="O44" s="13"/>
      <c r="P44" s="8"/>
      <c r="Q44" s="8"/>
      <c r="R44" s="23"/>
      <c r="S44" s="8"/>
      <c r="T44" s="8"/>
      <c r="U44" s="18"/>
      <c r="V44" s="8"/>
      <c r="W44" s="22"/>
      <c r="X44" s="8"/>
      <c r="Y44" s="8"/>
      <c r="Z44" s="8"/>
      <c r="AA44" s="8"/>
      <c r="AB44" s="8"/>
      <c r="AC44" s="23"/>
      <c r="AD44" s="8"/>
      <c r="AE44" s="13"/>
      <c r="AF44" s="8"/>
      <c r="AG44" s="8"/>
      <c r="AH44" s="23"/>
      <c r="AI44" s="8"/>
      <c r="AJ44" s="8"/>
      <c r="AK44" s="18"/>
      <c r="AL44" s="8"/>
      <c r="AM44" s="22"/>
      <c r="AN44" s="8"/>
      <c r="AO44" s="8"/>
      <c r="AP44" s="8"/>
      <c r="AQ44" s="8"/>
      <c r="AR44" s="8"/>
      <c r="AS44" s="23"/>
      <c r="AT44" s="8"/>
      <c r="AU44" s="13"/>
      <c r="AV44" s="8"/>
      <c r="AW44" s="8"/>
      <c r="AX44" s="23"/>
      <c r="AY44" s="8"/>
      <c r="AZ44" s="8"/>
      <c r="BA44" s="18"/>
      <c r="BB44" s="8"/>
      <c r="BC44" s="22"/>
      <c r="BD44" s="8"/>
      <c r="BE44" s="8"/>
      <c r="BF44" s="8"/>
      <c r="BG44" s="8"/>
      <c r="BH44" s="8"/>
      <c r="BI44" s="23"/>
      <c r="BJ44" s="8"/>
      <c r="BK44" s="13"/>
      <c r="BL44" s="8"/>
      <c r="BM44" s="8"/>
      <c r="BN44" s="23"/>
      <c r="BO44" s="8"/>
      <c r="BP44" s="8"/>
      <c r="BQ44" s="18"/>
      <c r="BR44" s="8"/>
      <c r="BS44" s="22"/>
      <c r="BT44" s="8"/>
      <c r="BU44" s="8"/>
      <c r="BV44" s="8"/>
      <c r="BW44" s="8"/>
      <c r="BX44" s="8"/>
      <c r="BY44" s="23"/>
      <c r="BZ44" s="8"/>
      <c r="CA44" s="13"/>
      <c r="CB44" s="8"/>
      <c r="CC44" s="8"/>
      <c r="CD44" s="23"/>
      <c r="CE44" s="8"/>
      <c r="CF44" s="8"/>
      <c r="CG44" s="18"/>
      <c r="CH44" s="8"/>
      <c r="CI44" s="22"/>
      <c r="CJ44" s="8"/>
      <c r="CK44" s="8"/>
      <c r="CL44" s="8"/>
      <c r="CM44" s="8"/>
      <c r="CN44" s="8"/>
      <c r="CO44" s="23"/>
      <c r="CP44" s="8"/>
      <c r="CQ44" s="13"/>
      <c r="CR44" s="8"/>
      <c r="CS44" s="8"/>
      <c r="CT44" s="23"/>
      <c r="CU44" s="8"/>
      <c r="CV44" s="8"/>
      <c r="CW44" s="18"/>
      <c r="CX44" s="8"/>
      <c r="CY44" s="22"/>
      <c r="CZ44" s="8"/>
      <c r="DA44" s="8"/>
      <c r="DB44" s="8"/>
      <c r="DC44" s="8"/>
      <c r="DD44" s="8"/>
      <c r="DE44" s="23"/>
      <c r="DF44" s="8"/>
      <c r="DG44" s="13"/>
      <c r="DH44" s="8"/>
      <c r="DI44" s="8"/>
      <c r="DJ44" s="23"/>
      <c r="DK44" s="8"/>
      <c r="DL44" s="8"/>
      <c r="DM44" s="18"/>
      <c r="DN44" s="8"/>
      <c r="DO44" s="22"/>
      <c r="DP44" s="8"/>
      <c r="DQ44" s="8"/>
      <c r="DR44" s="8"/>
      <c r="DS44" s="8"/>
      <c r="DT44" s="8"/>
      <c r="DU44" s="23"/>
      <c r="DV44" s="8"/>
      <c r="DW44" s="13"/>
      <c r="DX44" s="8"/>
      <c r="DY44" s="8"/>
      <c r="DZ44" s="23"/>
      <c r="EA44" s="8"/>
      <c r="EB44" s="8"/>
      <c r="EC44" s="18"/>
    </row>
    <row r="45" spans="1:133" x14ac:dyDescent="0.3">
      <c r="A45" s="72"/>
      <c r="B45" s="72"/>
      <c r="C45" s="8"/>
      <c r="D45" s="8"/>
      <c r="E45" s="18"/>
      <c r="F45" s="8"/>
      <c r="G45" s="22"/>
      <c r="H45" s="8"/>
      <c r="I45" s="8"/>
      <c r="J45" s="8"/>
      <c r="K45" s="8"/>
      <c r="L45" s="8"/>
      <c r="M45" s="23"/>
      <c r="N45" s="8"/>
      <c r="O45" s="13"/>
      <c r="P45" s="8"/>
      <c r="Q45" s="8"/>
      <c r="R45" s="23"/>
      <c r="S45" s="8"/>
      <c r="T45" s="8"/>
      <c r="U45" s="18"/>
      <c r="V45" s="8"/>
      <c r="W45" s="22"/>
      <c r="X45" s="8"/>
      <c r="Y45" s="8"/>
      <c r="Z45" s="8"/>
      <c r="AA45" s="8"/>
      <c r="AB45" s="8"/>
      <c r="AC45" s="23"/>
      <c r="AD45" s="8"/>
      <c r="AE45" s="13"/>
      <c r="AF45" s="8"/>
      <c r="AG45" s="8"/>
      <c r="AH45" s="23"/>
      <c r="AI45" s="8"/>
      <c r="AJ45" s="8"/>
      <c r="AK45" s="18"/>
      <c r="AL45" s="8"/>
      <c r="AM45" s="22"/>
      <c r="AN45" s="8"/>
      <c r="AO45" s="8"/>
      <c r="AP45" s="8"/>
      <c r="AQ45" s="8"/>
      <c r="AR45" s="8"/>
      <c r="AS45" s="23"/>
      <c r="AT45" s="8"/>
      <c r="AU45" s="13"/>
      <c r="AV45" s="8"/>
      <c r="AW45" s="8"/>
      <c r="AX45" s="23"/>
      <c r="AY45" s="8"/>
      <c r="AZ45" s="8"/>
      <c r="BA45" s="18"/>
      <c r="BB45" s="8"/>
      <c r="BC45" s="22"/>
      <c r="BD45" s="8"/>
      <c r="BE45" s="8"/>
      <c r="BF45" s="8"/>
      <c r="BG45" s="8"/>
      <c r="BH45" s="8"/>
      <c r="BI45" s="23"/>
      <c r="BJ45" s="8"/>
      <c r="BK45" s="13"/>
      <c r="BL45" s="8"/>
      <c r="BM45" s="8"/>
      <c r="BN45" s="23"/>
      <c r="BO45" s="8"/>
      <c r="BP45" s="8"/>
      <c r="BQ45" s="18"/>
      <c r="BR45" s="8"/>
      <c r="BS45" s="22"/>
      <c r="BT45" s="8"/>
      <c r="BU45" s="8"/>
      <c r="BV45" s="8"/>
      <c r="BW45" s="8"/>
      <c r="BX45" s="8"/>
      <c r="BY45" s="23"/>
      <c r="BZ45" s="8"/>
      <c r="CA45" s="13"/>
      <c r="CB45" s="8"/>
      <c r="CC45" s="8"/>
      <c r="CD45" s="23"/>
      <c r="CE45" s="8"/>
      <c r="CF45" s="8"/>
      <c r="CG45" s="18"/>
      <c r="CH45" s="8"/>
      <c r="CI45" s="22"/>
      <c r="CJ45" s="8"/>
      <c r="CK45" s="8"/>
      <c r="CL45" s="8"/>
      <c r="CM45" s="8"/>
      <c r="CN45" s="8"/>
      <c r="CO45" s="23"/>
      <c r="CP45" s="8"/>
      <c r="CQ45" s="13"/>
      <c r="CR45" s="8"/>
      <c r="CS45" s="8"/>
      <c r="CT45" s="23"/>
      <c r="CU45" s="8"/>
      <c r="CV45" s="8"/>
      <c r="CW45" s="18"/>
      <c r="CX45" s="8"/>
      <c r="CY45" s="22"/>
      <c r="CZ45" s="8"/>
      <c r="DA45" s="8"/>
      <c r="DB45" s="8"/>
      <c r="DC45" s="8"/>
      <c r="DD45" s="8"/>
      <c r="DE45" s="23"/>
      <c r="DF45" s="8"/>
      <c r="DG45" s="13"/>
      <c r="DH45" s="8"/>
      <c r="DI45" s="8"/>
      <c r="DJ45" s="23"/>
      <c r="DK45" s="8"/>
      <c r="DL45" s="8"/>
      <c r="DM45" s="18"/>
      <c r="DN45" s="8"/>
      <c r="DO45" s="22"/>
      <c r="DP45" s="8"/>
      <c r="DQ45" s="8"/>
      <c r="DR45" s="8"/>
      <c r="DS45" s="8"/>
      <c r="DT45" s="8"/>
      <c r="DU45" s="23"/>
      <c r="DV45" s="8"/>
      <c r="DW45" s="13"/>
      <c r="DX45" s="8"/>
      <c r="DY45" s="8"/>
      <c r="DZ45" s="23"/>
      <c r="EA45" s="8"/>
      <c r="EB45" s="8"/>
      <c r="EC45" s="18"/>
    </row>
    <row r="46" spans="1:133" x14ac:dyDescent="0.3">
      <c r="A46" s="72"/>
      <c r="B46" s="72"/>
      <c r="C46" s="8"/>
      <c r="D46" s="8"/>
      <c r="E46" s="18"/>
      <c r="F46" s="8"/>
      <c r="G46" s="22"/>
      <c r="H46" s="8"/>
      <c r="I46" s="8"/>
      <c r="J46" s="8"/>
      <c r="K46" s="8"/>
      <c r="L46" s="8"/>
      <c r="M46" s="23"/>
      <c r="N46" s="8"/>
      <c r="O46" s="13"/>
      <c r="P46" s="8"/>
      <c r="Q46" s="8"/>
      <c r="R46" s="23"/>
      <c r="S46" s="8"/>
      <c r="T46" s="8"/>
      <c r="U46" s="18"/>
      <c r="V46" s="8"/>
      <c r="W46" s="22"/>
      <c r="X46" s="8"/>
      <c r="Y46" s="8"/>
      <c r="Z46" s="8"/>
      <c r="AA46" s="8"/>
      <c r="AB46" s="8"/>
      <c r="AC46" s="23"/>
      <c r="AD46" s="8"/>
      <c r="AE46" s="13"/>
      <c r="AF46" s="8"/>
      <c r="AG46" s="8"/>
      <c r="AH46" s="23"/>
      <c r="AI46" s="8"/>
      <c r="AJ46" s="8"/>
      <c r="AK46" s="18"/>
      <c r="AL46" s="8"/>
      <c r="AM46" s="22"/>
      <c r="AN46" s="8"/>
      <c r="AO46" s="8"/>
      <c r="AP46" s="8"/>
      <c r="AQ46" s="8"/>
      <c r="AR46" s="8"/>
      <c r="AS46" s="23"/>
      <c r="AT46" s="8"/>
      <c r="AU46" s="13"/>
      <c r="AV46" s="8"/>
      <c r="AW46" s="8"/>
      <c r="AX46" s="23"/>
      <c r="AY46" s="8"/>
      <c r="AZ46" s="8"/>
      <c r="BA46" s="18"/>
      <c r="BB46" s="8"/>
      <c r="BC46" s="22"/>
      <c r="BD46" s="8"/>
      <c r="BE46" s="8"/>
      <c r="BF46" s="8"/>
      <c r="BG46" s="8"/>
      <c r="BH46" s="8"/>
      <c r="BI46" s="23"/>
      <c r="BJ46" s="8"/>
      <c r="BK46" s="13"/>
      <c r="BL46" s="8"/>
      <c r="BM46" s="8"/>
      <c r="BN46" s="23"/>
      <c r="BO46" s="8"/>
      <c r="BP46" s="8"/>
      <c r="BQ46" s="18"/>
      <c r="BR46" s="8"/>
      <c r="BS46" s="22"/>
      <c r="BT46" s="8"/>
      <c r="BU46" s="8"/>
      <c r="BV46" s="8"/>
      <c r="BW46" s="8"/>
      <c r="BX46" s="8"/>
      <c r="BY46" s="23"/>
      <c r="BZ46" s="8"/>
      <c r="CA46" s="13"/>
      <c r="CB46" s="8"/>
      <c r="CC46" s="8"/>
      <c r="CD46" s="23"/>
      <c r="CE46" s="8"/>
      <c r="CF46" s="8"/>
      <c r="CG46" s="18"/>
      <c r="CH46" s="8"/>
      <c r="CI46" s="22"/>
      <c r="CJ46" s="8"/>
      <c r="CK46" s="8"/>
      <c r="CL46" s="8"/>
      <c r="CM46" s="8"/>
      <c r="CN46" s="8"/>
      <c r="CO46" s="23"/>
      <c r="CP46" s="8"/>
      <c r="CQ46" s="13"/>
      <c r="CR46" s="8"/>
      <c r="CS46" s="8"/>
      <c r="CT46" s="23"/>
      <c r="CU46" s="8"/>
      <c r="CV46" s="8"/>
      <c r="CW46" s="18"/>
      <c r="CX46" s="8"/>
      <c r="CY46" s="22"/>
      <c r="CZ46" s="8"/>
      <c r="DA46" s="8"/>
      <c r="DB46" s="8"/>
      <c r="DC46" s="8"/>
      <c r="DD46" s="8"/>
      <c r="DE46" s="23"/>
      <c r="DF46" s="8"/>
      <c r="DG46" s="13"/>
      <c r="DH46" s="8"/>
      <c r="DI46" s="8"/>
      <c r="DJ46" s="23"/>
      <c r="DK46" s="8"/>
      <c r="DL46" s="8"/>
      <c r="DM46" s="18"/>
      <c r="DN46" s="8"/>
      <c r="DO46" s="22"/>
      <c r="DP46" s="8"/>
      <c r="DQ46" s="8"/>
      <c r="DR46" s="8"/>
      <c r="DS46" s="8"/>
      <c r="DT46" s="8"/>
      <c r="DU46" s="23"/>
      <c r="DV46" s="8"/>
      <c r="DW46" s="13"/>
      <c r="DX46" s="8"/>
      <c r="DY46" s="8"/>
      <c r="DZ46" s="23"/>
      <c r="EA46" s="8"/>
      <c r="EB46" s="8"/>
      <c r="EC46" s="18"/>
    </row>
    <row r="47" spans="1:133" x14ac:dyDescent="0.3">
      <c r="A47" s="72"/>
      <c r="B47" s="72"/>
      <c r="C47" s="8"/>
      <c r="D47" s="8"/>
      <c r="E47" s="18"/>
      <c r="F47" s="8"/>
      <c r="G47" s="22"/>
      <c r="H47" s="8"/>
      <c r="I47" s="8"/>
      <c r="J47" s="8"/>
      <c r="K47" s="8"/>
      <c r="L47" s="8"/>
      <c r="M47" s="23"/>
      <c r="N47" s="8"/>
      <c r="O47" s="13"/>
      <c r="P47" s="8"/>
      <c r="Q47" s="8"/>
      <c r="R47" s="23"/>
      <c r="S47" s="8"/>
      <c r="T47" s="8"/>
      <c r="U47" s="18"/>
      <c r="V47" s="8"/>
      <c r="W47" s="22"/>
      <c r="X47" s="8"/>
      <c r="Y47" s="8"/>
      <c r="Z47" s="8"/>
      <c r="AA47" s="8"/>
      <c r="AB47" s="8"/>
      <c r="AC47" s="23"/>
      <c r="AD47" s="8"/>
      <c r="AE47" s="13"/>
      <c r="AF47" s="8"/>
      <c r="AG47" s="8"/>
      <c r="AH47" s="23"/>
      <c r="AI47" s="8"/>
      <c r="AJ47" s="8"/>
      <c r="AK47" s="18"/>
      <c r="AL47" s="8"/>
      <c r="AM47" s="22"/>
      <c r="AN47" s="8"/>
      <c r="AO47" s="8"/>
      <c r="AP47" s="8"/>
      <c r="AQ47" s="8"/>
      <c r="AR47" s="8"/>
      <c r="AS47" s="23"/>
      <c r="AT47" s="8"/>
      <c r="AU47" s="13"/>
      <c r="AV47" s="8"/>
      <c r="AW47" s="8"/>
      <c r="AX47" s="23"/>
      <c r="AY47" s="8"/>
      <c r="AZ47" s="8"/>
      <c r="BA47" s="18"/>
      <c r="BB47" s="8"/>
      <c r="BC47" s="22"/>
      <c r="BD47" s="8"/>
      <c r="BE47" s="8"/>
      <c r="BF47" s="8"/>
      <c r="BG47" s="8"/>
      <c r="BH47" s="8"/>
      <c r="BI47" s="23"/>
      <c r="BJ47" s="8"/>
      <c r="BK47" s="13"/>
      <c r="BL47" s="8"/>
      <c r="BM47" s="8"/>
      <c r="BN47" s="23"/>
      <c r="BO47" s="8"/>
      <c r="BP47" s="8"/>
      <c r="BQ47" s="18"/>
      <c r="BR47" s="8"/>
      <c r="BS47" s="22"/>
      <c r="BT47" s="8"/>
      <c r="BU47" s="8"/>
      <c r="BV47" s="8"/>
      <c r="BW47" s="8"/>
      <c r="BX47" s="8"/>
      <c r="BY47" s="23"/>
      <c r="BZ47" s="8"/>
      <c r="CA47" s="13"/>
      <c r="CB47" s="8"/>
      <c r="CC47" s="8"/>
      <c r="CD47" s="23"/>
      <c r="CE47" s="8"/>
      <c r="CF47" s="8"/>
      <c r="CG47" s="18"/>
      <c r="CH47" s="8"/>
      <c r="CI47" s="22"/>
      <c r="CJ47" s="8"/>
      <c r="CK47" s="8"/>
      <c r="CL47" s="8"/>
      <c r="CM47" s="8"/>
      <c r="CN47" s="8"/>
      <c r="CO47" s="23"/>
      <c r="CP47" s="8"/>
      <c r="CQ47" s="13"/>
      <c r="CR47" s="8"/>
      <c r="CS47" s="8"/>
      <c r="CT47" s="23"/>
      <c r="CU47" s="8"/>
      <c r="CV47" s="8"/>
      <c r="CW47" s="18"/>
      <c r="CX47" s="8"/>
      <c r="CY47" s="22"/>
      <c r="CZ47" s="8"/>
      <c r="DA47" s="8"/>
      <c r="DB47" s="8"/>
      <c r="DC47" s="8"/>
      <c r="DD47" s="8"/>
      <c r="DE47" s="23"/>
      <c r="DF47" s="8"/>
      <c r="DG47" s="13"/>
      <c r="DH47" s="8"/>
      <c r="DI47" s="8"/>
      <c r="DJ47" s="23"/>
      <c r="DK47" s="8"/>
      <c r="DL47" s="8"/>
      <c r="DM47" s="18"/>
      <c r="DN47" s="8"/>
      <c r="DO47" s="22"/>
      <c r="DP47" s="8"/>
      <c r="DQ47" s="8"/>
      <c r="DR47" s="8"/>
      <c r="DS47" s="8"/>
      <c r="DT47" s="8"/>
      <c r="DU47" s="23"/>
      <c r="DV47" s="8"/>
      <c r="DW47" s="13"/>
      <c r="DX47" s="8"/>
      <c r="DY47" s="8"/>
      <c r="DZ47" s="23"/>
      <c r="EA47" s="8"/>
      <c r="EB47" s="8"/>
      <c r="EC47" s="18"/>
    </row>
    <row r="48" spans="1:133" x14ac:dyDescent="0.3">
      <c r="A48" s="72"/>
      <c r="B48" s="72"/>
      <c r="C48" s="8"/>
      <c r="D48" s="8"/>
      <c r="E48" s="18"/>
      <c r="F48" s="8"/>
      <c r="G48" s="22"/>
      <c r="H48" s="8"/>
      <c r="I48" s="8"/>
      <c r="J48" s="8"/>
      <c r="K48" s="8"/>
      <c r="L48" s="8"/>
      <c r="M48" s="23"/>
      <c r="N48" s="8"/>
      <c r="O48" s="13"/>
      <c r="P48" s="8"/>
      <c r="Q48" s="8"/>
      <c r="R48" s="23"/>
      <c r="S48" s="8"/>
      <c r="T48" s="8"/>
      <c r="U48" s="18"/>
      <c r="V48" s="8"/>
      <c r="W48" s="22"/>
      <c r="X48" s="8"/>
      <c r="Y48" s="8"/>
      <c r="Z48" s="8"/>
      <c r="AA48" s="8"/>
      <c r="AB48" s="8"/>
      <c r="AC48" s="23"/>
      <c r="AD48" s="8"/>
      <c r="AE48" s="13"/>
      <c r="AF48" s="8"/>
      <c r="AG48" s="8"/>
      <c r="AH48" s="23"/>
      <c r="AI48" s="8"/>
      <c r="AJ48" s="8"/>
      <c r="AK48" s="18"/>
      <c r="AL48" s="8"/>
      <c r="AM48" s="22"/>
      <c r="AN48" s="8"/>
      <c r="AO48" s="8"/>
      <c r="AP48" s="8"/>
      <c r="AQ48" s="8"/>
      <c r="AR48" s="8"/>
      <c r="AS48" s="23"/>
      <c r="AT48" s="8"/>
      <c r="AU48" s="13"/>
      <c r="AV48" s="8"/>
      <c r="AW48" s="8"/>
      <c r="AX48" s="23"/>
      <c r="AY48" s="8"/>
      <c r="AZ48" s="8"/>
      <c r="BA48" s="18"/>
      <c r="BB48" s="8"/>
      <c r="BC48" s="22"/>
      <c r="BD48" s="8"/>
      <c r="BE48" s="8"/>
      <c r="BF48" s="8"/>
      <c r="BG48" s="8"/>
      <c r="BH48" s="8"/>
      <c r="BI48" s="23"/>
      <c r="BJ48" s="8"/>
      <c r="BK48" s="13"/>
      <c r="BL48" s="8"/>
      <c r="BM48" s="8"/>
      <c r="BN48" s="23"/>
      <c r="BO48" s="8"/>
      <c r="BP48" s="8"/>
      <c r="BQ48" s="18"/>
      <c r="BR48" s="8"/>
      <c r="BS48" s="22"/>
      <c r="BT48" s="8"/>
      <c r="BU48" s="8"/>
      <c r="BV48" s="8"/>
      <c r="BW48" s="8"/>
      <c r="BX48" s="8"/>
      <c r="BY48" s="23"/>
      <c r="BZ48" s="8"/>
      <c r="CA48" s="13"/>
      <c r="CB48" s="8"/>
      <c r="CC48" s="8"/>
      <c r="CD48" s="23"/>
      <c r="CE48" s="8"/>
      <c r="CF48" s="8"/>
      <c r="CG48" s="18"/>
      <c r="CH48" s="8"/>
      <c r="CI48" s="22"/>
      <c r="CJ48" s="8"/>
      <c r="CK48" s="8"/>
      <c r="CL48" s="8"/>
      <c r="CM48" s="8"/>
      <c r="CN48" s="8"/>
      <c r="CO48" s="23"/>
      <c r="CP48" s="8"/>
      <c r="CQ48" s="13"/>
      <c r="CR48" s="8"/>
      <c r="CS48" s="8"/>
      <c r="CT48" s="23"/>
      <c r="CU48" s="8"/>
      <c r="CV48" s="8"/>
      <c r="CW48" s="18"/>
      <c r="CX48" s="8"/>
      <c r="CY48" s="22"/>
      <c r="CZ48" s="8"/>
      <c r="DA48" s="8"/>
      <c r="DB48" s="8"/>
      <c r="DC48" s="8"/>
      <c r="DD48" s="8"/>
      <c r="DE48" s="23"/>
      <c r="DF48" s="8"/>
      <c r="DG48" s="13"/>
      <c r="DH48" s="8"/>
      <c r="DI48" s="8"/>
      <c r="DJ48" s="23"/>
      <c r="DK48" s="8"/>
      <c r="DL48" s="8"/>
      <c r="DM48" s="18"/>
      <c r="DN48" s="8"/>
      <c r="DO48" s="22"/>
      <c r="DP48" s="8"/>
      <c r="DQ48" s="8"/>
      <c r="DR48" s="8"/>
      <c r="DS48" s="8"/>
      <c r="DT48" s="8"/>
      <c r="DU48" s="23"/>
      <c r="DV48" s="8"/>
      <c r="DW48" s="13"/>
      <c r="DX48" s="8"/>
      <c r="DY48" s="8"/>
      <c r="DZ48" s="23"/>
      <c r="EA48" s="8"/>
      <c r="EB48" s="8"/>
      <c r="EC48" s="18"/>
    </row>
    <row r="49" spans="1:133" x14ac:dyDescent="0.3">
      <c r="A49" s="72"/>
      <c r="B49" s="72"/>
      <c r="C49" s="8"/>
      <c r="D49" s="8"/>
      <c r="E49" s="18"/>
      <c r="F49" s="8"/>
      <c r="G49" s="22"/>
      <c r="H49" s="8"/>
      <c r="I49" s="8"/>
      <c r="J49" s="8"/>
      <c r="K49" s="8"/>
      <c r="L49" s="8"/>
      <c r="M49" s="23"/>
      <c r="N49" s="8"/>
      <c r="O49" s="13"/>
      <c r="P49" s="8"/>
      <c r="Q49" s="8"/>
      <c r="R49" s="23"/>
      <c r="S49" s="8"/>
      <c r="T49" s="8"/>
      <c r="U49" s="18"/>
      <c r="V49" s="8"/>
      <c r="W49" s="22"/>
      <c r="X49" s="8"/>
      <c r="Y49" s="8"/>
      <c r="Z49" s="8"/>
      <c r="AA49" s="8"/>
      <c r="AB49" s="8"/>
      <c r="AC49" s="23"/>
      <c r="AD49" s="8"/>
      <c r="AE49" s="13"/>
      <c r="AF49" s="8"/>
      <c r="AG49" s="8"/>
      <c r="AH49" s="23"/>
      <c r="AI49" s="8"/>
      <c r="AJ49" s="8"/>
      <c r="AK49" s="18"/>
      <c r="AL49" s="8"/>
      <c r="AM49" s="22"/>
      <c r="AN49" s="8"/>
      <c r="AO49" s="8"/>
      <c r="AP49" s="8"/>
      <c r="AQ49" s="8"/>
      <c r="AR49" s="8"/>
      <c r="AS49" s="23"/>
      <c r="AT49" s="8"/>
      <c r="AU49" s="13"/>
      <c r="AV49" s="8"/>
      <c r="AW49" s="8"/>
      <c r="AX49" s="23"/>
      <c r="AY49" s="8"/>
      <c r="AZ49" s="8"/>
      <c r="BA49" s="18"/>
      <c r="BB49" s="8"/>
      <c r="BC49" s="22"/>
      <c r="BD49" s="8"/>
      <c r="BE49" s="8"/>
      <c r="BF49" s="8"/>
      <c r="BG49" s="8"/>
      <c r="BH49" s="8"/>
      <c r="BI49" s="23"/>
      <c r="BJ49" s="8"/>
      <c r="BK49" s="13"/>
      <c r="BL49" s="8"/>
      <c r="BM49" s="8"/>
      <c r="BN49" s="23"/>
      <c r="BO49" s="8"/>
      <c r="BP49" s="8"/>
      <c r="BQ49" s="18"/>
      <c r="BR49" s="8"/>
      <c r="BS49" s="22"/>
      <c r="BT49" s="8"/>
      <c r="BU49" s="8"/>
      <c r="BV49" s="8"/>
      <c r="BW49" s="8"/>
      <c r="BX49" s="8"/>
      <c r="BY49" s="23"/>
      <c r="BZ49" s="8"/>
      <c r="CA49" s="13"/>
      <c r="CB49" s="8"/>
      <c r="CC49" s="8"/>
      <c r="CD49" s="23"/>
      <c r="CE49" s="8"/>
      <c r="CF49" s="8"/>
      <c r="CG49" s="18"/>
      <c r="CH49" s="8"/>
      <c r="CI49" s="22"/>
      <c r="CJ49" s="8"/>
      <c r="CK49" s="8"/>
      <c r="CL49" s="8"/>
      <c r="CM49" s="8"/>
      <c r="CN49" s="8"/>
      <c r="CO49" s="23"/>
      <c r="CP49" s="8"/>
      <c r="CQ49" s="13"/>
      <c r="CR49" s="8"/>
      <c r="CS49" s="8"/>
      <c r="CT49" s="23"/>
      <c r="CU49" s="8"/>
      <c r="CV49" s="8"/>
      <c r="CW49" s="18"/>
      <c r="CX49" s="8"/>
      <c r="CY49" s="22"/>
      <c r="CZ49" s="8"/>
      <c r="DA49" s="8"/>
      <c r="DB49" s="8"/>
      <c r="DC49" s="8"/>
      <c r="DD49" s="8"/>
      <c r="DE49" s="23"/>
      <c r="DF49" s="8"/>
      <c r="DG49" s="13"/>
      <c r="DH49" s="8"/>
      <c r="DI49" s="8"/>
      <c r="DJ49" s="23"/>
      <c r="DK49" s="8"/>
      <c r="DL49" s="8"/>
      <c r="DM49" s="18"/>
      <c r="DN49" s="8"/>
      <c r="DO49" s="22"/>
      <c r="DP49" s="8"/>
      <c r="DQ49" s="8"/>
      <c r="DR49" s="8"/>
      <c r="DS49" s="8"/>
      <c r="DT49" s="8"/>
      <c r="DU49" s="23"/>
      <c r="DV49" s="8"/>
      <c r="DW49" s="13"/>
      <c r="DX49" s="8"/>
      <c r="DY49" s="8"/>
      <c r="DZ49" s="23"/>
      <c r="EA49" s="8"/>
      <c r="EB49" s="8"/>
      <c r="EC49" s="18"/>
    </row>
    <row r="50" spans="1:133" x14ac:dyDescent="0.3">
      <c r="A50" s="72"/>
      <c r="B50" s="72"/>
      <c r="C50" s="8"/>
      <c r="D50" s="8"/>
      <c r="E50" s="18"/>
      <c r="F50" s="8"/>
      <c r="G50" s="22"/>
      <c r="H50" s="8"/>
      <c r="I50" s="8"/>
      <c r="J50" s="8"/>
      <c r="K50" s="8"/>
      <c r="L50" s="8"/>
      <c r="M50" s="23"/>
      <c r="N50" s="8"/>
      <c r="O50" s="13"/>
      <c r="P50" s="8"/>
      <c r="Q50" s="8"/>
      <c r="R50" s="23"/>
      <c r="S50" s="8"/>
      <c r="T50" s="8"/>
      <c r="U50" s="18"/>
      <c r="V50" s="8"/>
      <c r="W50" s="22"/>
      <c r="X50" s="8"/>
      <c r="Y50" s="8"/>
      <c r="Z50" s="8"/>
      <c r="AA50" s="8"/>
      <c r="AB50" s="8"/>
      <c r="AC50" s="23"/>
      <c r="AD50" s="8"/>
      <c r="AE50" s="13"/>
      <c r="AF50" s="8"/>
      <c r="AG50" s="8"/>
      <c r="AH50" s="23"/>
      <c r="AI50" s="8"/>
      <c r="AJ50" s="8"/>
      <c r="AK50" s="18"/>
      <c r="AL50" s="8"/>
      <c r="AM50" s="22"/>
      <c r="AN50" s="8"/>
      <c r="AO50" s="8"/>
      <c r="AP50" s="8"/>
      <c r="AQ50" s="8"/>
      <c r="AR50" s="8"/>
      <c r="AS50" s="23"/>
      <c r="AT50" s="8"/>
      <c r="AU50" s="13"/>
      <c r="AV50" s="8"/>
      <c r="AW50" s="8"/>
      <c r="AX50" s="23"/>
      <c r="AY50" s="8"/>
      <c r="AZ50" s="8"/>
      <c r="BA50" s="18"/>
      <c r="BB50" s="8"/>
      <c r="BC50" s="22"/>
      <c r="BD50" s="8"/>
      <c r="BE50" s="8"/>
      <c r="BF50" s="8"/>
      <c r="BG50" s="8"/>
      <c r="BH50" s="8"/>
      <c r="BI50" s="23"/>
      <c r="BJ50" s="8"/>
      <c r="BK50" s="13"/>
      <c r="BL50" s="8"/>
      <c r="BM50" s="8"/>
      <c r="BN50" s="23"/>
      <c r="BO50" s="8"/>
      <c r="BP50" s="8"/>
      <c r="BQ50" s="18"/>
      <c r="BR50" s="8"/>
      <c r="BS50" s="22"/>
      <c r="BT50" s="8"/>
      <c r="BU50" s="8"/>
      <c r="BV50" s="8"/>
      <c r="BW50" s="8"/>
      <c r="BX50" s="8"/>
      <c r="BY50" s="23"/>
      <c r="BZ50" s="8"/>
      <c r="CA50" s="13"/>
      <c r="CB50" s="8"/>
      <c r="CC50" s="8"/>
      <c r="CD50" s="23"/>
      <c r="CE50" s="8"/>
      <c r="CF50" s="8"/>
      <c r="CG50" s="18"/>
      <c r="CH50" s="8"/>
      <c r="CI50" s="22"/>
      <c r="CJ50" s="8"/>
      <c r="CK50" s="8"/>
      <c r="CL50" s="8"/>
      <c r="CM50" s="8"/>
      <c r="CN50" s="8"/>
      <c r="CO50" s="23"/>
      <c r="CP50" s="8"/>
      <c r="CQ50" s="13"/>
      <c r="CR50" s="8"/>
      <c r="CS50" s="8"/>
      <c r="CT50" s="23"/>
      <c r="CU50" s="8"/>
      <c r="CV50" s="8"/>
      <c r="CW50" s="18"/>
      <c r="CX50" s="8"/>
      <c r="CY50" s="22"/>
      <c r="CZ50" s="8"/>
      <c r="DA50" s="8"/>
      <c r="DB50" s="8"/>
      <c r="DC50" s="8"/>
      <c r="DD50" s="8"/>
      <c r="DE50" s="23"/>
      <c r="DF50" s="8"/>
      <c r="DG50" s="13"/>
      <c r="DH50" s="8"/>
      <c r="DI50" s="8"/>
      <c r="DJ50" s="23"/>
      <c r="DK50" s="8"/>
      <c r="DL50" s="8"/>
      <c r="DM50" s="18"/>
      <c r="DN50" s="8"/>
      <c r="DO50" s="22"/>
      <c r="DP50" s="8"/>
      <c r="DQ50" s="8"/>
      <c r="DR50" s="8"/>
      <c r="DS50" s="8"/>
      <c r="DT50" s="8"/>
      <c r="DU50" s="23"/>
      <c r="DV50" s="8"/>
      <c r="DW50" s="13"/>
      <c r="DX50" s="8"/>
      <c r="DY50" s="8"/>
      <c r="DZ50" s="23"/>
      <c r="EA50" s="8"/>
      <c r="EB50" s="8"/>
      <c r="EC50" s="18"/>
    </row>
    <row r="51" spans="1:133" x14ac:dyDescent="0.3">
      <c r="A51" s="72"/>
      <c r="B51" s="72"/>
      <c r="C51" s="8"/>
      <c r="D51" s="8"/>
      <c r="E51" s="18"/>
      <c r="F51" s="8"/>
      <c r="G51" s="22"/>
      <c r="H51" s="8"/>
      <c r="I51" s="8"/>
      <c r="J51" s="8"/>
      <c r="K51" s="8"/>
      <c r="L51" s="8"/>
      <c r="M51" s="23"/>
      <c r="N51" s="8"/>
      <c r="O51" s="13"/>
      <c r="P51" s="8"/>
      <c r="Q51" s="8"/>
      <c r="R51" s="23"/>
      <c r="S51" s="8"/>
      <c r="T51" s="8"/>
      <c r="U51" s="18"/>
      <c r="V51" s="8"/>
      <c r="W51" s="22"/>
      <c r="X51" s="8"/>
      <c r="Y51" s="8"/>
      <c r="Z51" s="8"/>
      <c r="AA51" s="8"/>
      <c r="AB51" s="8"/>
      <c r="AC51" s="23"/>
      <c r="AD51" s="8"/>
      <c r="AE51" s="13"/>
      <c r="AF51" s="8"/>
      <c r="AG51" s="8"/>
      <c r="AH51" s="23"/>
      <c r="AI51" s="8"/>
      <c r="AJ51" s="8"/>
      <c r="AK51" s="18"/>
      <c r="AL51" s="8"/>
      <c r="AM51" s="22"/>
      <c r="AN51" s="8"/>
      <c r="AO51" s="8"/>
      <c r="AP51" s="8"/>
      <c r="AQ51" s="8"/>
      <c r="AR51" s="8"/>
      <c r="AS51" s="23"/>
      <c r="AT51" s="8"/>
      <c r="AU51" s="13"/>
      <c r="AV51" s="8"/>
      <c r="AW51" s="8"/>
      <c r="AX51" s="23"/>
      <c r="AY51" s="8"/>
      <c r="AZ51" s="8"/>
      <c r="BA51" s="18"/>
      <c r="BB51" s="8"/>
      <c r="BC51" s="22"/>
      <c r="BD51" s="8"/>
      <c r="BE51" s="8"/>
      <c r="BF51" s="8"/>
      <c r="BG51" s="8"/>
      <c r="BH51" s="8"/>
      <c r="BI51" s="23"/>
      <c r="BJ51" s="8"/>
      <c r="BK51" s="13"/>
      <c r="BL51" s="8"/>
      <c r="BM51" s="8"/>
      <c r="BN51" s="23"/>
      <c r="BO51" s="8"/>
      <c r="BP51" s="8"/>
      <c r="BQ51" s="18"/>
      <c r="BR51" s="8"/>
      <c r="BS51" s="22"/>
      <c r="BT51" s="8"/>
      <c r="BU51" s="8"/>
      <c r="BV51" s="8"/>
      <c r="BW51" s="8"/>
      <c r="BX51" s="8"/>
      <c r="BY51" s="23"/>
      <c r="BZ51" s="8"/>
      <c r="CA51" s="13"/>
      <c r="CB51" s="8"/>
      <c r="CC51" s="8"/>
      <c r="CD51" s="23"/>
      <c r="CE51" s="8"/>
      <c r="CF51" s="8"/>
      <c r="CG51" s="18"/>
      <c r="CH51" s="8"/>
      <c r="CI51" s="22"/>
      <c r="CJ51" s="8"/>
      <c r="CK51" s="8"/>
      <c r="CL51" s="8"/>
      <c r="CM51" s="8"/>
      <c r="CN51" s="8"/>
      <c r="CO51" s="23"/>
      <c r="CP51" s="8"/>
      <c r="CQ51" s="13"/>
      <c r="CR51" s="8"/>
      <c r="CS51" s="8"/>
      <c r="CT51" s="23"/>
      <c r="CU51" s="8"/>
      <c r="CV51" s="8"/>
      <c r="CW51" s="18"/>
      <c r="CX51" s="8"/>
      <c r="CY51" s="22"/>
      <c r="CZ51" s="8"/>
      <c r="DA51" s="8"/>
      <c r="DB51" s="8"/>
      <c r="DC51" s="8"/>
      <c r="DD51" s="8"/>
      <c r="DE51" s="23"/>
      <c r="DF51" s="8"/>
      <c r="DG51" s="13"/>
      <c r="DH51" s="8"/>
      <c r="DI51" s="8"/>
      <c r="DJ51" s="23"/>
      <c r="DK51" s="8"/>
      <c r="DL51" s="8"/>
      <c r="DM51" s="18"/>
      <c r="DN51" s="8"/>
      <c r="DO51" s="22"/>
      <c r="DP51" s="8"/>
      <c r="DQ51" s="8"/>
      <c r="DR51" s="8"/>
      <c r="DS51" s="8"/>
      <c r="DT51" s="8"/>
      <c r="DU51" s="23"/>
      <c r="DV51" s="8"/>
      <c r="DW51" s="13"/>
      <c r="DX51" s="8"/>
      <c r="DY51" s="8"/>
      <c r="DZ51" s="23"/>
      <c r="EA51" s="8"/>
      <c r="EB51" s="8"/>
      <c r="EC51" s="18"/>
    </row>
    <row r="52" spans="1:133" x14ac:dyDescent="0.3">
      <c r="A52" s="72"/>
      <c r="B52" s="72"/>
      <c r="C52" s="8"/>
      <c r="D52" s="8"/>
      <c r="E52" s="18"/>
      <c r="F52" s="8"/>
      <c r="G52" s="22"/>
      <c r="H52" s="8"/>
      <c r="I52" s="8"/>
      <c r="J52" s="8"/>
      <c r="K52" s="8"/>
      <c r="L52" s="8"/>
      <c r="M52" s="23"/>
      <c r="N52" s="8"/>
      <c r="O52" s="13"/>
      <c r="P52" s="8"/>
      <c r="Q52" s="8"/>
      <c r="R52" s="23"/>
      <c r="S52" s="8"/>
      <c r="T52" s="8"/>
      <c r="U52" s="18"/>
      <c r="V52" s="8"/>
      <c r="W52" s="22"/>
      <c r="X52" s="8"/>
      <c r="Y52" s="8"/>
      <c r="Z52" s="8"/>
      <c r="AA52" s="8"/>
      <c r="AB52" s="8"/>
      <c r="AC52" s="23"/>
      <c r="AD52" s="8"/>
      <c r="AE52" s="13"/>
      <c r="AF52" s="8"/>
      <c r="AG52" s="8"/>
      <c r="AH52" s="23"/>
      <c r="AI52" s="8"/>
      <c r="AJ52" s="8"/>
      <c r="AK52" s="18"/>
      <c r="AL52" s="8"/>
      <c r="AM52" s="22"/>
      <c r="AN52" s="8"/>
      <c r="AO52" s="8"/>
      <c r="AP52" s="8"/>
      <c r="AQ52" s="8"/>
      <c r="AR52" s="8"/>
      <c r="AS52" s="23"/>
      <c r="AT52" s="8"/>
      <c r="AU52" s="13"/>
      <c r="AV52" s="8"/>
      <c r="AW52" s="8"/>
      <c r="AX52" s="23"/>
      <c r="AY52" s="8"/>
      <c r="AZ52" s="8"/>
      <c r="BA52" s="18"/>
      <c r="BB52" s="8"/>
      <c r="BC52" s="22"/>
      <c r="BD52" s="8"/>
      <c r="BE52" s="8"/>
      <c r="BF52" s="8"/>
      <c r="BG52" s="8"/>
      <c r="BH52" s="8"/>
      <c r="BI52" s="23"/>
      <c r="BJ52" s="8"/>
      <c r="BK52" s="13"/>
      <c r="BL52" s="8"/>
      <c r="BM52" s="8"/>
      <c r="BN52" s="23"/>
      <c r="BO52" s="8"/>
      <c r="BP52" s="8"/>
      <c r="BQ52" s="18"/>
      <c r="BR52" s="8"/>
      <c r="BS52" s="22"/>
      <c r="BT52" s="8"/>
      <c r="BU52" s="8"/>
      <c r="BV52" s="8"/>
      <c r="BW52" s="8"/>
      <c r="BX52" s="8"/>
      <c r="BY52" s="23"/>
      <c r="BZ52" s="8"/>
      <c r="CA52" s="13"/>
      <c r="CB52" s="8"/>
      <c r="CC52" s="8"/>
      <c r="CD52" s="23"/>
      <c r="CE52" s="8"/>
      <c r="CF52" s="8"/>
      <c r="CG52" s="18"/>
      <c r="CH52" s="8"/>
      <c r="CI52" s="22"/>
      <c r="CJ52" s="8"/>
      <c r="CK52" s="8"/>
      <c r="CL52" s="8"/>
      <c r="CM52" s="8"/>
      <c r="CN52" s="8"/>
      <c r="CO52" s="23"/>
      <c r="CP52" s="8"/>
      <c r="CQ52" s="13"/>
      <c r="CR52" s="8"/>
      <c r="CS52" s="8"/>
      <c r="CT52" s="23"/>
      <c r="CU52" s="8"/>
      <c r="CV52" s="8"/>
      <c r="CW52" s="18"/>
      <c r="CX52" s="8"/>
      <c r="CY52" s="22"/>
      <c r="CZ52" s="8"/>
      <c r="DA52" s="8"/>
      <c r="DB52" s="8"/>
      <c r="DC52" s="8"/>
      <c r="DD52" s="8"/>
      <c r="DE52" s="23"/>
      <c r="DF52" s="8"/>
      <c r="DG52" s="13"/>
      <c r="DH52" s="8"/>
      <c r="DI52" s="8"/>
      <c r="DJ52" s="23"/>
      <c r="DK52" s="8"/>
      <c r="DL52" s="8"/>
      <c r="DM52" s="18"/>
      <c r="DN52" s="8"/>
      <c r="DO52" s="22"/>
      <c r="DP52" s="8"/>
      <c r="DQ52" s="8"/>
      <c r="DR52" s="8"/>
      <c r="DS52" s="8"/>
      <c r="DT52" s="8"/>
      <c r="DU52" s="23"/>
      <c r="DV52" s="8"/>
      <c r="DW52" s="13"/>
      <c r="DX52" s="8"/>
      <c r="DY52" s="8"/>
      <c r="DZ52" s="23"/>
      <c r="EA52" s="8"/>
      <c r="EB52" s="8"/>
      <c r="EC52" s="18"/>
    </row>
    <row r="53" spans="1:133" x14ac:dyDescent="0.3">
      <c r="A53" s="72"/>
      <c r="B53" s="72"/>
      <c r="C53" s="8"/>
      <c r="D53" s="8"/>
      <c r="E53" s="18"/>
      <c r="F53" s="8"/>
      <c r="G53" s="22"/>
      <c r="H53" s="8"/>
      <c r="I53" s="8"/>
      <c r="J53" s="8"/>
      <c r="K53" s="8"/>
      <c r="L53" s="8"/>
      <c r="M53" s="23"/>
      <c r="N53" s="8"/>
      <c r="O53" s="13"/>
      <c r="P53" s="8"/>
      <c r="Q53" s="8"/>
      <c r="R53" s="23"/>
      <c r="S53" s="8"/>
      <c r="T53" s="8"/>
      <c r="U53" s="18"/>
      <c r="V53" s="8"/>
      <c r="W53" s="22"/>
      <c r="X53" s="8"/>
      <c r="Y53" s="8"/>
      <c r="Z53" s="8"/>
      <c r="AA53" s="8"/>
      <c r="AB53" s="8"/>
      <c r="AC53" s="23"/>
      <c r="AD53" s="8"/>
      <c r="AE53" s="13"/>
      <c r="AF53" s="8"/>
      <c r="AG53" s="8"/>
      <c r="AH53" s="23"/>
      <c r="AI53" s="8"/>
      <c r="AJ53" s="8"/>
      <c r="AK53" s="18"/>
      <c r="AL53" s="8"/>
      <c r="AM53" s="22"/>
      <c r="AN53" s="8"/>
      <c r="AO53" s="8"/>
      <c r="AP53" s="8"/>
      <c r="AQ53" s="8"/>
      <c r="AR53" s="8"/>
      <c r="AS53" s="23"/>
      <c r="AT53" s="8"/>
      <c r="AU53" s="13"/>
      <c r="AV53" s="8"/>
      <c r="AW53" s="8"/>
      <c r="AX53" s="23"/>
      <c r="AY53" s="8"/>
      <c r="AZ53" s="8"/>
      <c r="BA53" s="18"/>
      <c r="BB53" s="8"/>
      <c r="BC53" s="22"/>
      <c r="BD53" s="8"/>
      <c r="BE53" s="8"/>
      <c r="BF53" s="8"/>
      <c r="BG53" s="8"/>
      <c r="BH53" s="8"/>
      <c r="BI53" s="23"/>
      <c r="BJ53" s="8"/>
      <c r="BK53" s="13"/>
      <c r="BL53" s="8"/>
      <c r="BM53" s="8"/>
      <c r="BN53" s="23"/>
      <c r="BO53" s="8"/>
      <c r="BP53" s="8"/>
      <c r="BQ53" s="18"/>
      <c r="BR53" s="8"/>
      <c r="BS53" s="22"/>
      <c r="BT53" s="8"/>
      <c r="BU53" s="8"/>
      <c r="BV53" s="8"/>
      <c r="BW53" s="8"/>
      <c r="BX53" s="8"/>
      <c r="BY53" s="23"/>
      <c r="BZ53" s="8"/>
      <c r="CA53" s="13"/>
      <c r="CB53" s="8"/>
      <c r="CC53" s="8"/>
      <c r="CD53" s="23"/>
      <c r="CE53" s="8"/>
      <c r="CF53" s="8"/>
      <c r="CG53" s="18"/>
      <c r="CH53" s="8"/>
      <c r="CI53" s="22"/>
      <c r="CJ53" s="8"/>
      <c r="CK53" s="8"/>
      <c r="CL53" s="8"/>
      <c r="CM53" s="8"/>
      <c r="CN53" s="8"/>
      <c r="CO53" s="23"/>
      <c r="CP53" s="8"/>
      <c r="CQ53" s="13"/>
      <c r="CR53" s="8"/>
      <c r="CS53" s="8"/>
      <c r="CT53" s="23"/>
      <c r="CU53" s="8"/>
      <c r="CV53" s="8"/>
      <c r="CW53" s="18"/>
      <c r="CX53" s="8"/>
      <c r="CY53" s="22"/>
      <c r="CZ53" s="8"/>
      <c r="DA53" s="8"/>
      <c r="DB53" s="8"/>
      <c r="DC53" s="8"/>
      <c r="DD53" s="8"/>
      <c r="DE53" s="23"/>
      <c r="DF53" s="8"/>
      <c r="DG53" s="13"/>
      <c r="DH53" s="8"/>
      <c r="DI53" s="8"/>
      <c r="DJ53" s="23"/>
      <c r="DK53" s="8"/>
      <c r="DL53" s="8"/>
      <c r="DM53" s="18"/>
      <c r="DN53" s="8"/>
      <c r="DO53" s="22"/>
      <c r="DP53" s="8"/>
      <c r="DQ53" s="8"/>
      <c r="DR53" s="8"/>
      <c r="DS53" s="8"/>
      <c r="DT53" s="8"/>
      <c r="DU53" s="23"/>
      <c r="DV53" s="8"/>
      <c r="DW53" s="13"/>
      <c r="DX53" s="8"/>
      <c r="DY53" s="8"/>
      <c r="DZ53" s="23"/>
      <c r="EA53" s="8"/>
      <c r="EB53" s="8"/>
      <c r="EC53" s="18"/>
    </row>
    <row r="54" spans="1:133" x14ac:dyDescent="0.3">
      <c r="A54" s="72"/>
      <c r="B54" s="72"/>
      <c r="C54" s="8"/>
      <c r="D54" s="8"/>
      <c r="E54" s="18"/>
      <c r="F54" s="8"/>
      <c r="G54" s="22"/>
      <c r="H54" s="8"/>
      <c r="I54" s="8"/>
      <c r="J54" s="8"/>
      <c r="K54" s="8"/>
      <c r="L54" s="8"/>
      <c r="M54" s="23"/>
      <c r="N54" s="8"/>
      <c r="O54" s="13"/>
      <c r="P54" s="8"/>
      <c r="Q54" s="8"/>
      <c r="R54" s="23"/>
      <c r="S54" s="8"/>
      <c r="T54" s="8"/>
      <c r="U54" s="18"/>
      <c r="V54" s="8"/>
      <c r="W54" s="22"/>
      <c r="X54" s="8"/>
      <c r="Y54" s="8"/>
      <c r="Z54" s="8"/>
      <c r="AA54" s="8"/>
      <c r="AB54" s="8"/>
      <c r="AC54" s="23"/>
      <c r="AD54" s="8"/>
      <c r="AE54" s="13"/>
      <c r="AF54" s="8"/>
      <c r="AG54" s="8"/>
      <c r="AH54" s="23"/>
      <c r="AI54" s="8"/>
      <c r="AJ54" s="8"/>
      <c r="AK54" s="18"/>
      <c r="AL54" s="8"/>
      <c r="AM54" s="22"/>
      <c r="AN54" s="8"/>
      <c r="AO54" s="8"/>
      <c r="AP54" s="8"/>
      <c r="AQ54" s="8"/>
      <c r="AR54" s="8"/>
      <c r="AS54" s="23"/>
      <c r="AT54" s="8"/>
      <c r="AU54" s="13"/>
      <c r="AV54" s="8"/>
      <c r="AW54" s="8"/>
      <c r="AX54" s="23"/>
      <c r="AY54" s="8"/>
      <c r="AZ54" s="8"/>
      <c r="BA54" s="18"/>
      <c r="BB54" s="8"/>
      <c r="BC54" s="22"/>
      <c r="BD54" s="8"/>
      <c r="BE54" s="8"/>
      <c r="BF54" s="8"/>
      <c r="BG54" s="8"/>
      <c r="BH54" s="8"/>
      <c r="BI54" s="23"/>
      <c r="BJ54" s="8"/>
      <c r="BK54" s="13"/>
      <c r="BL54" s="8"/>
      <c r="BM54" s="8"/>
      <c r="BN54" s="23"/>
      <c r="BO54" s="8"/>
      <c r="BP54" s="8"/>
      <c r="BQ54" s="18"/>
      <c r="BR54" s="8"/>
      <c r="BS54" s="22"/>
      <c r="BT54" s="8"/>
      <c r="BU54" s="8"/>
      <c r="BV54" s="8"/>
      <c r="BW54" s="8"/>
      <c r="BX54" s="8"/>
      <c r="BY54" s="23"/>
      <c r="BZ54" s="8"/>
      <c r="CA54" s="13"/>
      <c r="CB54" s="8"/>
      <c r="CC54" s="8"/>
      <c r="CD54" s="23"/>
      <c r="CE54" s="8"/>
      <c r="CF54" s="8"/>
      <c r="CG54" s="18"/>
      <c r="CH54" s="8"/>
      <c r="CI54" s="22"/>
      <c r="CJ54" s="8"/>
      <c r="CK54" s="8"/>
      <c r="CL54" s="8"/>
      <c r="CM54" s="8"/>
      <c r="CN54" s="8"/>
      <c r="CO54" s="23"/>
      <c r="CP54" s="8"/>
      <c r="CQ54" s="13"/>
      <c r="CR54" s="8"/>
      <c r="CS54" s="8"/>
      <c r="CT54" s="23"/>
      <c r="CU54" s="8"/>
      <c r="CV54" s="8"/>
      <c r="CW54" s="18"/>
      <c r="CX54" s="8"/>
      <c r="CY54" s="22"/>
      <c r="CZ54" s="8"/>
      <c r="DA54" s="8"/>
      <c r="DB54" s="8"/>
      <c r="DC54" s="8"/>
      <c r="DD54" s="8"/>
      <c r="DE54" s="23"/>
      <c r="DF54" s="8"/>
      <c r="DG54" s="13"/>
      <c r="DH54" s="8"/>
      <c r="DI54" s="8"/>
      <c r="DJ54" s="23"/>
      <c r="DK54" s="8"/>
      <c r="DL54" s="8"/>
      <c r="DM54" s="18"/>
      <c r="DN54" s="8"/>
      <c r="DO54" s="22"/>
      <c r="DP54" s="8"/>
      <c r="DQ54" s="8"/>
      <c r="DR54" s="8"/>
      <c r="DS54" s="8"/>
      <c r="DT54" s="8"/>
      <c r="DU54" s="23"/>
      <c r="DV54" s="8"/>
      <c r="DW54" s="13"/>
      <c r="DX54" s="8"/>
      <c r="DY54" s="8"/>
      <c r="DZ54" s="23"/>
      <c r="EA54" s="8"/>
      <c r="EB54" s="8"/>
      <c r="EC54" s="18"/>
    </row>
    <row r="55" spans="1:133" x14ac:dyDescent="0.3">
      <c r="A55" s="72"/>
      <c r="B55" s="72"/>
      <c r="C55" s="8"/>
      <c r="D55" s="8"/>
      <c r="E55" s="18"/>
      <c r="F55" s="8"/>
      <c r="G55" s="22"/>
      <c r="H55" s="8"/>
      <c r="I55" s="8"/>
      <c r="J55" s="8"/>
      <c r="K55" s="8"/>
      <c r="L55" s="8"/>
      <c r="M55" s="23"/>
      <c r="N55" s="8"/>
      <c r="O55" s="13"/>
      <c r="P55" s="8"/>
      <c r="Q55" s="8"/>
      <c r="R55" s="23"/>
      <c r="S55" s="8"/>
      <c r="T55" s="8"/>
      <c r="U55" s="18"/>
      <c r="V55" s="8"/>
      <c r="W55" s="22"/>
      <c r="X55" s="8"/>
      <c r="Y55" s="8"/>
      <c r="Z55" s="8"/>
      <c r="AA55" s="8"/>
      <c r="AB55" s="8"/>
      <c r="AC55" s="23"/>
      <c r="AD55" s="8"/>
      <c r="AE55" s="13"/>
      <c r="AF55" s="8"/>
      <c r="AG55" s="8"/>
      <c r="AH55" s="23"/>
      <c r="AI55" s="8"/>
      <c r="AJ55" s="8"/>
      <c r="AK55" s="18"/>
      <c r="AL55" s="8"/>
      <c r="AM55" s="22"/>
      <c r="AN55" s="8"/>
      <c r="AO55" s="8"/>
      <c r="AP55" s="8"/>
      <c r="AQ55" s="8"/>
      <c r="AR55" s="8"/>
      <c r="AS55" s="23"/>
      <c r="AT55" s="8"/>
      <c r="AU55" s="13"/>
      <c r="AV55" s="8"/>
      <c r="AW55" s="8"/>
      <c r="AX55" s="23"/>
      <c r="AY55" s="8"/>
      <c r="AZ55" s="8"/>
      <c r="BA55" s="18"/>
      <c r="BB55" s="8"/>
      <c r="BC55" s="22"/>
      <c r="BD55" s="8"/>
      <c r="BE55" s="8"/>
      <c r="BF55" s="8"/>
      <c r="BG55" s="8"/>
      <c r="BH55" s="8"/>
      <c r="BI55" s="23"/>
      <c r="BJ55" s="8"/>
      <c r="BK55" s="13"/>
      <c r="BL55" s="8"/>
      <c r="BM55" s="8"/>
      <c r="BN55" s="23"/>
      <c r="BO55" s="8"/>
      <c r="BP55" s="8"/>
      <c r="BQ55" s="18"/>
      <c r="BR55" s="8"/>
      <c r="BS55" s="22"/>
      <c r="BT55" s="8"/>
      <c r="BU55" s="8"/>
      <c r="BV55" s="8"/>
      <c r="BW55" s="8"/>
      <c r="BX55" s="8"/>
      <c r="BY55" s="23"/>
      <c r="BZ55" s="8"/>
      <c r="CA55" s="13"/>
      <c r="CB55" s="8"/>
      <c r="CC55" s="8"/>
      <c r="CD55" s="23"/>
      <c r="CE55" s="8"/>
      <c r="CF55" s="8"/>
      <c r="CG55" s="18"/>
      <c r="CH55" s="8"/>
      <c r="CI55" s="22"/>
      <c r="CJ55" s="8"/>
      <c r="CK55" s="8"/>
      <c r="CL55" s="8"/>
      <c r="CM55" s="8"/>
      <c r="CN55" s="8"/>
      <c r="CO55" s="23"/>
      <c r="CP55" s="8"/>
      <c r="CQ55" s="13"/>
      <c r="CR55" s="8"/>
      <c r="CS55" s="8"/>
      <c r="CT55" s="23"/>
      <c r="CU55" s="8"/>
      <c r="CV55" s="8"/>
      <c r="CW55" s="18"/>
      <c r="CX55" s="8"/>
      <c r="CY55" s="22"/>
      <c r="CZ55" s="8"/>
      <c r="DA55" s="8"/>
      <c r="DB55" s="8"/>
      <c r="DC55" s="8"/>
      <c r="DD55" s="8"/>
      <c r="DE55" s="23"/>
      <c r="DF55" s="8"/>
      <c r="DG55" s="13"/>
      <c r="DH55" s="8"/>
      <c r="DI55" s="8"/>
      <c r="DJ55" s="23"/>
      <c r="DK55" s="8"/>
      <c r="DL55" s="8"/>
      <c r="DM55" s="18"/>
      <c r="DN55" s="8"/>
      <c r="DO55" s="22"/>
      <c r="DP55" s="8"/>
      <c r="DQ55" s="8"/>
      <c r="DR55" s="8"/>
      <c r="DS55" s="8"/>
      <c r="DT55" s="8"/>
      <c r="DU55" s="23"/>
      <c r="DV55" s="8"/>
      <c r="DW55" s="13"/>
      <c r="DX55" s="8"/>
      <c r="DY55" s="8"/>
      <c r="DZ55" s="23"/>
      <c r="EA55" s="8"/>
      <c r="EB55" s="8"/>
      <c r="EC55" s="18"/>
    </row>
    <row r="56" spans="1:133" x14ac:dyDescent="0.3">
      <c r="A56" s="72"/>
      <c r="B56" s="72"/>
      <c r="C56" s="8"/>
      <c r="D56" s="8"/>
      <c r="E56" s="18"/>
      <c r="F56" s="8"/>
      <c r="G56" s="22"/>
      <c r="H56" s="8"/>
      <c r="I56" s="8"/>
      <c r="J56" s="8"/>
      <c r="K56" s="8"/>
      <c r="L56" s="8"/>
      <c r="M56" s="23"/>
      <c r="N56" s="8"/>
      <c r="O56" s="13"/>
      <c r="P56" s="8"/>
      <c r="Q56" s="8"/>
      <c r="R56" s="23"/>
      <c r="S56" s="8"/>
      <c r="T56" s="8"/>
      <c r="U56" s="18"/>
      <c r="V56" s="8"/>
      <c r="W56" s="22"/>
      <c r="X56" s="8"/>
      <c r="Y56" s="8"/>
      <c r="Z56" s="8"/>
      <c r="AA56" s="8"/>
      <c r="AB56" s="8"/>
      <c r="AC56" s="23"/>
      <c r="AD56" s="8"/>
      <c r="AE56" s="13"/>
      <c r="AF56" s="8"/>
      <c r="AG56" s="8"/>
      <c r="AH56" s="23"/>
      <c r="AI56" s="8"/>
      <c r="AJ56" s="8"/>
      <c r="AK56" s="18"/>
      <c r="AL56" s="8"/>
      <c r="AM56" s="22"/>
      <c r="AN56" s="8"/>
      <c r="AO56" s="8"/>
      <c r="AP56" s="8"/>
      <c r="AQ56" s="8"/>
      <c r="AR56" s="8"/>
      <c r="AS56" s="23"/>
      <c r="AT56" s="8"/>
      <c r="AU56" s="13"/>
      <c r="AV56" s="8"/>
      <c r="AW56" s="8"/>
      <c r="AX56" s="23"/>
      <c r="AY56" s="8"/>
      <c r="AZ56" s="8"/>
      <c r="BA56" s="18"/>
      <c r="BB56" s="8"/>
      <c r="BC56" s="22"/>
      <c r="BD56" s="8"/>
      <c r="BE56" s="8"/>
      <c r="BF56" s="8"/>
      <c r="BG56" s="8"/>
      <c r="BH56" s="8"/>
      <c r="BI56" s="23"/>
      <c r="BJ56" s="8"/>
      <c r="BK56" s="13"/>
      <c r="BL56" s="8"/>
      <c r="BM56" s="8"/>
      <c r="BN56" s="23"/>
      <c r="BO56" s="8"/>
      <c r="BP56" s="8"/>
      <c r="BQ56" s="18"/>
      <c r="BR56" s="8"/>
      <c r="BS56" s="22"/>
      <c r="BT56" s="8"/>
      <c r="BU56" s="8"/>
      <c r="BV56" s="8"/>
      <c r="BW56" s="8"/>
      <c r="BX56" s="8"/>
      <c r="BY56" s="23"/>
      <c r="BZ56" s="8"/>
      <c r="CA56" s="13"/>
      <c r="CB56" s="8"/>
      <c r="CC56" s="8"/>
      <c r="CD56" s="23"/>
      <c r="CE56" s="8"/>
      <c r="CF56" s="8"/>
      <c r="CG56" s="18"/>
      <c r="CH56" s="8"/>
      <c r="CI56" s="22"/>
      <c r="CJ56" s="8"/>
      <c r="CK56" s="8"/>
      <c r="CL56" s="8"/>
      <c r="CM56" s="8"/>
      <c r="CN56" s="8"/>
      <c r="CO56" s="23"/>
      <c r="CP56" s="8"/>
      <c r="CQ56" s="13"/>
      <c r="CR56" s="8"/>
      <c r="CS56" s="8"/>
      <c r="CT56" s="23"/>
      <c r="CU56" s="8"/>
      <c r="CV56" s="8"/>
      <c r="CW56" s="18"/>
      <c r="CX56" s="8"/>
      <c r="CY56" s="22"/>
      <c r="CZ56" s="8"/>
      <c r="DA56" s="8"/>
      <c r="DB56" s="8"/>
      <c r="DC56" s="8"/>
      <c r="DD56" s="8"/>
      <c r="DE56" s="23"/>
      <c r="DF56" s="8"/>
      <c r="DG56" s="13"/>
      <c r="DH56" s="8"/>
      <c r="DI56" s="8"/>
      <c r="DJ56" s="23"/>
      <c r="DK56" s="8"/>
      <c r="DL56" s="8"/>
      <c r="DM56" s="18"/>
      <c r="DN56" s="8"/>
      <c r="DO56" s="22"/>
      <c r="DP56" s="8"/>
      <c r="DQ56" s="8"/>
      <c r="DR56" s="8"/>
      <c r="DS56" s="8"/>
      <c r="DT56" s="8"/>
      <c r="DU56" s="23"/>
      <c r="DV56" s="8"/>
      <c r="DW56" s="13"/>
      <c r="DX56" s="8"/>
      <c r="DY56" s="8"/>
      <c r="DZ56" s="23"/>
      <c r="EA56" s="8"/>
      <c r="EB56" s="8"/>
      <c r="EC56" s="18"/>
    </row>
    <row r="57" spans="1:133" x14ac:dyDescent="0.3">
      <c r="A57" s="72"/>
      <c r="B57" s="72"/>
      <c r="C57" s="8"/>
      <c r="D57" s="8"/>
      <c r="E57" s="18"/>
      <c r="F57" s="8"/>
      <c r="G57" s="22"/>
      <c r="H57" s="8"/>
      <c r="I57" s="8"/>
      <c r="J57" s="8"/>
      <c r="K57" s="8"/>
      <c r="L57" s="8"/>
      <c r="M57" s="23"/>
      <c r="N57" s="8"/>
      <c r="O57" s="13"/>
      <c r="P57" s="8"/>
      <c r="Q57" s="8"/>
      <c r="R57" s="23"/>
      <c r="S57" s="8"/>
      <c r="T57" s="8"/>
      <c r="U57" s="18"/>
      <c r="V57" s="8"/>
      <c r="W57" s="22"/>
      <c r="X57" s="8"/>
      <c r="Y57" s="8"/>
      <c r="Z57" s="8"/>
      <c r="AA57" s="8"/>
      <c r="AB57" s="8"/>
      <c r="AC57" s="23"/>
      <c r="AD57" s="8"/>
      <c r="AE57" s="13"/>
      <c r="AF57" s="8"/>
      <c r="AG57" s="8"/>
      <c r="AH57" s="23"/>
      <c r="AI57" s="8"/>
      <c r="AJ57" s="8"/>
      <c r="AK57" s="18"/>
      <c r="AL57" s="8"/>
      <c r="AM57" s="22"/>
      <c r="AN57" s="8"/>
      <c r="AO57" s="8"/>
      <c r="AP57" s="8"/>
      <c r="AQ57" s="8"/>
      <c r="AR57" s="8"/>
      <c r="AS57" s="23"/>
      <c r="AT57" s="8"/>
      <c r="AU57" s="13"/>
      <c r="AV57" s="8"/>
      <c r="AW57" s="8"/>
      <c r="AX57" s="23"/>
      <c r="AY57" s="8"/>
      <c r="AZ57" s="8"/>
      <c r="BA57" s="18"/>
      <c r="BB57" s="8"/>
      <c r="BC57" s="22"/>
      <c r="BD57" s="8"/>
      <c r="BE57" s="8"/>
      <c r="BF57" s="8"/>
      <c r="BG57" s="8"/>
      <c r="BH57" s="8"/>
      <c r="BI57" s="23"/>
      <c r="BJ57" s="8"/>
      <c r="BK57" s="13"/>
      <c r="BL57" s="8"/>
      <c r="BM57" s="8"/>
      <c r="BN57" s="23"/>
      <c r="BO57" s="8"/>
      <c r="BP57" s="8"/>
      <c r="BQ57" s="18"/>
      <c r="BR57" s="8"/>
      <c r="BS57" s="22"/>
      <c r="BT57" s="8"/>
      <c r="BU57" s="8"/>
      <c r="BV57" s="8"/>
      <c r="BW57" s="8"/>
      <c r="BX57" s="8"/>
      <c r="BY57" s="23"/>
      <c r="BZ57" s="8"/>
      <c r="CA57" s="13"/>
      <c r="CB57" s="8"/>
      <c r="CC57" s="8"/>
      <c r="CD57" s="23"/>
      <c r="CE57" s="8"/>
      <c r="CF57" s="8"/>
      <c r="CG57" s="18"/>
      <c r="CH57" s="8"/>
      <c r="CI57" s="22"/>
      <c r="CJ57" s="8"/>
      <c r="CK57" s="8"/>
      <c r="CL57" s="8"/>
      <c r="CM57" s="8"/>
      <c r="CN57" s="8"/>
      <c r="CO57" s="23"/>
      <c r="CP57" s="8"/>
      <c r="CQ57" s="13"/>
      <c r="CR57" s="8"/>
      <c r="CS57" s="8"/>
      <c r="CT57" s="23"/>
      <c r="CU57" s="8"/>
      <c r="CV57" s="8"/>
      <c r="CW57" s="18"/>
      <c r="CX57" s="8"/>
      <c r="CY57" s="22"/>
      <c r="CZ57" s="8"/>
      <c r="DA57" s="8"/>
      <c r="DB57" s="8"/>
      <c r="DC57" s="8"/>
      <c r="DD57" s="8"/>
      <c r="DE57" s="23"/>
      <c r="DF57" s="8"/>
      <c r="DG57" s="13"/>
      <c r="DH57" s="8"/>
      <c r="DI57" s="8"/>
      <c r="DJ57" s="23"/>
      <c r="DK57" s="8"/>
      <c r="DL57" s="8"/>
      <c r="DM57" s="18"/>
      <c r="DN57" s="8"/>
      <c r="DO57" s="22"/>
      <c r="DP57" s="8"/>
      <c r="DQ57" s="8"/>
      <c r="DR57" s="8"/>
      <c r="DS57" s="8"/>
      <c r="DT57" s="8"/>
      <c r="DU57" s="23"/>
      <c r="DV57" s="8"/>
      <c r="DW57" s="13"/>
      <c r="DX57" s="8"/>
      <c r="DY57" s="8"/>
      <c r="DZ57" s="23"/>
      <c r="EA57" s="8"/>
      <c r="EB57" s="8"/>
      <c r="EC57" s="18"/>
    </row>
    <row r="58" spans="1:133" x14ac:dyDescent="0.3">
      <c r="A58" s="72"/>
      <c r="B58" s="72"/>
      <c r="C58" s="8"/>
      <c r="D58" s="8"/>
      <c r="E58" s="18"/>
      <c r="F58" s="8"/>
      <c r="G58" s="22"/>
      <c r="H58" s="8"/>
      <c r="I58" s="8"/>
      <c r="J58" s="8"/>
      <c r="K58" s="8"/>
      <c r="L58" s="8"/>
      <c r="M58" s="23"/>
      <c r="N58" s="8"/>
      <c r="O58" s="13"/>
      <c r="P58" s="8"/>
      <c r="Q58" s="8"/>
      <c r="R58" s="23"/>
      <c r="S58" s="8"/>
      <c r="T58" s="8"/>
      <c r="U58" s="18"/>
      <c r="V58" s="8"/>
      <c r="W58" s="22"/>
      <c r="X58" s="8"/>
      <c r="Y58" s="8"/>
      <c r="Z58" s="8"/>
      <c r="AA58" s="8"/>
      <c r="AB58" s="8"/>
      <c r="AC58" s="23"/>
      <c r="AD58" s="8"/>
      <c r="AE58" s="13"/>
      <c r="AF58" s="8"/>
      <c r="AG58" s="8"/>
      <c r="AH58" s="23"/>
      <c r="AI58" s="8"/>
      <c r="AJ58" s="8"/>
      <c r="AK58" s="18"/>
      <c r="AL58" s="8"/>
      <c r="AM58" s="22"/>
      <c r="AN58" s="8"/>
      <c r="AO58" s="8"/>
      <c r="AP58" s="8"/>
      <c r="AQ58" s="8"/>
      <c r="AR58" s="8"/>
      <c r="AS58" s="23"/>
      <c r="AT58" s="8"/>
      <c r="AU58" s="13"/>
      <c r="AV58" s="8"/>
      <c r="AW58" s="8"/>
      <c r="AX58" s="23"/>
      <c r="AY58" s="8"/>
      <c r="AZ58" s="8"/>
      <c r="BA58" s="18"/>
      <c r="BB58" s="8"/>
      <c r="BC58" s="22"/>
      <c r="BD58" s="8"/>
      <c r="BE58" s="8"/>
      <c r="BF58" s="8"/>
      <c r="BG58" s="8"/>
      <c r="BH58" s="8"/>
      <c r="BI58" s="23"/>
      <c r="BJ58" s="8"/>
      <c r="BK58" s="13"/>
      <c r="BL58" s="8"/>
      <c r="BM58" s="8"/>
      <c r="BN58" s="23"/>
      <c r="BO58" s="8"/>
      <c r="BP58" s="8"/>
      <c r="BQ58" s="18"/>
      <c r="BR58" s="8"/>
      <c r="BS58" s="22"/>
      <c r="BT58" s="8"/>
      <c r="BU58" s="8"/>
      <c r="BV58" s="8"/>
      <c r="BW58" s="8"/>
      <c r="BX58" s="8"/>
      <c r="BY58" s="23"/>
      <c r="BZ58" s="8"/>
      <c r="CA58" s="13"/>
      <c r="CB58" s="8"/>
      <c r="CC58" s="8"/>
      <c r="CD58" s="23"/>
      <c r="CE58" s="8"/>
      <c r="CF58" s="8"/>
      <c r="CG58" s="18"/>
      <c r="CH58" s="8"/>
      <c r="CI58" s="22"/>
      <c r="CJ58" s="8"/>
      <c r="CK58" s="8"/>
      <c r="CL58" s="8"/>
      <c r="CM58" s="8"/>
      <c r="CN58" s="8"/>
      <c r="CO58" s="23"/>
      <c r="CP58" s="8"/>
      <c r="CQ58" s="13"/>
      <c r="CR58" s="8"/>
      <c r="CS58" s="8"/>
      <c r="CT58" s="23"/>
      <c r="CU58" s="8"/>
      <c r="CV58" s="8"/>
      <c r="CW58" s="18"/>
      <c r="CX58" s="8"/>
      <c r="CY58" s="22"/>
      <c r="CZ58" s="8"/>
      <c r="DA58" s="8"/>
      <c r="DB58" s="8"/>
      <c r="DC58" s="8"/>
      <c r="DD58" s="8"/>
      <c r="DE58" s="23"/>
      <c r="DF58" s="8"/>
      <c r="DG58" s="13"/>
      <c r="DH58" s="8"/>
      <c r="DI58" s="8"/>
      <c r="DJ58" s="23"/>
      <c r="DK58" s="8"/>
      <c r="DL58" s="8"/>
      <c r="DM58" s="18"/>
      <c r="DN58" s="8"/>
      <c r="DO58" s="22"/>
      <c r="DP58" s="8"/>
      <c r="DQ58" s="8"/>
      <c r="DR58" s="8"/>
      <c r="DS58" s="8"/>
      <c r="DT58" s="8"/>
      <c r="DU58" s="23"/>
      <c r="DV58" s="8"/>
      <c r="DW58" s="13"/>
      <c r="DX58" s="8"/>
      <c r="DY58" s="8"/>
      <c r="DZ58" s="23"/>
      <c r="EA58" s="8"/>
      <c r="EB58" s="8"/>
      <c r="EC58" s="18"/>
    </row>
    <row r="59" spans="1:133" x14ac:dyDescent="0.3">
      <c r="A59" s="72"/>
      <c r="B59" s="72"/>
      <c r="C59" s="8"/>
      <c r="D59" s="8"/>
      <c r="E59" s="18"/>
      <c r="F59" s="8"/>
      <c r="G59" s="22"/>
      <c r="H59" s="8"/>
      <c r="I59" s="8"/>
      <c r="J59" s="8"/>
      <c r="K59" s="8"/>
      <c r="L59" s="8"/>
      <c r="M59" s="23"/>
      <c r="N59" s="8"/>
      <c r="O59" s="13"/>
      <c r="P59" s="8"/>
      <c r="Q59" s="8"/>
      <c r="R59" s="23"/>
      <c r="S59" s="8"/>
      <c r="T59" s="8"/>
      <c r="U59" s="18"/>
      <c r="V59" s="8"/>
      <c r="W59" s="22"/>
      <c r="X59" s="8"/>
      <c r="Y59" s="8"/>
      <c r="Z59" s="8"/>
      <c r="AA59" s="8"/>
      <c r="AB59" s="8"/>
      <c r="AC59" s="23"/>
      <c r="AD59" s="8"/>
      <c r="AE59" s="13"/>
      <c r="AF59" s="8"/>
      <c r="AG59" s="8"/>
      <c r="AH59" s="23"/>
      <c r="AI59" s="8"/>
      <c r="AJ59" s="8"/>
      <c r="AK59" s="18"/>
      <c r="AL59" s="8"/>
      <c r="AM59" s="22"/>
      <c r="AN59" s="8"/>
      <c r="AO59" s="8"/>
      <c r="AP59" s="8"/>
      <c r="AQ59" s="8"/>
      <c r="AR59" s="8"/>
      <c r="AS59" s="23"/>
      <c r="AT59" s="8"/>
      <c r="AU59" s="13"/>
      <c r="AV59" s="8"/>
      <c r="AW59" s="8"/>
      <c r="AX59" s="23"/>
      <c r="AY59" s="8"/>
      <c r="AZ59" s="8"/>
      <c r="BA59" s="18"/>
      <c r="BB59" s="8"/>
      <c r="BC59" s="22"/>
      <c r="BD59" s="8"/>
      <c r="BE59" s="8"/>
      <c r="BF59" s="8"/>
      <c r="BG59" s="8"/>
      <c r="BH59" s="8"/>
      <c r="BI59" s="23"/>
      <c r="BJ59" s="8"/>
      <c r="BK59" s="13"/>
      <c r="BL59" s="8"/>
      <c r="BM59" s="8"/>
      <c r="BN59" s="23"/>
      <c r="BO59" s="8"/>
      <c r="BP59" s="8"/>
      <c r="BQ59" s="18"/>
      <c r="BR59" s="8"/>
      <c r="BS59" s="22"/>
      <c r="BT59" s="8"/>
      <c r="BU59" s="8"/>
      <c r="BV59" s="8"/>
      <c r="BW59" s="8"/>
      <c r="BX59" s="8"/>
      <c r="BY59" s="23"/>
      <c r="BZ59" s="8"/>
      <c r="CA59" s="13"/>
      <c r="CB59" s="8"/>
      <c r="CC59" s="8"/>
      <c r="CD59" s="23"/>
      <c r="CE59" s="8"/>
      <c r="CF59" s="8"/>
      <c r="CG59" s="18"/>
      <c r="CH59" s="8"/>
      <c r="CI59" s="22"/>
      <c r="CJ59" s="8"/>
      <c r="CK59" s="8"/>
      <c r="CL59" s="8"/>
      <c r="CM59" s="8"/>
      <c r="CN59" s="8"/>
      <c r="CO59" s="23"/>
      <c r="CP59" s="8"/>
      <c r="CQ59" s="13"/>
      <c r="CR59" s="8"/>
      <c r="CS59" s="8"/>
      <c r="CT59" s="23"/>
      <c r="CU59" s="8"/>
      <c r="CV59" s="8"/>
      <c r="CW59" s="18"/>
      <c r="CX59" s="8"/>
      <c r="CY59" s="22"/>
      <c r="CZ59" s="8"/>
      <c r="DA59" s="8"/>
      <c r="DB59" s="8"/>
      <c r="DC59" s="8"/>
      <c r="DD59" s="8"/>
      <c r="DE59" s="23"/>
      <c r="DF59" s="8"/>
      <c r="DG59" s="13"/>
      <c r="DH59" s="8"/>
      <c r="DI59" s="8"/>
      <c r="DJ59" s="23"/>
      <c r="DK59" s="8"/>
      <c r="DL59" s="8"/>
      <c r="DM59" s="18"/>
      <c r="DN59" s="8"/>
      <c r="DO59" s="22"/>
      <c r="DP59" s="8"/>
      <c r="DQ59" s="8"/>
      <c r="DR59" s="8"/>
      <c r="DS59" s="8"/>
      <c r="DT59" s="8"/>
      <c r="DU59" s="23"/>
      <c r="DV59" s="8"/>
      <c r="DW59" s="13"/>
      <c r="DX59" s="8"/>
      <c r="DY59" s="8"/>
      <c r="DZ59" s="23"/>
      <c r="EA59" s="8"/>
      <c r="EB59" s="8"/>
      <c r="EC59" s="18"/>
    </row>
    <row r="60" spans="1:133" x14ac:dyDescent="0.3">
      <c r="A60" s="72"/>
      <c r="B60" s="72"/>
      <c r="C60" s="8"/>
      <c r="D60" s="8"/>
      <c r="E60" s="18"/>
      <c r="F60" s="8"/>
      <c r="G60" s="22"/>
      <c r="H60" s="8"/>
      <c r="I60" s="8"/>
      <c r="J60" s="8"/>
      <c r="K60" s="8"/>
      <c r="L60" s="8"/>
      <c r="M60" s="23"/>
      <c r="N60" s="8"/>
      <c r="O60" s="13"/>
      <c r="P60" s="8"/>
      <c r="Q60" s="8"/>
      <c r="R60" s="23"/>
      <c r="S60" s="8"/>
      <c r="T60" s="8"/>
      <c r="U60" s="18"/>
      <c r="V60" s="8"/>
      <c r="W60" s="22"/>
      <c r="X60" s="8"/>
      <c r="Y60" s="8"/>
      <c r="Z60" s="8"/>
      <c r="AA60" s="8"/>
      <c r="AB60" s="8"/>
      <c r="AC60" s="23"/>
      <c r="AD60" s="8"/>
      <c r="AE60" s="13"/>
      <c r="AF60" s="8"/>
      <c r="AG60" s="8"/>
      <c r="AH60" s="23"/>
      <c r="AI60" s="8"/>
      <c r="AJ60" s="8"/>
      <c r="AK60" s="18"/>
      <c r="AL60" s="8"/>
      <c r="AM60" s="22"/>
      <c r="AN60" s="8"/>
      <c r="AO60" s="8"/>
      <c r="AP60" s="8"/>
      <c r="AQ60" s="8"/>
      <c r="AR60" s="8"/>
      <c r="AS60" s="23"/>
      <c r="AT60" s="8"/>
      <c r="AU60" s="13"/>
      <c r="AV60" s="8"/>
      <c r="AW60" s="8"/>
      <c r="AX60" s="23"/>
      <c r="AY60" s="8"/>
      <c r="AZ60" s="8"/>
      <c r="BA60" s="18"/>
      <c r="BB60" s="8"/>
      <c r="BC60" s="22"/>
      <c r="BD60" s="8"/>
      <c r="BE60" s="8"/>
      <c r="BF60" s="8"/>
      <c r="BG60" s="8"/>
      <c r="BH60" s="8"/>
      <c r="BI60" s="23"/>
      <c r="BJ60" s="8"/>
      <c r="BK60" s="13"/>
      <c r="BL60" s="8"/>
      <c r="BM60" s="8"/>
      <c r="BN60" s="23"/>
      <c r="BO60" s="8"/>
      <c r="BP60" s="8"/>
      <c r="BQ60" s="18"/>
      <c r="BR60" s="8"/>
      <c r="BS60" s="22"/>
      <c r="BT60" s="8"/>
      <c r="BU60" s="8"/>
      <c r="BV60" s="8"/>
      <c r="BW60" s="8"/>
      <c r="BX60" s="8"/>
      <c r="BY60" s="23"/>
      <c r="BZ60" s="8"/>
      <c r="CA60" s="13"/>
      <c r="CB60" s="8"/>
      <c r="CC60" s="8"/>
      <c r="CD60" s="23"/>
      <c r="CE60" s="8"/>
      <c r="CF60" s="8"/>
      <c r="CG60" s="18"/>
      <c r="CH60" s="8"/>
      <c r="CI60" s="22"/>
      <c r="CJ60" s="8"/>
      <c r="CK60" s="8"/>
      <c r="CL60" s="8"/>
      <c r="CM60" s="8"/>
      <c r="CN60" s="8"/>
      <c r="CO60" s="23"/>
      <c r="CP60" s="8"/>
      <c r="CQ60" s="13"/>
      <c r="CR60" s="8"/>
      <c r="CS60" s="8"/>
      <c r="CT60" s="23"/>
      <c r="CU60" s="8"/>
      <c r="CV60" s="8"/>
      <c r="CW60" s="18"/>
      <c r="CX60" s="8"/>
      <c r="CY60" s="22"/>
      <c r="CZ60" s="8"/>
      <c r="DA60" s="8"/>
      <c r="DB60" s="8"/>
      <c r="DC60" s="8"/>
      <c r="DD60" s="8"/>
      <c r="DE60" s="23"/>
      <c r="DF60" s="8"/>
      <c r="DG60" s="13"/>
      <c r="DH60" s="8"/>
      <c r="DI60" s="8"/>
      <c r="DJ60" s="23"/>
      <c r="DK60" s="8"/>
      <c r="DL60" s="8"/>
      <c r="DM60" s="18"/>
      <c r="DN60" s="8"/>
      <c r="DO60" s="22"/>
      <c r="DP60" s="8"/>
      <c r="DQ60" s="8"/>
      <c r="DR60" s="8"/>
      <c r="DS60" s="8"/>
      <c r="DT60" s="8"/>
      <c r="DU60" s="23"/>
      <c r="DV60" s="8"/>
      <c r="DW60" s="13"/>
      <c r="DX60" s="8"/>
      <c r="DY60" s="8"/>
      <c r="DZ60" s="23"/>
      <c r="EA60" s="8"/>
      <c r="EB60" s="8"/>
      <c r="EC60" s="18"/>
    </row>
    <row r="61" spans="1:133" x14ac:dyDescent="0.3">
      <c r="A61" s="72"/>
      <c r="B61" s="72"/>
      <c r="C61" s="8"/>
      <c r="D61" s="8"/>
      <c r="E61" s="18"/>
      <c r="F61" s="8"/>
      <c r="G61" s="22"/>
      <c r="H61" s="8"/>
      <c r="I61" s="8"/>
      <c r="J61" s="8"/>
      <c r="K61" s="8"/>
      <c r="L61" s="8"/>
      <c r="M61" s="23"/>
      <c r="N61" s="8"/>
      <c r="O61" s="13"/>
      <c r="P61" s="8"/>
      <c r="Q61" s="8"/>
      <c r="R61" s="23"/>
      <c r="S61" s="8"/>
      <c r="T61" s="8"/>
      <c r="U61" s="18"/>
      <c r="V61" s="8"/>
      <c r="W61" s="22"/>
      <c r="X61" s="8"/>
      <c r="Y61" s="8"/>
      <c r="Z61" s="8"/>
      <c r="AA61" s="8"/>
      <c r="AB61" s="8"/>
      <c r="AC61" s="23"/>
      <c r="AD61" s="8"/>
      <c r="AE61" s="13"/>
      <c r="AF61" s="8"/>
      <c r="AG61" s="8"/>
      <c r="AH61" s="23"/>
      <c r="AI61" s="8"/>
      <c r="AJ61" s="8"/>
      <c r="AK61" s="18"/>
      <c r="AL61" s="8"/>
      <c r="AM61" s="22"/>
      <c r="AN61" s="8"/>
      <c r="AO61" s="8"/>
      <c r="AP61" s="8"/>
      <c r="AQ61" s="8"/>
      <c r="AR61" s="8"/>
      <c r="AS61" s="23"/>
      <c r="AT61" s="8"/>
      <c r="AU61" s="13"/>
      <c r="AV61" s="8"/>
      <c r="AW61" s="8"/>
      <c r="AX61" s="23"/>
      <c r="AY61" s="8"/>
      <c r="AZ61" s="8"/>
      <c r="BA61" s="18"/>
      <c r="BB61" s="8"/>
      <c r="BC61" s="22"/>
      <c r="BD61" s="8"/>
      <c r="BE61" s="8"/>
      <c r="BF61" s="8"/>
      <c r="BG61" s="8"/>
      <c r="BH61" s="8"/>
      <c r="BI61" s="23"/>
      <c r="BJ61" s="8"/>
      <c r="BK61" s="13"/>
      <c r="BL61" s="8"/>
      <c r="BM61" s="8"/>
      <c r="BN61" s="23"/>
      <c r="BO61" s="8"/>
      <c r="BP61" s="8"/>
      <c r="BQ61" s="18"/>
      <c r="BR61" s="8"/>
      <c r="BS61" s="22"/>
      <c r="BT61" s="8"/>
      <c r="BU61" s="8"/>
      <c r="BV61" s="8"/>
      <c r="BW61" s="8"/>
      <c r="BX61" s="8"/>
      <c r="BY61" s="23"/>
      <c r="BZ61" s="8"/>
      <c r="CA61" s="13"/>
      <c r="CB61" s="8"/>
      <c r="CC61" s="8"/>
      <c r="CD61" s="23"/>
      <c r="CE61" s="8"/>
      <c r="CF61" s="8"/>
      <c r="CG61" s="18"/>
      <c r="CH61" s="8"/>
      <c r="CI61" s="22"/>
      <c r="CJ61" s="8"/>
      <c r="CK61" s="8"/>
      <c r="CL61" s="8"/>
      <c r="CM61" s="8"/>
      <c r="CN61" s="8"/>
      <c r="CO61" s="23"/>
      <c r="CP61" s="8"/>
      <c r="CQ61" s="13"/>
      <c r="CR61" s="8"/>
      <c r="CS61" s="8"/>
      <c r="CT61" s="23"/>
      <c r="CU61" s="8"/>
      <c r="CV61" s="8"/>
      <c r="CW61" s="18"/>
      <c r="CX61" s="8"/>
      <c r="CY61" s="22"/>
      <c r="CZ61" s="8"/>
      <c r="DA61" s="8"/>
      <c r="DB61" s="8"/>
      <c r="DC61" s="8"/>
      <c r="DD61" s="8"/>
      <c r="DE61" s="23"/>
      <c r="DF61" s="8"/>
      <c r="DG61" s="13"/>
      <c r="DH61" s="8"/>
      <c r="DI61" s="8"/>
      <c r="DJ61" s="23"/>
      <c r="DK61" s="8"/>
      <c r="DL61" s="8"/>
      <c r="DM61" s="18"/>
      <c r="DN61" s="8"/>
      <c r="DO61" s="22"/>
      <c r="DP61" s="8"/>
      <c r="DQ61" s="8"/>
      <c r="DR61" s="8"/>
      <c r="DS61" s="8"/>
      <c r="DT61" s="8"/>
      <c r="DU61" s="23"/>
      <c r="DV61" s="8"/>
      <c r="DW61" s="13"/>
      <c r="DX61" s="8"/>
      <c r="DY61" s="8"/>
      <c r="DZ61" s="23"/>
      <c r="EA61" s="8"/>
      <c r="EB61" s="8"/>
      <c r="EC61" s="18"/>
    </row>
    <row r="62" spans="1:133" x14ac:dyDescent="0.3">
      <c r="F62" s="33" t="s">
        <v>54</v>
      </c>
      <c r="G62" s="3"/>
      <c r="H62" s="25"/>
      <c r="I62" s="26"/>
      <c r="O62" s="13"/>
      <c r="V62" s="33" t="s">
        <v>54</v>
      </c>
      <c r="W62" s="3"/>
      <c r="X62" s="25"/>
      <c r="Y62" s="26"/>
      <c r="AE62" s="13"/>
      <c r="AL62" s="33" t="s">
        <v>54</v>
      </c>
      <c r="AM62" s="3"/>
      <c r="AN62" s="25"/>
      <c r="AO62" s="26"/>
      <c r="AU62" s="13"/>
      <c r="BB62" s="33" t="s">
        <v>54</v>
      </c>
      <c r="BC62" s="3"/>
      <c r="BD62" s="25"/>
      <c r="BE62" s="26"/>
      <c r="BK62" s="13"/>
      <c r="BR62" s="33" t="s">
        <v>54</v>
      </c>
      <c r="BS62" s="3"/>
      <c r="BT62" s="25"/>
      <c r="BU62" s="26"/>
      <c r="CA62" s="13"/>
      <c r="CH62" s="33" t="s">
        <v>54</v>
      </c>
      <c r="CI62" s="3"/>
      <c r="CJ62" s="25"/>
      <c r="CK62" s="26"/>
      <c r="CQ62" s="13"/>
      <c r="CX62" s="33" t="s">
        <v>54</v>
      </c>
      <c r="CY62" s="3"/>
      <c r="CZ62" s="25"/>
      <c r="DA62" s="26"/>
      <c r="DG62" s="13"/>
      <c r="DN62" s="33" t="s">
        <v>54</v>
      </c>
      <c r="DO62" s="3"/>
      <c r="DP62" s="25"/>
      <c r="DQ62" s="26"/>
      <c r="DW62" s="13"/>
    </row>
    <row r="63" spans="1:133" x14ac:dyDescent="0.3">
      <c r="C63" s="34"/>
      <c r="G63" s="3"/>
      <c r="H63" s="31"/>
      <c r="I63" s="36" t="s">
        <v>55</v>
      </c>
      <c r="J63" s="33" t="s">
        <v>56</v>
      </c>
      <c r="O63" s="13"/>
      <c r="W63" s="3"/>
      <c r="X63" s="31"/>
      <c r="Y63" s="36" t="s">
        <v>55</v>
      </c>
      <c r="Z63" s="33" t="s">
        <v>56</v>
      </c>
      <c r="AE63" s="13"/>
      <c r="AM63" s="3"/>
      <c r="AN63" s="31"/>
      <c r="AO63" s="36" t="s">
        <v>55</v>
      </c>
      <c r="AP63" s="33" t="s">
        <v>56</v>
      </c>
      <c r="AU63" s="13"/>
      <c r="BC63" s="3"/>
      <c r="BD63" s="31"/>
      <c r="BE63" s="36" t="s">
        <v>55</v>
      </c>
      <c r="BF63" s="33" t="s">
        <v>56</v>
      </c>
      <c r="BK63" s="13"/>
      <c r="BS63" s="3"/>
      <c r="BT63" s="31"/>
      <c r="BU63" s="36" t="s">
        <v>55</v>
      </c>
      <c r="BV63" s="33" t="s">
        <v>56</v>
      </c>
      <c r="CA63" s="13"/>
      <c r="CI63" s="3"/>
      <c r="CJ63" s="31"/>
      <c r="CK63" s="36" t="s">
        <v>55</v>
      </c>
      <c r="CL63" s="33" t="s">
        <v>56</v>
      </c>
      <c r="CQ63" s="13"/>
      <c r="CY63" s="3"/>
      <c r="CZ63" s="31"/>
      <c r="DA63" s="36" t="s">
        <v>55</v>
      </c>
      <c r="DB63" s="33" t="s">
        <v>56</v>
      </c>
      <c r="DG63" s="13"/>
      <c r="DO63" s="3"/>
      <c r="DP63" s="31"/>
      <c r="DQ63" s="36" t="s">
        <v>55</v>
      </c>
      <c r="DR63" s="33" t="s">
        <v>56</v>
      </c>
      <c r="DW63" s="13"/>
    </row>
    <row r="64" spans="1:133" x14ac:dyDescent="0.3">
      <c r="C64" s="34"/>
      <c r="F64" s="3" t="s">
        <v>57</v>
      </c>
      <c r="G64" s="3"/>
      <c r="H64" s="31"/>
      <c r="I64" s="32">
        <v>4</v>
      </c>
      <c r="J64" s="3">
        <v>4</v>
      </c>
      <c r="O64" s="13"/>
      <c r="V64" s="3" t="s">
        <v>57</v>
      </c>
      <c r="W64" s="3"/>
      <c r="X64" s="31"/>
      <c r="Y64" s="32">
        <v>6</v>
      </c>
      <c r="Z64" s="3">
        <v>6</v>
      </c>
      <c r="AE64" s="13"/>
      <c r="AL64" s="3" t="s">
        <v>57</v>
      </c>
      <c r="AM64" s="3"/>
      <c r="AN64" s="31"/>
      <c r="AO64" s="32">
        <v>4</v>
      </c>
      <c r="AP64" s="3">
        <v>4</v>
      </c>
      <c r="AU64" s="13"/>
      <c r="BB64" s="3" t="s">
        <v>57</v>
      </c>
      <c r="BC64" s="3"/>
      <c r="BD64" s="31"/>
      <c r="BE64" s="32">
        <v>3</v>
      </c>
      <c r="BF64" s="3">
        <v>3</v>
      </c>
      <c r="BK64" s="13"/>
      <c r="BR64" s="3" t="s">
        <v>57</v>
      </c>
      <c r="BS64" s="3"/>
      <c r="BT64" s="31"/>
      <c r="BU64" s="32">
        <v>5</v>
      </c>
      <c r="BV64" s="3">
        <v>5</v>
      </c>
      <c r="CA64" s="13"/>
      <c r="CH64" s="3" t="s">
        <v>57</v>
      </c>
      <c r="CI64" s="3"/>
      <c r="CJ64" s="31"/>
      <c r="CK64" s="32">
        <v>6</v>
      </c>
      <c r="CL64" s="3">
        <v>6</v>
      </c>
      <c r="CQ64" s="13"/>
      <c r="CX64" s="3" t="s">
        <v>57</v>
      </c>
      <c r="CY64" s="3"/>
      <c r="CZ64" s="31"/>
      <c r="DA64" s="32">
        <v>7</v>
      </c>
      <c r="DB64" s="3">
        <v>7</v>
      </c>
      <c r="DG64" s="13"/>
      <c r="DN64" s="3" t="s">
        <v>57</v>
      </c>
      <c r="DO64" s="3"/>
      <c r="DP64" s="31"/>
      <c r="DQ64" s="32">
        <v>7</v>
      </c>
      <c r="DR64" s="3">
        <v>7</v>
      </c>
      <c r="DW64" s="13"/>
    </row>
    <row r="65" spans="1:127" x14ac:dyDescent="0.3">
      <c r="C65" s="34"/>
      <c r="F65" s="3" t="s">
        <v>58</v>
      </c>
      <c r="G65" s="3"/>
      <c r="H65" s="31"/>
      <c r="I65" s="26">
        <v>7</v>
      </c>
      <c r="J65" s="3">
        <v>7</v>
      </c>
      <c r="O65" s="13"/>
      <c r="V65" s="3" t="s">
        <v>58</v>
      </c>
      <c r="W65" s="3"/>
      <c r="X65" s="31"/>
      <c r="Y65" s="26">
        <v>8</v>
      </c>
      <c r="Z65" s="3">
        <v>8</v>
      </c>
      <c r="AE65" s="13"/>
      <c r="AL65" s="3" t="s">
        <v>58</v>
      </c>
      <c r="AM65" s="3"/>
      <c r="AN65" s="31"/>
      <c r="AO65" s="26">
        <v>8</v>
      </c>
      <c r="AP65" s="3">
        <v>8</v>
      </c>
      <c r="AU65" s="13"/>
      <c r="BB65" s="3" t="s">
        <v>58</v>
      </c>
      <c r="BC65" s="3"/>
      <c r="BD65" s="31"/>
      <c r="BE65" s="26">
        <v>5</v>
      </c>
      <c r="BF65" s="3">
        <v>5</v>
      </c>
      <c r="BK65" s="13"/>
      <c r="BR65" s="3" t="s">
        <v>58</v>
      </c>
      <c r="BS65" s="3"/>
      <c r="BT65" s="31"/>
      <c r="BU65" s="26">
        <v>5</v>
      </c>
      <c r="BV65" s="3">
        <v>5</v>
      </c>
      <c r="CA65" s="13"/>
      <c r="CH65" s="3" t="s">
        <v>58</v>
      </c>
      <c r="CI65" s="3"/>
      <c r="CJ65" s="31"/>
      <c r="CK65" s="26">
        <v>6</v>
      </c>
      <c r="CL65" s="3">
        <v>6</v>
      </c>
      <c r="CQ65" s="13"/>
      <c r="CX65" s="3" t="s">
        <v>58</v>
      </c>
      <c r="CY65" s="3"/>
      <c r="CZ65" s="31"/>
      <c r="DA65" s="26">
        <v>7</v>
      </c>
      <c r="DB65" s="3">
        <v>7</v>
      </c>
      <c r="DG65" s="13"/>
      <c r="DN65" s="3" t="s">
        <v>58</v>
      </c>
      <c r="DO65" s="3"/>
      <c r="DP65" s="31"/>
      <c r="DQ65" s="26">
        <v>6</v>
      </c>
      <c r="DR65" s="3">
        <v>6</v>
      </c>
      <c r="DW65" s="13"/>
    </row>
    <row r="66" spans="1:127" x14ac:dyDescent="0.3">
      <c r="C66" s="34"/>
      <c r="F66" s="3" t="s">
        <v>59</v>
      </c>
      <c r="G66" s="3"/>
      <c r="H66" s="31"/>
      <c r="I66" s="32">
        <v>7</v>
      </c>
      <c r="J66" s="3">
        <v>7</v>
      </c>
      <c r="O66" s="13"/>
      <c r="V66" s="3" t="s">
        <v>59</v>
      </c>
      <c r="W66" s="3"/>
      <c r="X66" s="31"/>
      <c r="Y66" s="32">
        <v>7</v>
      </c>
      <c r="Z66" s="3">
        <v>7</v>
      </c>
      <c r="AE66" s="13"/>
      <c r="AL66" s="3" t="s">
        <v>59</v>
      </c>
      <c r="AM66" s="3"/>
      <c r="AN66" s="31"/>
      <c r="AO66" s="32">
        <v>5</v>
      </c>
      <c r="AP66" s="3">
        <v>5</v>
      </c>
      <c r="AU66" s="13"/>
      <c r="BB66" s="3" t="s">
        <v>59</v>
      </c>
      <c r="BC66" s="3"/>
      <c r="BD66" s="31"/>
      <c r="BE66" s="32">
        <v>9</v>
      </c>
      <c r="BF66" s="3">
        <v>9</v>
      </c>
      <c r="BK66" s="13"/>
      <c r="BR66" s="3" t="s">
        <v>59</v>
      </c>
      <c r="BS66" s="3"/>
      <c r="BT66" s="31"/>
      <c r="BU66" s="32">
        <v>7</v>
      </c>
      <c r="BV66" s="3">
        <v>7</v>
      </c>
      <c r="CA66" s="13"/>
      <c r="CH66" s="3" t="s">
        <v>59</v>
      </c>
      <c r="CI66" s="3"/>
      <c r="CJ66" s="31"/>
      <c r="CK66" s="32">
        <v>7</v>
      </c>
      <c r="CL66" s="3">
        <v>7</v>
      </c>
      <c r="CQ66" s="13"/>
      <c r="CX66" s="3" t="s">
        <v>59</v>
      </c>
      <c r="CY66" s="3"/>
      <c r="CZ66" s="31"/>
      <c r="DA66" s="32">
        <v>7</v>
      </c>
      <c r="DB66" s="3">
        <v>7</v>
      </c>
      <c r="DG66" s="13"/>
      <c r="DN66" s="3" t="s">
        <v>59</v>
      </c>
      <c r="DO66" s="3"/>
      <c r="DP66" s="31"/>
      <c r="DQ66" s="32">
        <v>7</v>
      </c>
      <c r="DR66" s="3">
        <v>7</v>
      </c>
      <c r="DW66" s="13"/>
    </row>
    <row r="67" spans="1:127" x14ac:dyDescent="0.3">
      <c r="F67" s="3" t="s">
        <v>60</v>
      </c>
      <c r="G67" s="34"/>
      <c r="H67" s="25"/>
      <c r="I67" s="26">
        <v>3</v>
      </c>
      <c r="J67" s="3">
        <v>3</v>
      </c>
      <c r="O67" s="13"/>
      <c r="V67" s="3" t="s">
        <v>60</v>
      </c>
      <c r="W67" s="34"/>
      <c r="X67" s="25"/>
      <c r="Y67" s="26">
        <v>7</v>
      </c>
      <c r="Z67" s="3">
        <v>7</v>
      </c>
      <c r="AE67" s="13"/>
      <c r="AL67" s="3" t="s">
        <v>60</v>
      </c>
      <c r="AM67" s="34"/>
      <c r="AN67" s="25"/>
      <c r="AO67" s="26">
        <v>12</v>
      </c>
      <c r="AP67" s="3">
        <v>12</v>
      </c>
      <c r="AU67" s="13"/>
      <c r="BB67" s="3" t="s">
        <v>60</v>
      </c>
      <c r="BC67" s="34"/>
      <c r="BD67" s="25"/>
      <c r="BE67" s="26">
        <v>5</v>
      </c>
      <c r="BF67" s="3">
        <v>5</v>
      </c>
      <c r="BK67" s="13"/>
      <c r="BR67" s="3" t="s">
        <v>60</v>
      </c>
      <c r="BS67" s="34"/>
      <c r="BT67" s="25"/>
      <c r="BU67" s="26">
        <v>7</v>
      </c>
      <c r="BV67" s="3">
        <v>7</v>
      </c>
      <c r="CA67" s="13"/>
      <c r="CH67" s="3" t="s">
        <v>60</v>
      </c>
      <c r="CI67" s="34"/>
      <c r="CJ67" s="25"/>
      <c r="CK67" s="26">
        <v>7</v>
      </c>
      <c r="CL67" s="3">
        <v>7</v>
      </c>
      <c r="CQ67" s="13"/>
      <c r="CX67" s="3" t="s">
        <v>60</v>
      </c>
      <c r="CY67" s="34"/>
      <c r="CZ67" s="25"/>
      <c r="DA67" s="26">
        <v>5</v>
      </c>
      <c r="DB67" s="3">
        <v>5</v>
      </c>
      <c r="DG67" s="13"/>
      <c r="DN67" s="3" t="s">
        <v>60</v>
      </c>
      <c r="DO67" s="34"/>
      <c r="DP67" s="25"/>
      <c r="DQ67" s="26">
        <v>10</v>
      </c>
      <c r="DR67" s="3">
        <v>10</v>
      </c>
      <c r="DW67" s="13"/>
    </row>
    <row r="68" spans="1:127" x14ac:dyDescent="0.3">
      <c r="F68" s="3" t="s">
        <v>61</v>
      </c>
      <c r="G68" s="34"/>
      <c r="H68" s="25"/>
      <c r="I68" s="26">
        <v>2</v>
      </c>
      <c r="J68" s="3">
        <v>2</v>
      </c>
      <c r="O68" s="13"/>
      <c r="V68" s="3" t="s">
        <v>61</v>
      </c>
      <c r="W68" s="34"/>
      <c r="X68" s="25"/>
      <c r="Y68" s="26">
        <v>5</v>
      </c>
      <c r="Z68" s="3">
        <v>5</v>
      </c>
      <c r="AE68" s="13"/>
      <c r="AL68" s="3" t="s">
        <v>61</v>
      </c>
      <c r="AM68" s="34"/>
      <c r="AN68" s="25"/>
      <c r="AO68" s="26">
        <v>7</v>
      </c>
      <c r="AP68" s="3">
        <v>7</v>
      </c>
      <c r="AU68" s="13"/>
      <c r="BB68" s="3" t="s">
        <v>61</v>
      </c>
      <c r="BC68" s="34"/>
      <c r="BD68" s="25"/>
      <c r="BE68" s="26">
        <v>5</v>
      </c>
      <c r="BF68" s="3">
        <v>5</v>
      </c>
      <c r="BK68" s="13"/>
      <c r="BR68" s="3" t="s">
        <v>61</v>
      </c>
      <c r="BS68" s="34"/>
      <c r="BT68" s="25"/>
      <c r="BU68" s="26">
        <v>8</v>
      </c>
      <c r="BV68" s="3">
        <v>8</v>
      </c>
      <c r="CA68" s="13"/>
      <c r="CH68" s="3" t="s">
        <v>61</v>
      </c>
      <c r="CI68" s="34"/>
      <c r="CJ68" s="25"/>
      <c r="CK68" s="26">
        <v>5</v>
      </c>
      <c r="CL68" s="3">
        <v>5</v>
      </c>
      <c r="CQ68" s="13"/>
      <c r="CX68" s="3" t="s">
        <v>61</v>
      </c>
      <c r="CY68" s="34"/>
      <c r="CZ68" s="25"/>
      <c r="DA68" s="26">
        <v>5</v>
      </c>
      <c r="DB68" s="3">
        <v>5</v>
      </c>
      <c r="DG68" s="13"/>
      <c r="DN68" s="3" t="s">
        <v>61</v>
      </c>
      <c r="DO68" s="34"/>
      <c r="DP68" s="25"/>
      <c r="DQ68" s="26">
        <v>6</v>
      </c>
      <c r="DR68" s="3">
        <v>6</v>
      </c>
      <c r="DW68" s="13"/>
    </row>
    <row r="69" spans="1:127" x14ac:dyDescent="0.3">
      <c r="F69" s="3" t="s">
        <v>62</v>
      </c>
      <c r="G69" s="3"/>
      <c r="H69" s="25"/>
      <c r="I69" s="26">
        <v>7</v>
      </c>
      <c r="J69" s="3">
        <v>7</v>
      </c>
      <c r="V69" s="3" t="s">
        <v>62</v>
      </c>
      <c r="W69" s="3"/>
      <c r="X69" s="25"/>
      <c r="Y69" s="26">
        <v>7</v>
      </c>
      <c r="Z69" s="3">
        <v>7</v>
      </c>
      <c r="AL69" s="3" t="s">
        <v>62</v>
      </c>
      <c r="AM69" s="3"/>
      <c r="AN69" s="25"/>
      <c r="AO69" s="26">
        <v>5</v>
      </c>
      <c r="AP69" s="3">
        <v>5</v>
      </c>
      <c r="BB69" s="3" t="s">
        <v>62</v>
      </c>
      <c r="BC69" s="3"/>
      <c r="BD69" s="25"/>
      <c r="BE69" s="26">
        <v>9</v>
      </c>
      <c r="BF69" s="3">
        <v>9</v>
      </c>
      <c r="BR69" s="3" t="s">
        <v>62</v>
      </c>
      <c r="BS69" s="3"/>
      <c r="BT69" s="25"/>
      <c r="BU69" s="26">
        <v>5</v>
      </c>
      <c r="BV69" s="3">
        <v>5</v>
      </c>
      <c r="CH69" s="3" t="s">
        <v>62</v>
      </c>
      <c r="CI69" s="3"/>
      <c r="CJ69" s="25"/>
      <c r="CK69" s="26">
        <v>5</v>
      </c>
      <c r="CL69" s="3">
        <v>5</v>
      </c>
      <c r="CX69" s="3" t="s">
        <v>62</v>
      </c>
      <c r="CY69" s="3"/>
      <c r="CZ69" s="25"/>
      <c r="DA69" s="26">
        <v>3</v>
      </c>
      <c r="DB69" s="3">
        <v>3</v>
      </c>
      <c r="DN69" s="3" t="s">
        <v>62</v>
      </c>
      <c r="DO69" s="3"/>
      <c r="DP69" s="25"/>
      <c r="DQ69" s="26">
        <v>3</v>
      </c>
      <c r="DR69" s="3">
        <v>3</v>
      </c>
    </row>
    <row r="70" spans="1:127" x14ac:dyDescent="0.3">
      <c r="F70" s="3" t="s">
        <v>63</v>
      </c>
      <c r="G70" s="3"/>
      <c r="H70" s="25"/>
      <c r="I70" s="26">
        <v>12</v>
      </c>
      <c r="J70" s="3">
        <v>12</v>
      </c>
      <c r="V70" s="3" t="s">
        <v>63</v>
      </c>
      <c r="W70" s="3"/>
      <c r="X70" s="25"/>
      <c r="Y70" s="26">
        <v>6</v>
      </c>
      <c r="Z70" s="3">
        <v>6</v>
      </c>
      <c r="AL70" s="3" t="s">
        <v>63</v>
      </c>
      <c r="AM70" s="3"/>
      <c r="AN70" s="25"/>
      <c r="AO70" s="26">
        <v>6</v>
      </c>
      <c r="AP70" s="3">
        <v>6</v>
      </c>
      <c r="BB70" s="3" t="s">
        <v>63</v>
      </c>
      <c r="BC70" s="3"/>
      <c r="BD70" s="25"/>
      <c r="BE70" s="26">
        <v>4</v>
      </c>
      <c r="BF70" s="3">
        <v>4</v>
      </c>
      <c r="BR70" s="3" t="s">
        <v>63</v>
      </c>
      <c r="BS70" s="3"/>
      <c r="BT70" s="25"/>
      <c r="BU70" s="26">
        <v>7</v>
      </c>
      <c r="BV70" s="3">
        <v>7</v>
      </c>
      <c r="CH70" s="3" t="s">
        <v>63</v>
      </c>
      <c r="CI70" s="3"/>
      <c r="CJ70" s="25"/>
      <c r="CK70" s="26">
        <v>3</v>
      </c>
      <c r="CL70" s="3">
        <v>3</v>
      </c>
      <c r="CX70" s="3" t="s">
        <v>63</v>
      </c>
      <c r="CY70" s="3"/>
      <c r="CZ70" s="25"/>
      <c r="DA70" s="26">
        <v>1</v>
      </c>
      <c r="DB70" s="3">
        <v>1</v>
      </c>
      <c r="DN70" s="3" t="s">
        <v>63</v>
      </c>
      <c r="DO70" s="3"/>
      <c r="DP70" s="25"/>
      <c r="DQ70" s="26">
        <v>1</v>
      </c>
      <c r="DR70" s="3">
        <v>1</v>
      </c>
    </row>
    <row r="71" spans="1:127" x14ac:dyDescent="0.3">
      <c r="F71" s="3" t="s">
        <v>64</v>
      </c>
      <c r="G71" s="3"/>
      <c r="H71" s="25"/>
      <c r="I71" s="26">
        <f>SUM(I64:I70)</f>
        <v>42</v>
      </c>
      <c r="J71" s="26">
        <f>SUM(J64:J70)</f>
        <v>42</v>
      </c>
      <c r="V71" s="3" t="s">
        <v>64</v>
      </c>
      <c r="W71" s="3"/>
      <c r="X71" s="25"/>
      <c r="Y71" s="26">
        <f>SUM(Y64:Y70)</f>
        <v>46</v>
      </c>
      <c r="Z71" s="26">
        <f>SUM(Z64:Z70)</f>
        <v>46</v>
      </c>
      <c r="AL71" s="3" t="s">
        <v>64</v>
      </c>
      <c r="AM71" s="3"/>
      <c r="AN71" s="25"/>
      <c r="AO71" s="26">
        <f>SUM(AO64:AO70)</f>
        <v>47</v>
      </c>
      <c r="AP71" s="26">
        <f>SUM(AP64:AP70)</f>
        <v>47</v>
      </c>
      <c r="BB71" s="3" t="s">
        <v>64</v>
      </c>
      <c r="BC71" s="3"/>
      <c r="BD71" s="25"/>
      <c r="BE71" s="26">
        <f>SUM(BE64:BE70)</f>
        <v>40</v>
      </c>
      <c r="BF71" s="26">
        <f>SUM(BF64:BF70)</f>
        <v>40</v>
      </c>
      <c r="BR71" s="3" t="s">
        <v>64</v>
      </c>
      <c r="BS71" s="3"/>
      <c r="BT71" s="25"/>
      <c r="BU71" s="26">
        <f>SUM(BU64:BU70)</f>
        <v>44</v>
      </c>
      <c r="BV71" s="26">
        <f>SUM(BV64:BV70)</f>
        <v>44</v>
      </c>
      <c r="CH71" s="3" t="s">
        <v>64</v>
      </c>
      <c r="CI71" s="3"/>
      <c r="CJ71" s="25"/>
      <c r="CK71" s="26">
        <f>SUM(CK64:CK70)</f>
        <v>39</v>
      </c>
      <c r="CL71" s="26">
        <f>SUM(CL64:CL70)</f>
        <v>39</v>
      </c>
      <c r="CX71" s="3" t="s">
        <v>64</v>
      </c>
      <c r="CY71" s="3"/>
      <c r="CZ71" s="25"/>
      <c r="DA71" s="26">
        <f>SUM(DA64:DA70)</f>
        <v>35</v>
      </c>
      <c r="DB71" s="26">
        <f>SUM(DB64:DB70)</f>
        <v>35</v>
      </c>
      <c r="DN71" s="3" t="s">
        <v>64</v>
      </c>
      <c r="DO71" s="3"/>
      <c r="DP71" s="25"/>
      <c r="DQ71" s="26">
        <f>SUM(DQ64:DQ70)</f>
        <v>40</v>
      </c>
      <c r="DR71" s="26">
        <f>SUM(DR64:DR70)</f>
        <v>40</v>
      </c>
    </row>
    <row r="73" spans="1:127" x14ac:dyDescent="0.3">
      <c r="A73" s="76"/>
      <c r="B73" s="76"/>
      <c r="F73" s="33" t="s">
        <v>54</v>
      </c>
      <c r="G73" s="3"/>
      <c r="H73" s="25"/>
      <c r="I73" s="26"/>
      <c r="V73" s="33" t="s">
        <v>54</v>
      </c>
      <c r="W73" s="3"/>
      <c r="X73" s="25"/>
      <c r="Y73" s="26"/>
      <c r="AL73" s="33"/>
      <c r="AM73" s="3"/>
      <c r="AN73" s="25"/>
      <c r="AO73" s="26"/>
      <c r="BB73" s="33"/>
      <c r="BC73" s="3"/>
      <c r="BD73" s="25"/>
      <c r="BE73" s="26"/>
      <c r="BR73" s="33"/>
      <c r="BS73" s="3"/>
      <c r="BT73" s="25"/>
      <c r="BU73" s="26"/>
      <c r="CH73" s="33"/>
      <c r="CI73" s="3"/>
      <c r="CJ73" s="25"/>
      <c r="CK73" s="26"/>
      <c r="CX73" s="33"/>
      <c r="CY73" s="3"/>
      <c r="CZ73" s="25"/>
      <c r="DA73" s="26"/>
      <c r="DN73" s="33"/>
      <c r="DO73" s="3"/>
      <c r="DP73" s="25"/>
      <c r="DQ73" s="26"/>
    </row>
    <row r="74" spans="1:127" x14ac:dyDescent="0.3">
      <c r="D74" s="33"/>
      <c r="G74" s="3"/>
      <c r="H74" s="31"/>
      <c r="I74" s="36" t="s">
        <v>55</v>
      </c>
      <c r="J74" s="33" t="s">
        <v>56</v>
      </c>
      <c r="K74" s="33"/>
      <c r="W74" s="3"/>
      <c r="X74" s="31"/>
      <c r="Y74" s="36" t="s">
        <v>55</v>
      </c>
      <c r="Z74" s="33" t="s">
        <v>56</v>
      </c>
      <c r="AA74" s="33"/>
      <c r="AM74" s="3"/>
      <c r="AN74" s="31"/>
      <c r="AO74" s="36"/>
      <c r="AP74" s="33"/>
      <c r="AQ74" s="33"/>
      <c r="BC74" s="3"/>
      <c r="BD74" s="31"/>
      <c r="BE74" s="36"/>
      <c r="BF74" s="33"/>
      <c r="BG74" s="33"/>
      <c r="BS74" s="3"/>
      <c r="BT74" s="31"/>
      <c r="BU74" s="36"/>
      <c r="BV74" s="33"/>
      <c r="BW74" s="33"/>
      <c r="CI74" s="3"/>
      <c r="CJ74" s="31"/>
      <c r="CK74" s="36"/>
      <c r="CL74" s="33"/>
      <c r="CM74" s="33"/>
      <c r="CY74" s="3"/>
      <c r="CZ74" s="31"/>
      <c r="DA74" s="36"/>
      <c r="DB74" s="33"/>
      <c r="DC74" s="33"/>
      <c r="DO74" s="3"/>
      <c r="DP74" s="31"/>
      <c r="DQ74" s="36"/>
      <c r="DR74" s="33"/>
      <c r="DS74" s="33"/>
    </row>
    <row r="75" spans="1:127" x14ac:dyDescent="0.3">
      <c r="F75" s="3" t="s">
        <v>57</v>
      </c>
      <c r="G75" s="3"/>
      <c r="H75" s="31"/>
      <c r="I75" s="32">
        <v>2</v>
      </c>
      <c r="J75" s="3">
        <v>3</v>
      </c>
      <c r="V75" s="3" t="s">
        <v>57</v>
      </c>
      <c r="W75" s="3"/>
      <c r="X75" s="31"/>
      <c r="Y75" s="32">
        <v>2</v>
      </c>
      <c r="Z75" s="3">
        <v>3</v>
      </c>
      <c r="AM75" s="3"/>
      <c r="AN75" s="31"/>
      <c r="AO75" s="32"/>
      <c r="BC75" s="3"/>
      <c r="BD75" s="31"/>
      <c r="BE75" s="32"/>
      <c r="BS75" s="3"/>
      <c r="BT75" s="31"/>
      <c r="BU75" s="32"/>
      <c r="CI75" s="3"/>
      <c r="CJ75" s="31"/>
      <c r="CK75" s="32"/>
      <c r="CY75" s="3"/>
      <c r="CZ75" s="31"/>
      <c r="DA75" s="32"/>
      <c r="DO75" s="3"/>
      <c r="DP75" s="31"/>
      <c r="DQ75" s="32"/>
    </row>
    <row r="76" spans="1:127" x14ac:dyDescent="0.3">
      <c r="F76" s="3" t="s">
        <v>58</v>
      </c>
      <c r="G76" s="3"/>
      <c r="H76" s="31"/>
      <c r="I76" s="26">
        <v>4</v>
      </c>
      <c r="J76" s="3">
        <v>4</v>
      </c>
      <c r="V76" s="3" t="s">
        <v>58</v>
      </c>
      <c r="W76" s="3"/>
      <c r="X76" s="31"/>
      <c r="Y76" s="26">
        <v>4</v>
      </c>
      <c r="Z76" s="3">
        <v>4</v>
      </c>
      <c r="AM76" s="3"/>
      <c r="AN76" s="31"/>
      <c r="AO76" s="26"/>
      <c r="BC76" s="3"/>
      <c r="BD76" s="31"/>
      <c r="BE76" s="26"/>
      <c r="BS76" s="3"/>
      <c r="BT76" s="31"/>
      <c r="BU76" s="26"/>
      <c r="CI76" s="3"/>
      <c r="CJ76" s="31"/>
      <c r="CK76" s="26"/>
      <c r="CY76" s="3"/>
      <c r="CZ76" s="31"/>
      <c r="DA76" s="26"/>
      <c r="DO76" s="3"/>
      <c r="DP76" s="31"/>
      <c r="DQ76" s="26"/>
    </row>
    <row r="77" spans="1:127" x14ac:dyDescent="0.3">
      <c r="F77" s="3" t="s">
        <v>59</v>
      </c>
      <c r="G77" s="3"/>
      <c r="H77" s="31"/>
      <c r="I77" s="32">
        <v>1</v>
      </c>
      <c r="J77" s="3">
        <v>9</v>
      </c>
      <c r="V77" s="3" t="s">
        <v>59</v>
      </c>
      <c r="W77" s="3"/>
      <c r="X77" s="31"/>
      <c r="Y77" s="32">
        <v>1</v>
      </c>
      <c r="Z77" s="3">
        <v>9</v>
      </c>
      <c r="AM77" s="3"/>
      <c r="AN77" s="31"/>
      <c r="AO77" s="32"/>
      <c r="BC77" s="3"/>
      <c r="BD77" s="31"/>
      <c r="BE77" s="32"/>
      <c r="BS77" s="3"/>
      <c r="BT77" s="31"/>
      <c r="BU77" s="32"/>
      <c r="CI77" s="3"/>
      <c r="CJ77" s="31"/>
      <c r="CK77" s="32"/>
      <c r="CY77" s="3"/>
      <c r="CZ77" s="31"/>
      <c r="DA77" s="32"/>
      <c r="DO77" s="3"/>
      <c r="DP77" s="31"/>
      <c r="DQ77" s="32"/>
    </row>
    <row r="78" spans="1:127" x14ac:dyDescent="0.3">
      <c r="C78" s="34"/>
      <c r="F78" s="3" t="s">
        <v>60</v>
      </c>
      <c r="G78" s="34"/>
      <c r="H78" s="25"/>
      <c r="I78" s="26">
        <v>5</v>
      </c>
      <c r="J78" s="3">
        <v>4</v>
      </c>
      <c r="V78" s="3" t="s">
        <v>60</v>
      </c>
      <c r="W78" s="34"/>
      <c r="X78" s="25"/>
      <c r="Y78" s="26">
        <v>5</v>
      </c>
      <c r="Z78" s="3">
        <v>4</v>
      </c>
      <c r="AM78" s="34"/>
      <c r="AN78" s="25"/>
      <c r="AO78" s="26"/>
      <c r="BC78" s="34"/>
      <c r="BD78" s="25"/>
      <c r="BE78" s="26"/>
      <c r="BS78" s="34"/>
      <c r="BT78" s="25"/>
      <c r="BU78" s="26"/>
      <c r="CI78" s="34"/>
      <c r="CJ78" s="25"/>
      <c r="CK78" s="26"/>
      <c r="CY78" s="34"/>
      <c r="CZ78" s="25"/>
      <c r="DA78" s="26"/>
      <c r="DO78" s="34"/>
      <c r="DP78" s="25"/>
      <c r="DQ78" s="26"/>
    </row>
    <row r="79" spans="1:127" x14ac:dyDescent="0.3">
      <c r="C79" s="34"/>
      <c r="F79" s="3" t="s">
        <v>61</v>
      </c>
      <c r="G79" s="34"/>
      <c r="H79" s="25"/>
      <c r="I79" s="26">
        <v>8</v>
      </c>
      <c r="J79" s="3">
        <v>7</v>
      </c>
      <c r="V79" s="3" t="s">
        <v>61</v>
      </c>
      <c r="W79" s="34"/>
      <c r="X79" s="25"/>
      <c r="Y79" s="26">
        <v>8</v>
      </c>
      <c r="Z79" s="3">
        <v>7</v>
      </c>
      <c r="AM79" s="34"/>
      <c r="AN79" s="25"/>
      <c r="AO79" s="26"/>
      <c r="BC79" s="34"/>
      <c r="BD79" s="25"/>
      <c r="BE79" s="26"/>
      <c r="BS79" s="34"/>
      <c r="BT79" s="25"/>
      <c r="BU79" s="26"/>
      <c r="CI79" s="34"/>
      <c r="CJ79" s="25"/>
      <c r="CK79" s="26"/>
      <c r="CY79" s="34"/>
      <c r="CZ79" s="25"/>
      <c r="DA79" s="26"/>
      <c r="DO79" s="34"/>
      <c r="DP79" s="25"/>
      <c r="DQ79" s="26"/>
    </row>
    <row r="80" spans="1:127" x14ac:dyDescent="0.3">
      <c r="F80" s="3" t="s">
        <v>62</v>
      </c>
      <c r="G80" s="3"/>
      <c r="H80" s="25"/>
      <c r="I80" s="26">
        <v>5</v>
      </c>
      <c r="J80" s="3">
        <v>7</v>
      </c>
      <c r="V80" s="3" t="s">
        <v>62</v>
      </c>
      <c r="W80" s="3"/>
      <c r="X80" s="25"/>
      <c r="Y80" s="26">
        <v>5</v>
      </c>
      <c r="Z80" s="3">
        <v>7</v>
      </c>
      <c r="AM80" s="3"/>
      <c r="AN80" s="25"/>
      <c r="AO80" s="26"/>
      <c r="BC80" s="3"/>
      <c r="BD80" s="25"/>
      <c r="BE80" s="26"/>
      <c r="BS80" s="3"/>
      <c r="BT80" s="25"/>
      <c r="BU80" s="26"/>
      <c r="CI80" s="3"/>
      <c r="CJ80" s="25"/>
      <c r="CK80" s="26"/>
      <c r="CY80" s="3"/>
      <c r="CZ80" s="25"/>
      <c r="DA80" s="26"/>
      <c r="DO80" s="3"/>
      <c r="DP80" s="25"/>
      <c r="DQ80" s="26"/>
    </row>
    <row r="81" spans="1:123" x14ac:dyDescent="0.3">
      <c r="F81" s="3" t="s">
        <v>63</v>
      </c>
      <c r="G81" s="3"/>
      <c r="H81" s="25"/>
      <c r="I81" s="26">
        <v>1</v>
      </c>
      <c r="J81" s="3">
        <v>2</v>
      </c>
      <c r="V81" s="3" t="s">
        <v>63</v>
      </c>
      <c r="W81" s="3"/>
      <c r="X81" s="25"/>
      <c r="Y81" s="26">
        <v>1</v>
      </c>
      <c r="Z81" s="3">
        <v>2</v>
      </c>
      <c r="AM81" s="3"/>
      <c r="AN81" s="25"/>
      <c r="AO81" s="26"/>
      <c r="BC81" s="3"/>
      <c r="BD81" s="25"/>
      <c r="BE81" s="26"/>
      <c r="BS81" s="3"/>
      <c r="BT81" s="25"/>
      <c r="BU81" s="26"/>
      <c r="CI81" s="3"/>
      <c r="CJ81" s="25"/>
      <c r="CK81" s="26"/>
      <c r="CY81" s="3"/>
      <c r="CZ81" s="25"/>
      <c r="DA81" s="26"/>
      <c r="DO81" s="3"/>
      <c r="DP81" s="25"/>
      <c r="DQ81" s="26"/>
    </row>
    <row r="82" spans="1:123" x14ac:dyDescent="0.3">
      <c r="D82" s="26"/>
      <c r="F82" s="3" t="s">
        <v>64</v>
      </c>
      <c r="G82" s="3"/>
      <c r="H82" s="25"/>
      <c r="I82" s="26">
        <f>SUM(I75:I81)</f>
        <v>26</v>
      </c>
      <c r="J82" s="26">
        <f>SUM(J75:J81)</f>
        <v>36</v>
      </c>
      <c r="K82" s="26"/>
      <c r="V82" s="3" t="s">
        <v>64</v>
      </c>
      <c r="W82" s="3"/>
      <c r="X82" s="25"/>
      <c r="Y82" s="26">
        <f>SUM(Y75:Y81)</f>
        <v>26</v>
      </c>
      <c r="Z82" s="26">
        <f>SUM(Z75:Z81)</f>
        <v>36</v>
      </c>
      <c r="AA82" s="26"/>
      <c r="AM82" s="3"/>
      <c r="AN82" s="25"/>
      <c r="AO82" s="26"/>
      <c r="AP82" s="26"/>
      <c r="AQ82" s="26"/>
      <c r="BC82" s="3"/>
      <c r="BD82" s="25"/>
      <c r="BE82" s="26"/>
      <c r="BF82" s="26"/>
      <c r="BG82" s="26"/>
      <c r="BS82" s="3"/>
      <c r="BT82" s="25"/>
      <c r="BU82" s="26"/>
      <c r="BV82" s="26"/>
      <c r="BW82" s="26"/>
      <c r="CI82" s="3"/>
      <c r="CJ82" s="25"/>
      <c r="CK82" s="26"/>
      <c r="CL82" s="26"/>
      <c r="CM82" s="26"/>
      <c r="CY82" s="3"/>
      <c r="CZ82" s="25"/>
      <c r="DA82" s="26"/>
      <c r="DB82" s="26"/>
      <c r="DC82" s="26"/>
      <c r="DO82" s="3"/>
      <c r="DP82" s="25"/>
      <c r="DQ82" s="26"/>
      <c r="DR82" s="26"/>
      <c r="DS82" s="26"/>
    </row>
    <row r="83" spans="1:123" x14ac:dyDescent="0.3">
      <c r="C83" s="34"/>
      <c r="F83" s="34"/>
      <c r="G83" s="37"/>
      <c r="H83" s="34"/>
      <c r="I83" s="34"/>
      <c r="J83" s="34"/>
      <c r="V83" s="34"/>
      <c r="W83" s="37"/>
      <c r="X83" s="34"/>
      <c r="Y83" s="34"/>
      <c r="Z83" s="34"/>
      <c r="AL83" s="34"/>
      <c r="AM83" s="37"/>
      <c r="AN83" s="34"/>
      <c r="AO83" s="34"/>
      <c r="AP83" s="34"/>
      <c r="BB83" s="34"/>
      <c r="BC83" s="37"/>
      <c r="BD83" s="34"/>
      <c r="BE83" s="34"/>
      <c r="BF83" s="34"/>
      <c r="BR83" s="34"/>
      <c r="BS83" s="37"/>
      <c r="BT83" s="34"/>
      <c r="BU83" s="34"/>
      <c r="BV83" s="34"/>
      <c r="CH83" s="34"/>
      <c r="CI83" s="37"/>
      <c r="CJ83" s="34"/>
      <c r="CK83" s="34"/>
      <c r="CL83" s="34"/>
      <c r="CX83" s="34"/>
      <c r="CY83" s="37"/>
      <c r="CZ83" s="34"/>
      <c r="DA83" s="34"/>
      <c r="DB83" s="34"/>
      <c r="DN83" s="34"/>
      <c r="DO83" s="37"/>
      <c r="DP83" s="34"/>
      <c r="DQ83" s="34"/>
      <c r="DR83" s="34"/>
    </row>
    <row r="84" spans="1:123" x14ac:dyDescent="0.3">
      <c r="A84" s="76"/>
      <c r="B84" s="76"/>
      <c r="C84" s="34"/>
      <c r="F84" s="34"/>
      <c r="G84" s="37"/>
      <c r="H84" s="34"/>
      <c r="I84" s="34"/>
      <c r="J84" s="34"/>
      <c r="V84" s="34"/>
      <c r="W84" s="37"/>
      <c r="X84" s="34"/>
      <c r="Y84" s="34"/>
      <c r="Z84" s="34"/>
      <c r="AL84" s="34"/>
      <c r="AM84" s="37"/>
      <c r="AN84" s="34"/>
      <c r="AO84" s="34"/>
      <c r="AP84" s="34"/>
      <c r="BB84" s="34"/>
      <c r="BC84" s="37"/>
      <c r="BD84" s="34"/>
      <c r="BE84" s="34"/>
      <c r="BF84" s="34"/>
      <c r="BR84" s="34"/>
      <c r="BS84" s="37"/>
      <c r="BT84" s="34"/>
      <c r="BU84" s="34"/>
      <c r="BV84" s="34"/>
      <c r="CH84" s="34"/>
      <c r="CI84" s="37"/>
      <c r="CJ84" s="34"/>
      <c r="CK84" s="34"/>
      <c r="CL84" s="34"/>
      <c r="CX84" s="34"/>
      <c r="CY84" s="37"/>
      <c r="CZ84" s="34"/>
      <c r="DA84" s="34"/>
      <c r="DB84" s="34"/>
      <c r="DN84" s="34"/>
      <c r="DO84" s="37"/>
      <c r="DP84" s="34"/>
      <c r="DQ84" s="34"/>
      <c r="DR84" s="34"/>
    </row>
    <row r="85" spans="1:123" x14ac:dyDescent="0.3">
      <c r="A85" s="76"/>
      <c r="B85" s="76"/>
      <c r="C85" s="34"/>
      <c r="F85" s="34"/>
      <c r="G85" s="37"/>
      <c r="H85" s="5"/>
      <c r="I85" s="5"/>
      <c r="J85" s="5"/>
      <c r="K85" s="5"/>
      <c r="V85" s="34"/>
      <c r="W85" s="37"/>
      <c r="X85" s="5"/>
      <c r="Y85" s="5"/>
      <c r="Z85" s="5"/>
      <c r="AA85" s="5"/>
      <c r="AL85" s="34"/>
      <c r="AM85" s="37"/>
      <c r="AN85" s="5"/>
      <c r="AO85" s="5"/>
      <c r="AP85" s="5"/>
      <c r="AQ85" s="5"/>
      <c r="BB85" s="34"/>
      <c r="BC85" s="37"/>
      <c r="BD85" s="5"/>
      <c r="BE85" s="5"/>
      <c r="BF85" s="5"/>
      <c r="BG85" s="5"/>
      <c r="BR85" s="34"/>
      <c r="BS85" s="37"/>
      <c r="BT85" s="5"/>
      <c r="BU85" s="5"/>
      <c r="BV85" s="5"/>
      <c r="BW85" s="5"/>
      <c r="CH85" s="34"/>
      <c r="CI85" s="37"/>
      <c r="CJ85" s="5"/>
      <c r="CK85" s="5"/>
      <c r="CL85" s="5"/>
      <c r="CM85" s="5"/>
      <c r="CX85" s="34"/>
      <c r="CY85" s="37"/>
      <c r="CZ85" s="5"/>
      <c r="DA85" s="5"/>
      <c r="DB85" s="5"/>
      <c r="DC85" s="5"/>
      <c r="DN85" s="34"/>
      <c r="DO85" s="37"/>
      <c r="DP85" s="5"/>
      <c r="DQ85" s="5"/>
      <c r="DR85" s="5"/>
      <c r="DS85" s="5"/>
    </row>
    <row r="86" spans="1:123" x14ac:dyDescent="0.3">
      <c r="C86" s="34"/>
      <c r="F86" s="34"/>
      <c r="G86" s="37"/>
      <c r="H86" s="38"/>
      <c r="I86" s="38"/>
      <c r="J86" s="38"/>
      <c r="V86" s="34"/>
      <c r="W86" s="37"/>
      <c r="X86" s="38"/>
      <c r="Y86" s="38"/>
      <c r="Z86" s="38"/>
      <c r="AL86" s="34"/>
      <c r="AM86" s="37"/>
      <c r="AN86" s="38"/>
      <c r="AO86" s="38"/>
      <c r="AP86" s="38"/>
      <c r="BB86" s="34"/>
      <c r="BC86" s="37"/>
      <c r="BD86" s="38"/>
      <c r="BE86" s="38"/>
      <c r="BF86" s="38"/>
      <c r="BR86" s="34"/>
      <c r="BS86" s="37"/>
      <c r="BT86" s="38"/>
      <c r="BU86" s="38"/>
      <c r="BV86" s="38"/>
      <c r="CH86" s="34"/>
      <c r="CI86" s="37"/>
      <c r="CJ86" s="38"/>
      <c r="CK86" s="38"/>
      <c r="CL86" s="38"/>
      <c r="CX86" s="34"/>
      <c r="CY86" s="37"/>
      <c r="CZ86" s="38"/>
      <c r="DA86" s="38"/>
      <c r="DB86" s="38"/>
      <c r="DN86" s="34"/>
      <c r="DO86" s="37"/>
      <c r="DP86" s="38"/>
      <c r="DQ86" s="38"/>
      <c r="DR86" s="38"/>
    </row>
    <row r="87" spans="1:123" x14ac:dyDescent="0.3">
      <c r="G87" s="39"/>
      <c r="H87" s="32"/>
      <c r="I87" s="32"/>
      <c r="J87" s="32"/>
      <c r="W87" s="39"/>
      <c r="X87" s="32"/>
      <c r="Y87" s="32"/>
      <c r="Z87" s="32"/>
      <c r="AM87" s="39"/>
      <c r="AN87" s="32"/>
      <c r="AO87" s="32"/>
      <c r="AP87" s="32"/>
      <c r="BC87" s="39"/>
      <c r="BD87" s="32"/>
      <c r="BE87" s="32"/>
      <c r="BF87" s="32"/>
      <c r="BS87" s="39"/>
      <c r="BT87" s="32"/>
      <c r="BU87" s="32"/>
      <c r="BV87" s="32"/>
      <c r="CI87" s="39"/>
      <c r="CJ87" s="32"/>
      <c r="CK87" s="32"/>
      <c r="CL87" s="32"/>
      <c r="CY87" s="39"/>
      <c r="CZ87" s="32"/>
      <c r="DA87" s="32"/>
      <c r="DB87" s="32"/>
      <c r="DO87" s="39"/>
      <c r="DP87" s="32"/>
      <c r="DQ87" s="32"/>
      <c r="DR87" s="32"/>
    </row>
    <row r="88" spans="1:123" x14ac:dyDescent="0.3">
      <c r="G88" s="39"/>
      <c r="H88" s="32"/>
      <c r="I88" s="32"/>
      <c r="J88" s="32"/>
      <c r="W88" s="39"/>
      <c r="X88" s="32"/>
      <c r="Y88" s="32"/>
      <c r="Z88" s="32"/>
      <c r="AM88" s="39"/>
      <c r="AN88" s="32"/>
      <c r="AO88" s="32"/>
      <c r="AP88" s="32"/>
      <c r="BC88" s="39"/>
      <c r="BD88" s="32"/>
      <c r="BE88" s="32"/>
      <c r="BF88" s="32"/>
      <c r="BS88" s="39"/>
      <c r="BT88" s="32"/>
      <c r="BU88" s="32"/>
      <c r="BV88" s="32"/>
      <c r="CI88" s="39"/>
      <c r="CJ88" s="32"/>
      <c r="CK88" s="32"/>
      <c r="CL88" s="32"/>
      <c r="CY88" s="39"/>
      <c r="CZ88" s="32"/>
      <c r="DA88" s="32"/>
      <c r="DB88" s="32"/>
      <c r="DO88" s="39"/>
      <c r="DP88" s="32"/>
      <c r="DQ88" s="32"/>
      <c r="DR88" s="32"/>
    </row>
    <row r="89" spans="1:123" x14ac:dyDescent="0.3">
      <c r="G89" s="39"/>
      <c r="H89" s="32"/>
      <c r="I89" s="32"/>
      <c r="J89" s="32"/>
      <c r="W89" s="39"/>
      <c r="X89" s="32"/>
      <c r="Y89" s="32"/>
      <c r="Z89" s="32"/>
      <c r="AM89" s="39"/>
      <c r="AN89" s="32"/>
      <c r="AO89" s="32"/>
      <c r="AP89" s="32"/>
      <c r="BC89" s="39"/>
      <c r="BD89" s="32"/>
      <c r="BE89" s="32"/>
      <c r="BF89" s="32"/>
      <c r="BS89" s="39"/>
      <c r="BT89" s="32"/>
      <c r="BU89" s="32"/>
      <c r="BV89" s="32"/>
      <c r="CI89" s="39"/>
      <c r="CJ89" s="32"/>
      <c r="CK89" s="32"/>
      <c r="CL89" s="32"/>
      <c r="CY89" s="39"/>
      <c r="CZ89" s="32"/>
      <c r="DA89" s="32"/>
      <c r="DB89" s="32"/>
      <c r="DO89" s="39"/>
      <c r="DP89" s="32"/>
      <c r="DQ89" s="32"/>
      <c r="DR89" s="32"/>
    </row>
    <row r="90" spans="1:123" x14ac:dyDescent="0.3">
      <c r="G90" s="39"/>
      <c r="H90" s="32"/>
      <c r="I90" s="32"/>
      <c r="J90" s="32"/>
      <c r="W90" s="39"/>
      <c r="X90" s="32"/>
      <c r="Y90" s="32"/>
      <c r="Z90" s="32"/>
      <c r="AM90" s="39"/>
      <c r="AN90" s="32"/>
      <c r="AO90" s="32"/>
      <c r="AP90" s="32"/>
      <c r="BC90" s="39"/>
      <c r="BD90" s="32"/>
      <c r="BE90" s="32"/>
      <c r="BF90" s="32"/>
      <c r="BS90" s="39"/>
      <c r="BT90" s="32"/>
      <c r="BU90" s="32"/>
      <c r="BV90" s="32"/>
      <c r="CI90" s="39"/>
      <c r="CJ90" s="32"/>
      <c r="CK90" s="32"/>
      <c r="CL90" s="32"/>
      <c r="CY90" s="39"/>
      <c r="CZ90" s="32"/>
      <c r="DA90" s="32"/>
      <c r="DB90" s="32"/>
      <c r="DO90" s="39"/>
      <c r="DP90" s="32"/>
      <c r="DQ90" s="32"/>
      <c r="DR90" s="32"/>
    </row>
    <row r="93" spans="1:123" x14ac:dyDescent="0.3">
      <c r="C93" s="34"/>
      <c r="D93" s="35"/>
    </row>
    <row r="94" spans="1:123" x14ac:dyDescent="0.3">
      <c r="C94" s="34"/>
      <c r="D94" s="40"/>
    </row>
    <row r="95" spans="1:123" x14ac:dyDescent="0.3">
      <c r="C95" s="34"/>
    </row>
    <row r="100" spans="1:123" x14ac:dyDescent="0.3">
      <c r="C100" s="34"/>
    </row>
    <row r="102" spans="1:123" x14ac:dyDescent="0.3">
      <c r="C102" s="34"/>
    </row>
    <row r="103" spans="1:123" x14ac:dyDescent="0.3">
      <c r="C103" s="34"/>
    </row>
    <row r="104" spans="1:123" x14ac:dyDescent="0.3">
      <c r="C104" s="34"/>
      <c r="D104" s="35"/>
    </row>
    <row r="107" spans="1:123" x14ac:dyDescent="0.3">
      <c r="C107" s="34"/>
      <c r="D107" s="40"/>
    </row>
    <row r="108" spans="1:123" x14ac:dyDescent="0.3">
      <c r="A108" s="75"/>
      <c r="B108" s="75"/>
      <c r="C108" s="34"/>
      <c r="D108" s="40"/>
    </row>
    <row r="109" spans="1:123" x14ac:dyDescent="0.3">
      <c r="C109" s="34"/>
      <c r="D109" s="40"/>
      <c r="I109" s="8"/>
      <c r="J109" s="8"/>
      <c r="K109" s="8"/>
      <c r="Y109" s="8"/>
      <c r="Z109" s="8"/>
      <c r="AA109" s="8"/>
      <c r="AO109" s="8"/>
      <c r="AP109" s="8"/>
      <c r="AQ109" s="8"/>
      <c r="BE109" s="8"/>
      <c r="BF109" s="8"/>
      <c r="BG109" s="8"/>
      <c r="BU109" s="8"/>
      <c r="BV109" s="8"/>
      <c r="BW109" s="8"/>
      <c r="CK109" s="8"/>
      <c r="CL109" s="8"/>
      <c r="CM109" s="8"/>
      <c r="DA109" s="8"/>
      <c r="DB109" s="8"/>
      <c r="DC109" s="8"/>
      <c r="DQ109" s="8"/>
      <c r="DR109" s="8"/>
      <c r="DS109" s="8"/>
    </row>
    <row r="110" spans="1:123" x14ac:dyDescent="0.3">
      <c r="I110" s="8"/>
      <c r="J110" s="8"/>
      <c r="K110" s="8"/>
      <c r="Y110" s="8"/>
      <c r="Z110" s="8"/>
      <c r="AA110" s="8"/>
      <c r="AO110" s="8"/>
      <c r="AP110" s="8"/>
      <c r="AQ110" s="8"/>
      <c r="BE110" s="8"/>
      <c r="BF110" s="8"/>
      <c r="BG110" s="8"/>
      <c r="BU110" s="8"/>
      <c r="BV110" s="8"/>
      <c r="BW110" s="8"/>
      <c r="CK110" s="8"/>
      <c r="CL110" s="8"/>
      <c r="CM110" s="8"/>
      <c r="DA110" s="8"/>
      <c r="DB110" s="8"/>
      <c r="DC110" s="8"/>
      <c r="DQ110" s="8"/>
      <c r="DR110" s="8"/>
      <c r="DS110" s="8"/>
    </row>
    <row r="111" spans="1:123" x14ac:dyDescent="0.3">
      <c r="C111" s="34"/>
      <c r="I111" s="8"/>
      <c r="J111" s="8"/>
      <c r="K111" s="8"/>
      <c r="Y111" s="8"/>
      <c r="Z111" s="8"/>
      <c r="AA111" s="8"/>
      <c r="AO111" s="8"/>
      <c r="AP111" s="8"/>
      <c r="AQ111" s="8"/>
      <c r="BE111" s="8"/>
      <c r="BF111" s="8"/>
      <c r="BG111" s="8"/>
      <c r="BU111" s="8"/>
      <c r="BV111" s="8"/>
      <c r="BW111" s="8"/>
      <c r="CK111" s="8"/>
      <c r="CL111" s="8"/>
      <c r="CM111" s="8"/>
      <c r="DA111" s="8"/>
      <c r="DB111" s="8"/>
      <c r="DC111" s="8"/>
      <c r="DQ111" s="8"/>
      <c r="DR111" s="8"/>
      <c r="DS111" s="8"/>
    </row>
    <row r="112" spans="1:123" x14ac:dyDescent="0.3">
      <c r="C112" s="34"/>
      <c r="I112" s="8"/>
      <c r="J112" s="8"/>
      <c r="K112" s="8"/>
      <c r="Y112" s="8"/>
      <c r="Z112" s="8"/>
      <c r="AA112" s="8"/>
      <c r="AO112" s="8"/>
      <c r="AP112" s="8"/>
      <c r="AQ112" s="8"/>
      <c r="BE112" s="8"/>
      <c r="BF112" s="8"/>
      <c r="BG112" s="8"/>
      <c r="BU112" s="8"/>
      <c r="BV112" s="8"/>
      <c r="BW112" s="8"/>
      <c r="CK112" s="8"/>
      <c r="CL112" s="8"/>
      <c r="CM112" s="8"/>
      <c r="DA112" s="8"/>
      <c r="DB112" s="8"/>
      <c r="DC112" s="8"/>
      <c r="DQ112" s="8"/>
      <c r="DR112" s="8"/>
      <c r="DS112" s="8"/>
    </row>
    <row r="113" spans="3:123" x14ac:dyDescent="0.3">
      <c r="C113" s="34"/>
      <c r="I113" s="8"/>
      <c r="J113" s="8"/>
      <c r="K113" s="8"/>
      <c r="Y113" s="8"/>
      <c r="Z113" s="8"/>
      <c r="AA113" s="8"/>
      <c r="AO113" s="8"/>
      <c r="AP113" s="8"/>
      <c r="AQ113" s="8"/>
      <c r="BE113" s="8"/>
      <c r="BF113" s="8"/>
      <c r="BG113" s="8"/>
      <c r="BU113" s="8"/>
      <c r="BV113" s="8"/>
      <c r="BW113" s="8"/>
      <c r="CK113" s="8"/>
      <c r="CL113" s="8"/>
      <c r="CM113" s="8"/>
      <c r="DA113" s="8"/>
      <c r="DB113" s="8"/>
      <c r="DC113" s="8"/>
      <c r="DQ113" s="8"/>
      <c r="DR113" s="8"/>
      <c r="DS113" s="8"/>
    </row>
    <row r="114" spans="3:123" x14ac:dyDescent="0.3">
      <c r="C114" s="34"/>
      <c r="I114" s="8"/>
      <c r="J114" s="8"/>
      <c r="K114" s="8"/>
      <c r="Y114" s="8"/>
      <c r="Z114" s="8"/>
      <c r="AA114" s="8"/>
      <c r="AO114" s="8"/>
      <c r="AP114" s="8"/>
      <c r="AQ114" s="8"/>
      <c r="BE114" s="8"/>
      <c r="BF114" s="8"/>
      <c r="BG114" s="8"/>
      <c r="BU114" s="8"/>
      <c r="BV114" s="8"/>
      <c r="BW114" s="8"/>
      <c r="CK114" s="8"/>
      <c r="CL114" s="8"/>
      <c r="CM114" s="8"/>
      <c r="DA114" s="8"/>
      <c r="DB114" s="8"/>
      <c r="DC114" s="8"/>
      <c r="DQ114" s="8"/>
      <c r="DR114" s="8"/>
      <c r="DS114" s="8"/>
    </row>
    <row r="115" spans="3:123" x14ac:dyDescent="0.3">
      <c r="C115" s="34"/>
      <c r="I115" s="8"/>
      <c r="J115" s="8"/>
      <c r="K115" s="8"/>
      <c r="Y115" s="8"/>
      <c r="Z115" s="8"/>
      <c r="AA115" s="8"/>
      <c r="AO115" s="8"/>
      <c r="AP115" s="8"/>
      <c r="AQ115" s="8"/>
      <c r="BE115" s="8"/>
      <c r="BF115" s="8"/>
      <c r="BG115" s="8"/>
      <c r="BU115" s="8"/>
      <c r="BV115" s="8"/>
      <c r="BW115" s="8"/>
      <c r="CK115" s="8"/>
      <c r="CL115" s="8"/>
      <c r="CM115" s="8"/>
      <c r="DA115" s="8"/>
      <c r="DB115" s="8"/>
      <c r="DC115" s="8"/>
      <c r="DQ115" s="8"/>
      <c r="DR115" s="8"/>
      <c r="DS115" s="8"/>
    </row>
    <row r="116" spans="3:123" x14ac:dyDescent="0.3">
      <c r="I116" s="8"/>
      <c r="J116" s="8"/>
      <c r="K116" s="8"/>
      <c r="Y116" s="8"/>
      <c r="Z116" s="8"/>
      <c r="AA116" s="8"/>
      <c r="AO116" s="8"/>
      <c r="AP116" s="8"/>
      <c r="AQ116" s="8"/>
      <c r="BE116" s="8"/>
      <c r="BF116" s="8"/>
      <c r="BG116" s="8"/>
      <c r="BU116" s="8"/>
      <c r="BV116" s="8"/>
      <c r="BW116" s="8"/>
      <c r="CK116" s="8"/>
      <c r="CL116" s="8"/>
      <c r="CM116" s="8"/>
      <c r="DA116" s="8"/>
      <c r="DB116" s="8"/>
      <c r="DC116" s="8"/>
      <c r="DQ116" s="8"/>
      <c r="DR116" s="8"/>
      <c r="DS116" s="8"/>
    </row>
    <row r="117" spans="3:123" x14ac:dyDescent="0.3">
      <c r="I117" s="8"/>
      <c r="J117" s="8"/>
      <c r="K117" s="8"/>
      <c r="Y117" s="8"/>
      <c r="Z117" s="8"/>
      <c r="AA117" s="8"/>
      <c r="AO117" s="8"/>
      <c r="AP117" s="8"/>
      <c r="AQ117" s="8"/>
      <c r="BE117" s="8"/>
      <c r="BF117" s="8"/>
      <c r="BG117" s="8"/>
      <c r="BU117" s="8"/>
      <c r="BV117" s="8"/>
      <c r="BW117" s="8"/>
      <c r="CK117" s="8"/>
      <c r="CL117" s="8"/>
      <c r="CM117" s="8"/>
      <c r="DA117" s="8"/>
      <c r="DB117" s="8"/>
      <c r="DC117" s="8"/>
      <c r="DQ117" s="8"/>
      <c r="DR117" s="8"/>
      <c r="DS117" s="8"/>
    </row>
    <row r="119" spans="3:123" x14ac:dyDescent="0.3">
      <c r="C119" s="34"/>
    </row>
    <row r="121" spans="3:123" x14ac:dyDescent="0.3">
      <c r="C121" s="34"/>
    </row>
    <row r="124" spans="3:123" x14ac:dyDescent="0.3">
      <c r="C124" s="34"/>
    </row>
    <row r="125" spans="3:123" x14ac:dyDescent="0.3">
      <c r="C125" s="34"/>
    </row>
    <row r="126" spans="3:123" x14ac:dyDescent="0.3">
      <c r="C126" s="34"/>
      <c r="D126" s="35"/>
    </row>
    <row r="129" spans="1:4" x14ac:dyDescent="0.3">
      <c r="C129" s="34"/>
    </row>
    <row r="131" spans="1:4" x14ac:dyDescent="0.3">
      <c r="C131" s="34"/>
      <c r="D131" s="35"/>
    </row>
    <row r="133" spans="1:4" x14ac:dyDescent="0.3">
      <c r="C133" s="34"/>
    </row>
    <row r="134" spans="1:4" x14ac:dyDescent="0.3">
      <c r="C134" s="34"/>
    </row>
    <row r="136" spans="1:4" x14ac:dyDescent="0.3">
      <c r="A136" s="75"/>
      <c r="B136" s="75"/>
    </row>
    <row r="139" spans="1:4" x14ac:dyDescent="0.3">
      <c r="C139" s="34"/>
    </row>
    <row r="141" spans="1:4" x14ac:dyDescent="0.3">
      <c r="C141" s="34"/>
    </row>
    <row r="145" spans="1:4" x14ac:dyDescent="0.3">
      <c r="A145" s="75"/>
      <c r="B145" s="75"/>
    </row>
    <row r="147" spans="1:4" x14ac:dyDescent="0.3">
      <c r="C147" s="34"/>
      <c r="D147" s="35"/>
    </row>
    <row r="152" spans="1:4" x14ac:dyDescent="0.3">
      <c r="A152" s="75"/>
      <c r="B152" s="75"/>
    </row>
    <row r="154" spans="1:4" x14ac:dyDescent="0.3">
      <c r="C154" s="34"/>
    </row>
    <row r="157" spans="1:4" x14ac:dyDescent="0.3">
      <c r="C157" s="34"/>
    </row>
    <row r="161" spans="3:4" x14ac:dyDescent="0.3">
      <c r="C161" s="34"/>
    </row>
    <row r="166" spans="3:4" x14ac:dyDescent="0.3">
      <c r="C166" s="34"/>
    </row>
    <row r="168" spans="3:4" x14ac:dyDescent="0.3">
      <c r="C168" s="34"/>
    </row>
    <row r="169" spans="3:4" x14ac:dyDescent="0.3">
      <c r="C169" s="34"/>
    </row>
    <row r="172" spans="3:4" x14ac:dyDescent="0.3">
      <c r="C172" s="34"/>
      <c r="D172" s="35"/>
    </row>
    <row r="173" spans="3:4" x14ac:dyDescent="0.3">
      <c r="C173" s="34"/>
      <c r="D173" s="35"/>
    </row>
    <row r="174" spans="3:4" x14ac:dyDescent="0.3">
      <c r="C174" s="34"/>
    </row>
    <row r="177" spans="3:3" x14ac:dyDescent="0.3">
      <c r="C177" s="34"/>
    </row>
    <row r="180" spans="3:3" x14ac:dyDescent="0.3">
      <c r="C180" s="34"/>
    </row>
  </sheetData>
  <sortState ref="A7:EC42">
    <sortCondition descending="1" ref="DW7:DW42"/>
  </sortState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247"/>
  <sheetViews>
    <sheetView workbookViewId="0">
      <selection activeCell="A6" sqref="A6:A8"/>
    </sheetView>
  </sheetViews>
  <sheetFormatPr defaultRowHeight="14.4" x14ac:dyDescent="0.3"/>
  <cols>
    <col min="1" max="1" width="26" style="73" customWidth="1"/>
    <col min="2" max="2" width="7.6640625" style="73" customWidth="1"/>
    <col min="3" max="3" width="3.6640625" style="3" customWidth="1"/>
    <col min="4" max="4" width="14.88671875" style="3" customWidth="1"/>
    <col min="5" max="5" width="10.5546875" style="27" hidden="1" customWidth="1"/>
    <col min="6" max="6" width="7.5546875" style="3" hidden="1" customWidth="1"/>
    <col min="7" max="7" width="6.88671875" style="4" hidden="1" customWidth="1"/>
    <col min="8" max="8" width="6.6640625" style="3" hidden="1" customWidth="1"/>
    <col min="9" max="9" width="6.88671875" style="3" hidden="1" customWidth="1"/>
    <col min="10" max="10" width="7" style="3" hidden="1" customWidth="1"/>
    <col min="11" max="11" width="8.44140625" style="3" hidden="1" customWidth="1"/>
    <col min="12" max="12" width="7.6640625" style="3" hidden="1" customWidth="1"/>
    <col min="13" max="13" width="7.88671875" style="5" hidden="1" customWidth="1"/>
    <col min="14" max="14" width="7.44140625" style="3" hidden="1" customWidth="1"/>
    <col min="15" max="15" width="8" style="3" hidden="1" customWidth="1"/>
    <col min="16" max="16" width="7.6640625" style="3" hidden="1" customWidth="1"/>
    <col min="17" max="17" width="7.5546875" style="3" hidden="1" customWidth="1"/>
    <col min="18" max="18" width="6.6640625" style="5" hidden="1" customWidth="1"/>
    <col min="19" max="19" width="15" style="3" hidden="1" customWidth="1"/>
    <col min="20" max="20" width="6.88671875" style="3" hidden="1" customWidth="1"/>
    <col min="21" max="21" width="8.44140625" style="27" hidden="1" customWidth="1"/>
    <col min="22" max="22" width="7.5546875" style="3" hidden="1" customWidth="1"/>
    <col min="23" max="23" width="6.88671875" style="4" hidden="1" customWidth="1"/>
    <col min="24" max="24" width="6.6640625" style="3" hidden="1" customWidth="1"/>
    <col min="25" max="25" width="6.88671875" style="3" hidden="1" customWidth="1"/>
    <col min="26" max="26" width="7" style="3" hidden="1" customWidth="1"/>
    <col min="27" max="27" width="8.44140625" style="3" hidden="1" customWidth="1"/>
    <col min="28" max="28" width="7.6640625" style="3" hidden="1" customWidth="1"/>
    <col min="29" max="29" width="7.88671875" style="5" hidden="1" customWidth="1"/>
    <col min="30" max="30" width="7.44140625" style="3" hidden="1" customWidth="1"/>
    <col min="31" max="31" width="8" style="3" hidden="1" customWidth="1"/>
    <col min="32" max="32" width="7.6640625" style="3" hidden="1" customWidth="1"/>
    <col min="33" max="33" width="7.5546875" style="3" hidden="1" customWidth="1"/>
    <col min="34" max="34" width="6.6640625" style="5" hidden="1" customWidth="1"/>
    <col min="35" max="35" width="15" style="3" hidden="1" customWidth="1"/>
    <col min="36" max="36" width="6.88671875" style="3" hidden="1" customWidth="1"/>
    <col min="37" max="37" width="8.44140625" style="27" hidden="1" customWidth="1"/>
    <col min="38" max="38" width="7.5546875" style="3" hidden="1" customWidth="1"/>
    <col min="39" max="39" width="6.88671875" style="4" hidden="1" customWidth="1"/>
    <col min="40" max="40" width="6.6640625" style="3" hidden="1" customWidth="1"/>
    <col min="41" max="41" width="6.88671875" style="3" hidden="1" customWidth="1"/>
    <col min="42" max="42" width="7" style="3" hidden="1" customWidth="1"/>
    <col min="43" max="43" width="8.44140625" style="3" hidden="1" customWidth="1"/>
    <col min="44" max="44" width="7.6640625" style="3" hidden="1" customWidth="1"/>
    <col min="45" max="45" width="7.88671875" style="5" hidden="1" customWidth="1"/>
    <col min="46" max="46" width="7.44140625" style="3" hidden="1" customWidth="1"/>
    <col min="47" max="47" width="8" style="3" hidden="1" customWidth="1"/>
    <col min="48" max="48" width="7.6640625" style="3" hidden="1" customWidth="1"/>
    <col min="49" max="49" width="7.5546875" style="3" hidden="1" customWidth="1"/>
    <col min="50" max="50" width="6.6640625" style="5" hidden="1" customWidth="1"/>
    <col min="51" max="51" width="15" style="3" hidden="1" customWidth="1"/>
    <col min="52" max="52" width="6.88671875" style="3" hidden="1" customWidth="1"/>
    <col min="53" max="53" width="8.44140625" style="27" hidden="1" customWidth="1"/>
    <col min="54" max="54" width="7.5546875" style="3" hidden="1" customWidth="1"/>
    <col min="55" max="55" width="6.88671875" style="4" hidden="1" customWidth="1"/>
    <col min="56" max="56" width="6.6640625" style="3" hidden="1" customWidth="1"/>
    <col min="57" max="57" width="6.88671875" style="3" hidden="1" customWidth="1"/>
    <col min="58" max="58" width="7" style="3" hidden="1" customWidth="1"/>
    <col min="59" max="59" width="8.44140625" style="3" hidden="1" customWidth="1"/>
    <col min="60" max="60" width="7.6640625" style="3" hidden="1" customWidth="1"/>
    <col min="61" max="61" width="7.88671875" style="5" hidden="1" customWidth="1"/>
    <col min="62" max="62" width="7.44140625" style="3" hidden="1" customWidth="1"/>
    <col min="63" max="63" width="8" style="3" hidden="1" customWidth="1"/>
    <col min="64" max="64" width="7.6640625" style="3" hidden="1" customWidth="1"/>
    <col min="65" max="65" width="7.5546875" style="3" hidden="1" customWidth="1"/>
    <col min="66" max="66" width="6.6640625" style="5" hidden="1" customWidth="1"/>
    <col min="67" max="67" width="15" style="3" hidden="1" customWidth="1"/>
    <col min="68" max="68" width="6.88671875" style="3" hidden="1" customWidth="1"/>
    <col min="69" max="69" width="8.44140625" style="27" hidden="1" customWidth="1"/>
    <col min="70" max="70" width="7.5546875" style="3" hidden="1" customWidth="1"/>
    <col min="71" max="71" width="6.88671875" style="4" hidden="1" customWidth="1"/>
    <col min="72" max="72" width="6.6640625" style="3" hidden="1" customWidth="1"/>
    <col min="73" max="73" width="6.88671875" style="3" hidden="1" customWidth="1"/>
    <col min="74" max="74" width="7" style="3" hidden="1" customWidth="1"/>
    <col min="75" max="75" width="8.44140625" style="3" hidden="1" customWidth="1"/>
    <col min="76" max="76" width="7.6640625" style="3" hidden="1" customWidth="1"/>
    <col min="77" max="77" width="7.88671875" style="5" hidden="1" customWidth="1"/>
    <col min="78" max="78" width="7.44140625" style="3" hidden="1" customWidth="1"/>
    <col min="79" max="79" width="8" style="3" hidden="1" customWidth="1"/>
    <col min="80" max="80" width="7.6640625" style="3" hidden="1" customWidth="1"/>
    <col min="81" max="81" width="7.5546875" style="3" hidden="1" customWidth="1"/>
    <col min="82" max="82" width="6.6640625" style="5" hidden="1" customWidth="1"/>
    <col min="83" max="83" width="15" style="3" hidden="1" customWidth="1"/>
    <col min="84" max="84" width="6.88671875" style="3" hidden="1" customWidth="1"/>
    <col min="85" max="85" width="8.44140625" style="27" hidden="1" customWidth="1"/>
    <col min="86" max="86" width="7.5546875" style="3" hidden="1" customWidth="1"/>
    <col min="87" max="87" width="6.88671875" style="4" hidden="1" customWidth="1"/>
    <col min="88" max="88" width="6.6640625" style="3" hidden="1" customWidth="1"/>
    <col min="89" max="89" width="6.88671875" style="3" hidden="1" customWidth="1"/>
    <col min="90" max="90" width="7" style="3" hidden="1" customWidth="1"/>
    <col min="91" max="91" width="8.44140625" style="3" hidden="1" customWidth="1"/>
    <col min="92" max="92" width="7.6640625" style="3" hidden="1" customWidth="1"/>
    <col min="93" max="93" width="7.88671875" style="5" hidden="1" customWidth="1"/>
    <col min="94" max="94" width="7.44140625" style="3" hidden="1" customWidth="1"/>
    <col min="95" max="95" width="8" style="3" hidden="1" customWidth="1"/>
    <col min="96" max="96" width="7.6640625" style="3" hidden="1" customWidth="1"/>
    <col min="97" max="97" width="7.5546875" style="3" hidden="1" customWidth="1"/>
    <col min="98" max="98" width="6.6640625" style="5" hidden="1" customWidth="1"/>
    <col min="99" max="99" width="15" style="3" hidden="1" customWidth="1"/>
    <col min="100" max="100" width="6.88671875" style="3" hidden="1" customWidth="1"/>
    <col min="101" max="101" width="8.44140625" style="27" hidden="1" customWidth="1"/>
    <col min="102" max="102" width="7.5546875" style="3" hidden="1" customWidth="1"/>
    <col min="103" max="103" width="6.88671875" style="4" hidden="1" customWidth="1"/>
    <col min="104" max="104" width="6.6640625" style="3" hidden="1" customWidth="1"/>
    <col min="105" max="105" width="6.88671875" style="3" hidden="1" customWidth="1"/>
    <col min="106" max="106" width="7" style="3" hidden="1" customWidth="1"/>
    <col min="107" max="107" width="8.44140625" style="3" hidden="1" customWidth="1"/>
    <col min="108" max="108" width="7.6640625" style="3" hidden="1" customWidth="1"/>
    <col min="109" max="109" width="7.88671875" style="5" hidden="1" customWidth="1"/>
    <col min="110" max="110" width="7.44140625" style="3" hidden="1" customWidth="1"/>
    <col min="111" max="111" width="8" style="3" hidden="1" customWidth="1"/>
    <col min="112" max="112" width="7.6640625" style="3" hidden="1" customWidth="1"/>
    <col min="113" max="113" width="7.5546875" style="3" hidden="1" customWidth="1"/>
    <col min="114" max="114" width="6.6640625" style="5" hidden="1" customWidth="1"/>
    <col min="115" max="115" width="15" style="3" hidden="1" customWidth="1"/>
    <col min="116" max="116" width="6.88671875" style="3" hidden="1" customWidth="1"/>
    <col min="117" max="117" width="8.44140625" style="27" customWidth="1"/>
    <col min="118" max="118" width="7.5546875" style="3" customWidth="1"/>
    <col min="119" max="119" width="6.88671875" style="4" customWidth="1"/>
    <col min="120" max="120" width="6.6640625" style="3" customWidth="1"/>
    <col min="121" max="121" width="6.88671875" style="3" customWidth="1"/>
    <col min="122" max="122" width="7" style="3" customWidth="1"/>
    <col min="123" max="123" width="8.44140625" style="3" customWidth="1"/>
    <col min="124" max="124" width="7.6640625" style="3" customWidth="1"/>
    <col min="125" max="125" width="7.88671875" style="5" customWidth="1"/>
    <col min="126" max="126" width="7.44140625" style="3" customWidth="1"/>
    <col min="127" max="127" width="8" style="3" customWidth="1"/>
    <col min="128" max="128" width="7.6640625" style="3" customWidth="1"/>
    <col min="129" max="129" width="7.5546875" style="3" customWidth="1"/>
    <col min="130" max="130" width="6.6640625" style="5" customWidth="1"/>
    <col min="131" max="131" width="15" style="3" customWidth="1"/>
    <col min="132" max="132" width="6.88671875" style="3" customWidth="1"/>
    <col min="133" max="133" width="8.44140625" style="27" customWidth="1"/>
  </cols>
  <sheetData>
    <row r="1" spans="1:133" ht="22.2" thickTop="1" x14ac:dyDescent="0.3">
      <c r="A1" s="65" t="s">
        <v>0</v>
      </c>
      <c r="B1" s="80" t="s">
        <v>110</v>
      </c>
      <c r="C1" s="41" t="s">
        <v>1</v>
      </c>
      <c r="D1" s="42" t="s">
        <v>2</v>
      </c>
      <c r="E1" s="63" t="s">
        <v>3</v>
      </c>
      <c r="F1" s="43" t="s">
        <v>4</v>
      </c>
      <c r="G1" s="44" t="s">
        <v>4</v>
      </c>
      <c r="H1" s="44" t="s">
        <v>4</v>
      </c>
      <c r="I1" s="44" t="s">
        <v>5</v>
      </c>
      <c r="J1" s="44" t="s">
        <v>6</v>
      </c>
      <c r="K1" s="45" t="s">
        <v>172</v>
      </c>
      <c r="L1" s="45"/>
      <c r="M1" s="46" t="s">
        <v>7</v>
      </c>
      <c r="N1" s="46" t="s">
        <v>8</v>
      </c>
      <c r="O1" s="44" t="s">
        <v>9</v>
      </c>
      <c r="P1" s="47" t="s">
        <v>10</v>
      </c>
      <c r="Q1" s="47" t="s">
        <v>11</v>
      </c>
      <c r="R1" s="46" t="s">
        <v>12</v>
      </c>
      <c r="S1" s="46" t="s">
        <v>13</v>
      </c>
      <c r="T1" s="44" t="s">
        <v>14</v>
      </c>
      <c r="U1" s="63" t="s">
        <v>3</v>
      </c>
      <c r="V1" s="43" t="s">
        <v>4</v>
      </c>
      <c r="W1" s="44" t="s">
        <v>4</v>
      </c>
      <c r="X1" s="44" t="s">
        <v>4</v>
      </c>
      <c r="Y1" s="44" t="s">
        <v>5</v>
      </c>
      <c r="Z1" s="44" t="s">
        <v>6</v>
      </c>
      <c r="AA1" s="45" t="s">
        <v>186</v>
      </c>
      <c r="AB1" s="45"/>
      <c r="AC1" s="46" t="s">
        <v>7</v>
      </c>
      <c r="AD1" s="46" t="s">
        <v>8</v>
      </c>
      <c r="AE1" s="44" t="s">
        <v>9</v>
      </c>
      <c r="AF1" s="47" t="s">
        <v>10</v>
      </c>
      <c r="AG1" s="47" t="s">
        <v>11</v>
      </c>
      <c r="AH1" s="46" t="s">
        <v>12</v>
      </c>
      <c r="AI1" s="46" t="s">
        <v>13</v>
      </c>
      <c r="AJ1" s="44" t="s">
        <v>14</v>
      </c>
      <c r="AK1" s="63" t="s">
        <v>3</v>
      </c>
      <c r="AL1" s="43" t="s">
        <v>4</v>
      </c>
      <c r="AM1" s="44" t="s">
        <v>4</v>
      </c>
      <c r="AN1" s="44" t="s">
        <v>4</v>
      </c>
      <c r="AO1" s="44" t="s">
        <v>5</v>
      </c>
      <c r="AP1" s="44" t="s">
        <v>6</v>
      </c>
      <c r="AQ1" s="45" t="s">
        <v>188</v>
      </c>
      <c r="AR1" s="45"/>
      <c r="AS1" s="46" t="s">
        <v>7</v>
      </c>
      <c r="AT1" s="46" t="s">
        <v>8</v>
      </c>
      <c r="AU1" s="44" t="s">
        <v>9</v>
      </c>
      <c r="AV1" s="47" t="s">
        <v>10</v>
      </c>
      <c r="AW1" s="47" t="s">
        <v>11</v>
      </c>
      <c r="AX1" s="46" t="s">
        <v>12</v>
      </c>
      <c r="AY1" s="46" t="s">
        <v>13</v>
      </c>
      <c r="AZ1" s="44" t="s">
        <v>14</v>
      </c>
      <c r="BA1" s="63" t="s">
        <v>3</v>
      </c>
      <c r="BB1" s="43" t="s">
        <v>4</v>
      </c>
      <c r="BC1" s="44" t="s">
        <v>4</v>
      </c>
      <c r="BD1" s="44" t="s">
        <v>4</v>
      </c>
      <c r="BE1" s="44" t="s">
        <v>5</v>
      </c>
      <c r="BF1" s="44" t="s">
        <v>6</v>
      </c>
      <c r="BG1" s="45" t="s">
        <v>211</v>
      </c>
      <c r="BH1" s="45"/>
      <c r="BI1" s="46" t="s">
        <v>7</v>
      </c>
      <c r="BJ1" s="46" t="s">
        <v>8</v>
      </c>
      <c r="BK1" s="44" t="s">
        <v>9</v>
      </c>
      <c r="BL1" s="47" t="s">
        <v>10</v>
      </c>
      <c r="BM1" s="47" t="s">
        <v>11</v>
      </c>
      <c r="BN1" s="46" t="s">
        <v>12</v>
      </c>
      <c r="BO1" s="46" t="s">
        <v>13</v>
      </c>
      <c r="BP1" s="44" t="s">
        <v>14</v>
      </c>
      <c r="BQ1" s="63" t="s">
        <v>3</v>
      </c>
      <c r="BR1" s="43" t="s">
        <v>4</v>
      </c>
      <c r="BS1" s="44" t="s">
        <v>4</v>
      </c>
      <c r="BT1" s="44" t="s">
        <v>4</v>
      </c>
      <c r="BU1" s="44" t="s">
        <v>6</v>
      </c>
      <c r="BV1" s="44" t="s">
        <v>6</v>
      </c>
      <c r="BW1" s="45" t="s">
        <v>224</v>
      </c>
      <c r="BX1" s="45"/>
      <c r="BY1" s="46" t="s">
        <v>7</v>
      </c>
      <c r="BZ1" s="46" t="s">
        <v>8</v>
      </c>
      <c r="CA1" s="44" t="s">
        <v>9</v>
      </c>
      <c r="CB1" s="47" t="s">
        <v>10</v>
      </c>
      <c r="CC1" s="47" t="s">
        <v>11</v>
      </c>
      <c r="CD1" s="46" t="s">
        <v>12</v>
      </c>
      <c r="CE1" s="46" t="s">
        <v>13</v>
      </c>
      <c r="CF1" s="44" t="s">
        <v>14</v>
      </c>
      <c r="CG1" s="63" t="s">
        <v>3</v>
      </c>
      <c r="CH1" s="43" t="s">
        <v>4</v>
      </c>
      <c r="CI1" s="44" t="s">
        <v>4</v>
      </c>
      <c r="CJ1" s="44" t="s">
        <v>4</v>
      </c>
      <c r="CK1" s="44" t="s">
        <v>5</v>
      </c>
      <c r="CL1" s="44" t="s">
        <v>6</v>
      </c>
      <c r="CM1" s="45" t="s">
        <v>235</v>
      </c>
      <c r="CN1" s="45"/>
      <c r="CO1" s="46" t="s">
        <v>7</v>
      </c>
      <c r="CP1" s="46" t="s">
        <v>8</v>
      </c>
      <c r="CQ1" s="44" t="s">
        <v>9</v>
      </c>
      <c r="CR1" s="47" t="s">
        <v>10</v>
      </c>
      <c r="CS1" s="47" t="s">
        <v>11</v>
      </c>
      <c r="CT1" s="46" t="s">
        <v>12</v>
      </c>
      <c r="CU1" s="46" t="s">
        <v>13</v>
      </c>
      <c r="CV1" s="44" t="s">
        <v>14</v>
      </c>
      <c r="CW1" s="63" t="s">
        <v>3</v>
      </c>
      <c r="CX1" s="43" t="s">
        <v>4</v>
      </c>
      <c r="CY1" s="44" t="s">
        <v>4</v>
      </c>
      <c r="CZ1" s="44" t="s">
        <v>4</v>
      </c>
      <c r="DA1" s="44" t="s">
        <v>5</v>
      </c>
      <c r="DB1" s="44" t="s">
        <v>6</v>
      </c>
      <c r="DC1" s="45" t="s">
        <v>237</v>
      </c>
      <c r="DD1" s="45"/>
      <c r="DE1" s="46" t="s">
        <v>7</v>
      </c>
      <c r="DF1" s="46" t="s">
        <v>8</v>
      </c>
      <c r="DG1" s="44" t="s">
        <v>9</v>
      </c>
      <c r="DH1" s="47" t="s">
        <v>10</v>
      </c>
      <c r="DI1" s="47" t="s">
        <v>11</v>
      </c>
      <c r="DJ1" s="46" t="s">
        <v>12</v>
      </c>
      <c r="DK1" s="46" t="s">
        <v>13</v>
      </c>
      <c r="DL1" s="44" t="s">
        <v>14</v>
      </c>
      <c r="DM1" s="63" t="s">
        <v>3</v>
      </c>
      <c r="DN1" s="43" t="s">
        <v>4</v>
      </c>
      <c r="DO1" s="44" t="s">
        <v>4</v>
      </c>
      <c r="DP1" s="44" t="s">
        <v>4</v>
      </c>
      <c r="DQ1" s="44" t="s">
        <v>5</v>
      </c>
      <c r="DR1" s="44" t="s">
        <v>6</v>
      </c>
      <c r="DS1" s="45" t="s">
        <v>240</v>
      </c>
      <c r="DT1" s="45"/>
      <c r="DU1" s="46" t="s">
        <v>7</v>
      </c>
      <c r="DV1" s="46" t="s">
        <v>8</v>
      </c>
      <c r="DW1" s="44" t="s">
        <v>9</v>
      </c>
      <c r="DX1" s="47" t="s">
        <v>10</v>
      </c>
      <c r="DY1" s="47" t="s">
        <v>11</v>
      </c>
      <c r="DZ1" s="46" t="s">
        <v>12</v>
      </c>
      <c r="EA1" s="46" t="s">
        <v>13</v>
      </c>
      <c r="EB1" s="44" t="s">
        <v>14</v>
      </c>
      <c r="EC1" s="63" t="s">
        <v>3</v>
      </c>
    </row>
    <row r="2" spans="1:133" ht="15" thickBot="1" x14ac:dyDescent="0.35">
      <c r="A2" s="66"/>
      <c r="B2" s="81"/>
      <c r="C2" s="48"/>
      <c r="D2" s="49"/>
      <c r="E2" s="64"/>
      <c r="F2" s="50"/>
      <c r="G2" s="51" t="s">
        <v>15</v>
      </c>
      <c r="H2" s="51" t="s">
        <v>16</v>
      </c>
      <c r="I2" s="51" t="s">
        <v>15</v>
      </c>
      <c r="J2" s="51" t="s">
        <v>15</v>
      </c>
      <c r="K2" s="52" t="s">
        <v>17</v>
      </c>
      <c r="L2" s="52" t="s">
        <v>18</v>
      </c>
      <c r="M2" s="53" t="s">
        <v>19</v>
      </c>
      <c r="N2" s="53" t="s">
        <v>20</v>
      </c>
      <c r="O2" s="51" t="s">
        <v>20</v>
      </c>
      <c r="P2" s="54" t="s">
        <v>21</v>
      </c>
      <c r="Q2" s="54" t="s">
        <v>21</v>
      </c>
      <c r="R2" s="53" t="s">
        <v>7</v>
      </c>
      <c r="S2" s="53"/>
      <c r="T2" s="51"/>
      <c r="U2" s="64"/>
      <c r="V2" s="50"/>
      <c r="W2" s="51" t="s">
        <v>15</v>
      </c>
      <c r="X2" s="51" t="s">
        <v>16</v>
      </c>
      <c r="Y2" s="51" t="s">
        <v>15</v>
      </c>
      <c r="Z2" s="51" t="s">
        <v>15</v>
      </c>
      <c r="AA2" s="52" t="s">
        <v>17</v>
      </c>
      <c r="AB2" s="52" t="s">
        <v>18</v>
      </c>
      <c r="AC2" s="53" t="s">
        <v>19</v>
      </c>
      <c r="AD2" s="53" t="s">
        <v>20</v>
      </c>
      <c r="AE2" s="51" t="s">
        <v>20</v>
      </c>
      <c r="AF2" s="54" t="s">
        <v>21</v>
      </c>
      <c r="AG2" s="54" t="s">
        <v>21</v>
      </c>
      <c r="AH2" s="53" t="s">
        <v>7</v>
      </c>
      <c r="AI2" s="53"/>
      <c r="AJ2" s="51"/>
      <c r="AK2" s="64"/>
      <c r="AL2" s="50"/>
      <c r="AM2" s="51" t="s">
        <v>15</v>
      </c>
      <c r="AN2" s="51" t="s">
        <v>16</v>
      </c>
      <c r="AO2" s="51" t="s">
        <v>15</v>
      </c>
      <c r="AP2" s="51" t="s">
        <v>15</v>
      </c>
      <c r="AQ2" s="52" t="s">
        <v>17</v>
      </c>
      <c r="AR2" s="52" t="s">
        <v>18</v>
      </c>
      <c r="AS2" s="53" t="s">
        <v>19</v>
      </c>
      <c r="AT2" s="53" t="s">
        <v>20</v>
      </c>
      <c r="AU2" s="51" t="s">
        <v>20</v>
      </c>
      <c r="AV2" s="54" t="s">
        <v>21</v>
      </c>
      <c r="AW2" s="54" t="s">
        <v>21</v>
      </c>
      <c r="AX2" s="53" t="s">
        <v>7</v>
      </c>
      <c r="AY2" s="53"/>
      <c r="AZ2" s="51"/>
      <c r="BA2" s="64"/>
      <c r="BB2" s="50"/>
      <c r="BC2" s="51" t="s">
        <v>15</v>
      </c>
      <c r="BD2" s="51" t="s">
        <v>16</v>
      </c>
      <c r="BE2" s="51" t="s">
        <v>15</v>
      </c>
      <c r="BF2" s="51" t="s">
        <v>15</v>
      </c>
      <c r="BG2" s="52" t="s">
        <v>17</v>
      </c>
      <c r="BH2" s="52" t="s">
        <v>18</v>
      </c>
      <c r="BI2" s="53" t="s">
        <v>19</v>
      </c>
      <c r="BJ2" s="53" t="s">
        <v>20</v>
      </c>
      <c r="BK2" s="51" t="s">
        <v>20</v>
      </c>
      <c r="BL2" s="54" t="s">
        <v>21</v>
      </c>
      <c r="BM2" s="54" t="s">
        <v>21</v>
      </c>
      <c r="BN2" s="53" t="s">
        <v>7</v>
      </c>
      <c r="BO2" s="53"/>
      <c r="BP2" s="51"/>
      <c r="BQ2" s="64"/>
      <c r="BR2" s="50"/>
      <c r="BS2" s="51" t="s">
        <v>15</v>
      </c>
      <c r="BT2" s="51" t="s">
        <v>16</v>
      </c>
      <c r="BU2" s="51" t="s">
        <v>15</v>
      </c>
      <c r="BV2" s="51" t="s">
        <v>15</v>
      </c>
      <c r="BW2" s="52" t="s">
        <v>17</v>
      </c>
      <c r="BX2" s="52" t="s">
        <v>18</v>
      </c>
      <c r="BY2" s="53" t="s">
        <v>19</v>
      </c>
      <c r="BZ2" s="53" t="s">
        <v>20</v>
      </c>
      <c r="CA2" s="51" t="s">
        <v>20</v>
      </c>
      <c r="CB2" s="54" t="s">
        <v>21</v>
      </c>
      <c r="CC2" s="54" t="s">
        <v>21</v>
      </c>
      <c r="CD2" s="53" t="s">
        <v>7</v>
      </c>
      <c r="CE2" s="53"/>
      <c r="CF2" s="51"/>
      <c r="CG2" s="64"/>
      <c r="CH2" s="50"/>
      <c r="CI2" s="51" t="s">
        <v>15</v>
      </c>
      <c r="CJ2" s="51" t="s">
        <v>16</v>
      </c>
      <c r="CK2" s="51" t="s">
        <v>15</v>
      </c>
      <c r="CL2" s="51" t="s">
        <v>15</v>
      </c>
      <c r="CM2" s="52" t="s">
        <v>17</v>
      </c>
      <c r="CN2" s="52" t="s">
        <v>18</v>
      </c>
      <c r="CO2" s="53" t="s">
        <v>19</v>
      </c>
      <c r="CP2" s="53" t="s">
        <v>20</v>
      </c>
      <c r="CQ2" s="51" t="s">
        <v>20</v>
      </c>
      <c r="CR2" s="54" t="s">
        <v>21</v>
      </c>
      <c r="CS2" s="54" t="s">
        <v>21</v>
      </c>
      <c r="CT2" s="53" t="s">
        <v>7</v>
      </c>
      <c r="CU2" s="53"/>
      <c r="CV2" s="51"/>
      <c r="CW2" s="64"/>
      <c r="CX2" s="50"/>
      <c r="CY2" s="51" t="s">
        <v>15</v>
      </c>
      <c r="CZ2" s="51" t="s">
        <v>16</v>
      </c>
      <c r="DA2" s="51" t="s">
        <v>15</v>
      </c>
      <c r="DB2" s="51" t="s">
        <v>15</v>
      </c>
      <c r="DC2" s="52" t="s">
        <v>17</v>
      </c>
      <c r="DD2" s="52" t="s">
        <v>18</v>
      </c>
      <c r="DE2" s="53" t="s">
        <v>19</v>
      </c>
      <c r="DF2" s="53" t="s">
        <v>20</v>
      </c>
      <c r="DG2" s="51" t="s">
        <v>20</v>
      </c>
      <c r="DH2" s="54" t="s">
        <v>21</v>
      </c>
      <c r="DI2" s="54" t="s">
        <v>21</v>
      </c>
      <c r="DJ2" s="53" t="s">
        <v>7</v>
      </c>
      <c r="DK2" s="53"/>
      <c r="DL2" s="51"/>
      <c r="DM2" s="64"/>
      <c r="DN2" s="50"/>
      <c r="DO2" s="51" t="s">
        <v>15</v>
      </c>
      <c r="DP2" s="51" t="s">
        <v>16</v>
      </c>
      <c r="DQ2" s="51" t="s">
        <v>15</v>
      </c>
      <c r="DR2" s="51" t="s">
        <v>15</v>
      </c>
      <c r="DS2" s="52" t="s">
        <v>17</v>
      </c>
      <c r="DT2" s="52" t="s">
        <v>18</v>
      </c>
      <c r="DU2" s="53" t="s">
        <v>19</v>
      </c>
      <c r="DV2" s="53" t="s">
        <v>20</v>
      </c>
      <c r="DW2" s="51" t="s">
        <v>20</v>
      </c>
      <c r="DX2" s="54" t="s">
        <v>21</v>
      </c>
      <c r="DY2" s="54" t="s">
        <v>21</v>
      </c>
      <c r="DZ2" s="53" t="s">
        <v>7</v>
      </c>
      <c r="EA2" s="53"/>
      <c r="EB2" s="51"/>
      <c r="EC2" s="64"/>
    </row>
    <row r="3" spans="1:133" ht="15" thickTop="1" x14ac:dyDescent="0.3">
      <c r="A3" s="67"/>
      <c r="B3" s="67"/>
      <c r="C3" s="56"/>
      <c r="D3" s="57"/>
      <c r="E3" s="36"/>
      <c r="F3" s="36"/>
      <c r="G3" s="58"/>
      <c r="H3" s="58"/>
      <c r="I3" s="58"/>
      <c r="J3" s="58"/>
      <c r="K3" s="59"/>
      <c r="L3" s="59"/>
      <c r="M3" s="55"/>
      <c r="N3" s="55"/>
      <c r="O3" s="58"/>
      <c r="P3" s="60"/>
      <c r="Q3" s="60"/>
      <c r="R3" s="55"/>
      <c r="S3" s="55"/>
      <c r="T3" s="58"/>
      <c r="U3" s="36"/>
      <c r="V3" s="36"/>
      <c r="W3" s="58"/>
      <c r="X3" s="58"/>
      <c r="Y3" s="58"/>
      <c r="Z3" s="58"/>
      <c r="AA3" s="59"/>
      <c r="AB3" s="59"/>
      <c r="AC3" s="55"/>
      <c r="AD3" s="55"/>
      <c r="AE3" s="58"/>
      <c r="AF3" s="60"/>
      <c r="AG3" s="60"/>
      <c r="AH3" s="55"/>
      <c r="AI3" s="55"/>
      <c r="AJ3" s="58"/>
      <c r="AK3" s="36"/>
      <c r="AL3" s="36"/>
      <c r="AM3" s="58"/>
      <c r="AN3" s="58"/>
      <c r="AO3" s="58"/>
      <c r="AP3" s="58"/>
      <c r="AQ3" s="59"/>
      <c r="AR3" s="59"/>
      <c r="AS3" s="55"/>
      <c r="AT3" s="55"/>
      <c r="AU3" s="58"/>
      <c r="AV3" s="60"/>
      <c r="AW3" s="60"/>
      <c r="AX3" s="55"/>
      <c r="AY3" s="55"/>
      <c r="AZ3" s="58"/>
      <c r="BA3" s="36"/>
      <c r="BB3" s="36"/>
      <c r="BC3" s="58"/>
      <c r="BD3" s="58"/>
      <c r="BE3" s="58"/>
      <c r="BF3" s="58"/>
      <c r="BG3" s="59"/>
      <c r="BH3" s="59"/>
      <c r="BI3" s="55"/>
      <c r="BJ3" s="55"/>
      <c r="BK3" s="58"/>
      <c r="BL3" s="60"/>
      <c r="BM3" s="60"/>
      <c r="BN3" s="55"/>
      <c r="BO3" s="55"/>
      <c r="BP3" s="58"/>
      <c r="BQ3" s="36"/>
      <c r="BR3" s="36"/>
      <c r="BS3" s="58"/>
      <c r="BT3" s="58"/>
      <c r="BU3" s="58"/>
      <c r="BV3" s="58"/>
      <c r="BW3" s="59"/>
      <c r="BX3" s="59"/>
      <c r="BY3" s="55"/>
      <c r="BZ3" s="55"/>
      <c r="CA3" s="58"/>
      <c r="CB3" s="60"/>
      <c r="CC3" s="60"/>
      <c r="CD3" s="55"/>
      <c r="CE3" s="55"/>
      <c r="CF3" s="58"/>
      <c r="CG3" s="36"/>
      <c r="CH3" s="36"/>
      <c r="CI3" s="58"/>
      <c r="CJ3" s="58"/>
      <c r="CK3" s="58"/>
      <c r="CL3" s="58"/>
      <c r="CM3" s="59"/>
      <c r="CN3" s="59"/>
      <c r="CO3" s="55"/>
      <c r="CP3" s="55"/>
      <c r="CQ3" s="58"/>
      <c r="CR3" s="60"/>
      <c r="CS3" s="60"/>
      <c r="CT3" s="55"/>
      <c r="CU3" s="55"/>
      <c r="CV3" s="58"/>
      <c r="CW3" s="36"/>
      <c r="CX3" s="36"/>
      <c r="CY3" s="58"/>
      <c r="CZ3" s="58"/>
      <c r="DA3" s="58"/>
      <c r="DB3" s="58"/>
      <c r="DC3" s="59"/>
      <c r="DD3" s="59"/>
      <c r="DE3" s="55"/>
      <c r="DF3" s="55"/>
      <c r="DG3" s="58"/>
      <c r="DH3" s="60"/>
      <c r="DI3" s="60"/>
      <c r="DJ3" s="55"/>
      <c r="DK3" s="55"/>
      <c r="DL3" s="58"/>
      <c r="DM3" s="36"/>
      <c r="DN3" s="36"/>
      <c r="DO3" s="58"/>
      <c r="DP3" s="58"/>
      <c r="DQ3" s="58"/>
      <c r="DR3" s="58"/>
      <c r="DS3" s="59"/>
      <c r="DT3" s="59"/>
      <c r="DU3" s="55"/>
      <c r="DV3" s="55"/>
      <c r="DW3" s="58"/>
      <c r="DX3" s="60"/>
      <c r="DY3" s="60"/>
      <c r="DZ3" s="55"/>
      <c r="EA3" s="55"/>
      <c r="EB3" s="58"/>
      <c r="EC3" s="36"/>
    </row>
    <row r="4" spans="1:133" x14ac:dyDescent="0.3">
      <c r="A4" s="68" t="s">
        <v>74</v>
      </c>
      <c r="B4" s="68"/>
      <c r="C4" s="56"/>
      <c r="D4" s="57"/>
      <c r="E4" s="36"/>
      <c r="F4" s="36"/>
      <c r="G4" s="58"/>
      <c r="H4" s="58"/>
      <c r="I4" s="58"/>
      <c r="J4" s="58"/>
      <c r="K4" s="59"/>
      <c r="L4" s="59"/>
      <c r="M4" s="55"/>
      <c r="N4" s="55"/>
      <c r="O4" s="58"/>
      <c r="P4" s="60"/>
      <c r="Q4" s="60"/>
      <c r="R4" s="55"/>
      <c r="S4" s="55"/>
      <c r="T4" s="58"/>
      <c r="U4" s="36"/>
      <c r="V4" s="36"/>
      <c r="W4" s="58"/>
      <c r="X4" s="58"/>
      <c r="Y4" s="58"/>
      <c r="Z4" s="58"/>
      <c r="AA4" s="59"/>
      <c r="AB4" s="59"/>
      <c r="AC4" s="55"/>
      <c r="AD4" s="55"/>
      <c r="AE4" s="58"/>
      <c r="AF4" s="60"/>
      <c r="AG4" s="60"/>
      <c r="AH4" s="55"/>
      <c r="AI4" s="55"/>
      <c r="AJ4" s="58"/>
      <c r="AK4" s="36"/>
      <c r="AL4" s="36"/>
      <c r="AM4" s="58"/>
      <c r="AN4" s="58"/>
      <c r="AO4" s="58"/>
      <c r="AP4" s="58"/>
      <c r="AQ4" s="59"/>
      <c r="AR4" s="59"/>
      <c r="AS4" s="55"/>
      <c r="AT4" s="55"/>
      <c r="AU4" s="58"/>
      <c r="AV4" s="60"/>
      <c r="AW4" s="60"/>
      <c r="AX4" s="55"/>
      <c r="AY4" s="55"/>
      <c r="AZ4" s="58"/>
      <c r="BA4" s="36"/>
      <c r="BB4" s="36"/>
      <c r="BC4" s="58"/>
      <c r="BD4" s="58"/>
      <c r="BE4" s="58"/>
      <c r="BF4" s="58"/>
      <c r="BG4" s="59"/>
      <c r="BH4" s="59"/>
      <c r="BI4" s="55"/>
      <c r="BJ4" s="55"/>
      <c r="BK4" s="58"/>
      <c r="BL4" s="60"/>
      <c r="BM4" s="60"/>
      <c r="BN4" s="55"/>
      <c r="BO4" s="55"/>
      <c r="BP4" s="58"/>
      <c r="BQ4" s="36"/>
      <c r="BR4" s="36"/>
      <c r="BS4" s="58"/>
      <c r="BT4" s="58"/>
      <c r="BU4" s="58"/>
      <c r="BV4" s="58"/>
      <c r="BW4" s="59"/>
      <c r="BX4" s="59"/>
      <c r="BY4" s="55"/>
      <c r="BZ4" s="55"/>
      <c r="CA4" s="58"/>
      <c r="CB4" s="60"/>
      <c r="CC4" s="60"/>
      <c r="CD4" s="55"/>
      <c r="CE4" s="55"/>
      <c r="CF4" s="58"/>
      <c r="CG4" s="36"/>
      <c r="CH4" s="36"/>
      <c r="CI4" s="58"/>
      <c r="CJ4" s="58"/>
      <c r="CK4" s="58"/>
      <c r="CL4" s="58"/>
      <c r="CM4" s="59"/>
      <c r="CN4" s="59"/>
      <c r="CO4" s="55"/>
      <c r="CP4" s="55"/>
      <c r="CQ4" s="58"/>
      <c r="CR4" s="60"/>
      <c r="CS4" s="60"/>
      <c r="CT4" s="55"/>
      <c r="CU4" s="55"/>
      <c r="CV4" s="58"/>
      <c r="CW4" s="36"/>
      <c r="CX4" s="36"/>
      <c r="CY4" s="58"/>
      <c r="CZ4" s="58"/>
      <c r="DA4" s="58"/>
      <c r="DB4" s="58"/>
      <c r="DC4" s="59"/>
      <c r="DD4" s="59"/>
      <c r="DE4" s="55"/>
      <c r="DF4" s="55"/>
      <c r="DG4" s="58"/>
      <c r="DH4" s="60"/>
      <c r="DI4" s="60"/>
      <c r="DJ4" s="55"/>
      <c r="DK4" s="55"/>
      <c r="DL4" s="58"/>
      <c r="DM4" s="36"/>
      <c r="DN4" s="36"/>
      <c r="DO4" s="58"/>
      <c r="DP4" s="58"/>
      <c r="DQ4" s="58"/>
      <c r="DR4" s="58"/>
      <c r="DS4" s="59"/>
      <c r="DT4" s="59"/>
      <c r="DU4" s="55"/>
      <c r="DV4" s="55"/>
      <c r="DW4" s="58"/>
      <c r="DX4" s="60"/>
      <c r="DY4" s="60"/>
      <c r="DZ4" s="55"/>
      <c r="EA4" s="55"/>
      <c r="EB4" s="58"/>
      <c r="EC4" s="36"/>
    </row>
    <row r="5" spans="1:133" x14ac:dyDescent="0.3">
      <c r="A5" s="67"/>
      <c r="B5" s="67"/>
      <c r="C5" s="56"/>
      <c r="D5" s="57"/>
      <c r="E5" s="36"/>
      <c r="F5" s="36"/>
      <c r="G5" s="58"/>
      <c r="H5" s="58"/>
      <c r="I5" s="58"/>
      <c r="J5" s="58"/>
      <c r="K5" s="59"/>
      <c r="L5" s="59"/>
      <c r="M5" s="55"/>
      <c r="N5" s="55"/>
      <c r="O5" s="58"/>
      <c r="P5" s="60"/>
      <c r="Q5" s="60"/>
      <c r="R5" s="55"/>
      <c r="S5" s="55"/>
      <c r="T5" s="58"/>
      <c r="U5" s="36"/>
      <c r="V5" s="36"/>
      <c r="W5" s="58"/>
      <c r="X5" s="58"/>
      <c r="Y5" s="58"/>
      <c r="Z5" s="58"/>
      <c r="AA5" s="59"/>
      <c r="AB5" s="59"/>
      <c r="AC5" s="55"/>
      <c r="AD5" s="55"/>
      <c r="AE5" s="58"/>
      <c r="AF5" s="60"/>
      <c r="AG5" s="60"/>
      <c r="AH5" s="55"/>
      <c r="AI5" s="55"/>
      <c r="AJ5" s="58"/>
      <c r="AK5" s="36"/>
      <c r="AL5" s="36"/>
      <c r="AM5" s="58"/>
      <c r="AN5" s="58"/>
      <c r="AO5" s="58"/>
      <c r="AP5" s="58"/>
      <c r="AQ5" s="59"/>
      <c r="AR5" s="59"/>
      <c r="AS5" s="55"/>
      <c r="AT5" s="55"/>
      <c r="AU5" s="58"/>
      <c r="AV5" s="60"/>
      <c r="AW5" s="60"/>
      <c r="AX5" s="55"/>
      <c r="AY5" s="55"/>
      <c r="AZ5" s="58"/>
      <c r="BA5" s="36"/>
      <c r="BB5" s="36"/>
      <c r="BC5" s="58"/>
      <c r="BD5" s="58"/>
      <c r="BE5" s="58"/>
      <c r="BF5" s="58"/>
      <c r="BG5" s="59"/>
      <c r="BH5" s="59"/>
      <c r="BI5" s="55"/>
      <c r="BJ5" s="55"/>
      <c r="BK5" s="58"/>
      <c r="BL5" s="60"/>
      <c r="BM5" s="60"/>
      <c r="BN5" s="55"/>
      <c r="BO5" s="55"/>
      <c r="BP5" s="58"/>
      <c r="BQ5" s="36"/>
      <c r="BR5" s="36"/>
      <c r="BS5" s="58"/>
      <c r="BT5" s="58"/>
      <c r="BU5" s="58"/>
      <c r="BV5" s="58"/>
      <c r="BW5" s="59"/>
      <c r="BX5" s="59"/>
      <c r="BY5" s="55"/>
      <c r="BZ5" s="55"/>
      <c r="CA5" s="58"/>
      <c r="CB5" s="60"/>
      <c r="CC5" s="60"/>
      <c r="CD5" s="55"/>
      <c r="CE5" s="55"/>
      <c r="CF5" s="58"/>
      <c r="CG5" s="36"/>
      <c r="CH5" s="36"/>
      <c r="CI5" s="58"/>
      <c r="CJ5" s="58"/>
      <c r="CK5" s="58"/>
      <c r="CL5" s="58"/>
      <c r="CM5" s="59"/>
      <c r="CN5" s="59"/>
      <c r="CO5" s="55"/>
      <c r="CP5" s="55"/>
      <c r="CQ5" s="58"/>
      <c r="CR5" s="60"/>
      <c r="CS5" s="60"/>
      <c r="CT5" s="55"/>
      <c r="CU5" s="55"/>
      <c r="CV5" s="58"/>
      <c r="CW5" s="36"/>
      <c r="CX5" s="36"/>
      <c r="CY5" s="58"/>
      <c r="CZ5" s="58"/>
      <c r="DA5" s="58"/>
      <c r="DB5" s="58"/>
      <c r="DC5" s="59"/>
      <c r="DD5" s="59"/>
      <c r="DE5" s="55"/>
      <c r="DF5" s="55"/>
      <c r="DG5" s="58"/>
      <c r="DH5" s="60"/>
      <c r="DI5" s="60"/>
      <c r="DJ5" s="55"/>
      <c r="DK5" s="55"/>
      <c r="DL5" s="58"/>
      <c r="DM5" s="36"/>
      <c r="DN5" s="36"/>
      <c r="DO5" s="58"/>
      <c r="DP5" s="58"/>
      <c r="DQ5" s="58"/>
      <c r="DR5" s="58"/>
      <c r="DS5" s="59"/>
      <c r="DT5" s="59"/>
      <c r="DU5" s="55"/>
      <c r="DV5" s="55"/>
      <c r="DW5" s="58"/>
      <c r="DX5" s="60"/>
      <c r="DY5" s="60"/>
      <c r="DZ5" s="55"/>
      <c r="EA5" s="55"/>
      <c r="EB5" s="58"/>
      <c r="EC5" s="36"/>
    </row>
    <row r="6" spans="1:133" x14ac:dyDescent="0.3">
      <c r="A6" s="146" t="s">
        <v>82</v>
      </c>
      <c r="B6" s="89" t="s">
        <v>126</v>
      </c>
      <c r="C6" s="8">
        <v>13</v>
      </c>
      <c r="D6" s="8" t="s">
        <v>31</v>
      </c>
      <c r="E6" s="95">
        <v>31.207999999999998</v>
      </c>
      <c r="F6" s="24">
        <v>31.768999999999998</v>
      </c>
      <c r="G6" s="78">
        <v>2</v>
      </c>
      <c r="H6" s="13">
        <f>IF(AND(I$136&gt;4,G6=1),6)+IF(AND(I$136&gt;4,G6=2),4)+IF(AND(I$136&gt;4,G6=3),3)+IF(AND(I$136&gt;4,G6=4),2)+IF(AND(I$136&gt;4,G6=5),1)+IF(AND(I$136&gt;4,G6&gt;5),1)+IF(AND(I$136=4,G6=1),4)+IF(AND(I$136=4,G6=2),3)+IF(AND(I$136=4,G6=3),2)+IF(AND(I$136=4,G6=4),1)+IF(AND(I$136=3,G6=1),3)+IF(AND(I$136=3,G6=2),2)+IF(AND(I$136=3,G6=3),1)+IF(AND(I$136=2,G6=1),2)+IF(AND(I$136=2,G6=2),1)+IF(AND(I$136=1,G6=1),1)</f>
        <v>4</v>
      </c>
      <c r="I6" s="79">
        <v>0</v>
      </c>
      <c r="J6" s="79">
        <v>1</v>
      </c>
      <c r="K6" s="19">
        <f>IF(AND(J$136&gt;4,I6=1),12)+IF(AND(J$136&gt;4,I6=2),8)+IF(AND(J$136&gt;4,I6=3),6)+IF(AND(J$136&gt;4,I6=4),5)+IF(AND(J$136&gt;4,I6=5),4)+IF(AND(J$136&gt;4,I6=6),3)+IF(AND(J$136&gt;4,I6=7),2)+IF(AND(J$136&gt;4,I6&gt;7),1)+IF(AND(J$136=4,I6=1),8)+IF(AND(J$136=4,I6=2),6)+IF(AND(J$136=4,I6=3),4)+IF(AND(J$136=4,I6=4),2)+IF(AND(J$136=3,I6=1),6)+IF(AND(J$136=3,I6=2),4)+IF(AND(J$136=3,I6=3),2)+IF(AND(J$136=2,I6=1),4)+IF(AND(J$136=2,I6=2),2)+IF(AND(J$136=1,I6=1),2)</f>
        <v>0</v>
      </c>
      <c r="L6" s="19">
        <f>IF(AND(J$136&gt;4,J6=1),12)+IF(AND(J$136&gt;4,J6=2),8)+IF(AND(J$136&gt;4,J6=3),6)+IF(AND(J$136&gt;4,J6=4),5)+IF(AND(J$136&gt;4,J6=5),4)+IF(AND(J$136&gt;4,J6=6),3)+IF(AND(J$136&gt;4,J6=7),2)+IF(AND(J$136&gt;4,J6&gt;7),1)+IF(AND(J$136=4,J6=1),8)+IF(AND(J$136=4,J6=2),6)+IF(AND(J$136=4,J6=3),4)+IF(AND(J$136=4,J6=4),2)+IF(AND(J$136=3,J6=1),6)+IF(AND(J$136=3,J6=2),4)+IF(AND(J$136=3,J6=3),2)+IF(AND(J$136=2,J6=1),4)+IF(AND(J$136=2,J6=2),2)+IF(AND(J$136=1,J6=1),2)</f>
        <v>12</v>
      </c>
      <c r="M6" s="16" t="s">
        <v>37</v>
      </c>
      <c r="N6" s="13">
        <f>+H6+K6+L6+T6</f>
        <v>17</v>
      </c>
      <c r="O6" s="62">
        <f>+N6</f>
        <v>17</v>
      </c>
      <c r="P6" s="24">
        <v>32.043999999999997</v>
      </c>
      <c r="Q6" s="24">
        <v>30.617999999999999</v>
      </c>
      <c r="R6" s="16" t="s">
        <v>40</v>
      </c>
      <c r="S6" s="20" t="s">
        <v>167</v>
      </c>
      <c r="T6" s="21">
        <v>1</v>
      </c>
      <c r="U6" s="77">
        <f t="shared" ref="U6:U12" si="0">MIN(E6,F6,P6,Q6)</f>
        <v>30.617999999999999</v>
      </c>
      <c r="V6" s="24">
        <v>29.91</v>
      </c>
      <c r="W6" s="78">
        <v>1</v>
      </c>
      <c r="X6" s="13">
        <f>IF(AND(Y$135&gt;4,W6=1),6)+IF(AND(Y$135&gt;4,W6=2),4)+IF(AND(Y$135&gt;4,W6=3),3)+IF(AND(Y$135&gt;4,W6=4),2)+IF(AND(Y$135&gt;4,W6=5),1)+IF(AND(Y$135&gt;4,W6&gt;5),1)+IF(AND(Y$135=4,W6=1),4)+IF(AND(Y$135=4,W6=2),3)+IF(AND(Y$135=4,W6=3),2)+IF(AND(Y$135=4,W6=4),1)+IF(AND(Y$135=3,W6=1),3)+IF(AND(Y$135=3,W6=2),2)+IF(AND(Y$135=3,W6=3),1)+IF(AND(Y$135=2,W6=1),2)+IF(AND(Y$135=2,W6=2),1)+IF(AND(Y$135=1,W6=1),1)</f>
        <v>6</v>
      </c>
      <c r="Y6" s="79">
        <v>1</v>
      </c>
      <c r="Z6" s="79">
        <v>1</v>
      </c>
      <c r="AA6" s="19">
        <f>IF(AND(Z$135&gt;4,Y6=1),12)+IF(AND(Z$135&gt;4,Y6=2),8)+IF(AND(Z$135&gt;4,Y6=3),6)+IF(AND(Z$135&gt;4,Y6=4),5)+IF(AND(Z$135&gt;4,Y6=5),4)+IF(AND(Z$135&gt;4,Y6=6),3)+IF(AND(Z$135&gt;4,Y6=7),2)+IF(AND(Z$135&gt;4,Y6&gt;7),1)+IF(AND(Z$135=4,Y6=1),8)+IF(AND(Z$135=4,Y6=2),6)+IF(AND(Z$135=4,Y6=3),4)+IF(AND(Z$135=4,Y6=4),2)+IF(AND(Z$135=3,Y6=1),6)+IF(AND(Z$135=3,Y6=2),4)+IF(AND(Z$135=3,Y6=3),2)+IF(AND(Z$135=2,Y6=1),4)+IF(AND(Z$135=2,Y6=2),2)+IF(AND(Z$135=1,Y6=1),2)</f>
        <v>12</v>
      </c>
      <c r="AB6" s="19">
        <f>IF(AND(Z$135&gt;4,Z6=1),12)+IF(AND(Z$135&gt;4,Z6=2),8)+IF(AND(Z$135&gt;4,Z6=3),6)+IF(AND(Z$135&gt;4,Z6=4),5)+IF(AND(Z$135&gt;4,Z6=5),4)+IF(AND(Z$135&gt;4,Z6=6),3)+IF(AND(Z$135&gt;4,Z6=7),2)+IF(AND(Z$135&gt;4,Z6&gt;7),1)+IF(AND(Z$135=4,Z6=1),8)+IF(AND(Z$135=4,Z6=2),6)+IF(AND(Z$135=4,Z6=3),4)+IF(AND(Z$135=4,Z6=4),2)+IF(AND(Z$135=3,Z6=1),6)+IF(AND(Z$135=3,Z6=2),4)+IF(AND(Z$135=3,Z6=3),2)+IF(AND(Z$135=2,Z6=1),4)+IF(AND(Z$135=2,Z6=2),2)+IF(AND(Z$135=1,Z6=1),2)</f>
        <v>12</v>
      </c>
      <c r="AC6" s="16" t="s">
        <v>40</v>
      </c>
      <c r="AD6" s="13">
        <f t="shared" ref="AD6:AD11" si="1">+X6+AA6+AB6+AJ6</f>
        <v>32</v>
      </c>
      <c r="AE6" s="62">
        <f t="shared" ref="AE6:AE11" si="2">AD6+O6</f>
        <v>49</v>
      </c>
      <c r="AF6" s="24">
        <v>29.545999999999999</v>
      </c>
      <c r="AG6" s="24">
        <v>30.152999999999999</v>
      </c>
      <c r="AH6" s="16" t="s">
        <v>40</v>
      </c>
      <c r="AI6" s="16"/>
      <c r="AJ6" s="21">
        <v>2</v>
      </c>
      <c r="AK6" s="77">
        <f t="shared" ref="AK6:AK11" si="3">MIN(U6,V6,AF6,AG6)</f>
        <v>29.545999999999999</v>
      </c>
      <c r="AL6" s="24">
        <v>45.786000000000001</v>
      </c>
      <c r="AM6" s="78">
        <v>4</v>
      </c>
      <c r="AN6" s="13">
        <f>IF(AND(AO$135&gt;4,AM6=1),6)+IF(AND(AO$135&gt;4,AM6=2),4)+IF(AND(AO$135&gt;4,AM6=3),3)+IF(AND(AO$135&gt;4,AM6=4),2)+IF(AND(AO$135&gt;4,AM6=5),1)+IF(AND(AO$135&gt;4,AM6&gt;5),1)+IF(AND(AO$135=4,AM6=1),4)+IF(AND(AO$135=4,AM6=2),3)+IF(AND(AO$135=4,AM6=3),2)+IF(AND(AO$135=4,AM6=4),1)+IF(AND(AO$135=3,AM6=1),3)+IF(AND(AO$135=3,AM6=2),2)+IF(AND(AO$135=3,AM6=3),1)+IF(AND(AO$135=2,AM6=1),2)+IF(AND(AO$135=2,AM6=2),1)+IF(AND(AO$135=1,AM6=1),1)</f>
        <v>2</v>
      </c>
      <c r="AO6" s="79">
        <v>2</v>
      </c>
      <c r="AP6" s="79">
        <v>2</v>
      </c>
      <c r="AQ6" s="19">
        <f>IF(AND(AP$135&gt;4,AO6=1),12)+IF(AND(AP$135&gt;4,AO6=2),8)+IF(AND(AP$135&gt;4,AO6=3),6)+IF(AND(AP$135&gt;4,AO6=4),5)+IF(AND(AP$135&gt;4,AO6=5),4)+IF(AND(AP$135&gt;4,AO6=6),3)+IF(AND(AP$135&gt;4,AO6=7),2)+IF(AND(AP$135&gt;4,AO6&gt;7),1)+IF(AND(AP$135=4,AO6=1),8)+IF(AND(AP$135=4,AO6=2),6)+IF(AND(AP$135=4,AO6=3),4)+IF(AND(AP$135=4,AO6=4),2)+IF(AND(AP$135=3,AO6=1),6)+IF(AND(AP$135=3,AO6=2),4)+IF(AND(AP$135=3,AO6=3),2)+IF(AND(AP$135=2,AO6=1),4)+IF(AND(AP$135=2,AO6=2),2)+IF(AND(AP$135=1,AO6=1),2)</f>
        <v>8</v>
      </c>
      <c r="AR6" s="19">
        <f>IF(AND(AP$135&gt;4,AP6=1),12)+IF(AND(AP$135&gt;4,AP6=2),8)+IF(AND(AP$135&gt;4,AP6=3),6)+IF(AND(AP$135&gt;4,AP6=4),5)+IF(AND(AP$135&gt;4,AP6=5),4)+IF(AND(AP$135&gt;4,AP6=6),3)+IF(AND(AP$135&gt;4,AP6=7),2)+IF(AND(AP$135&gt;4,AP6&gt;7),1)+IF(AND(AP$135=4,AP6=1),8)+IF(AND(AP$135=4,AP6=2),6)+IF(AND(AP$135=4,AP6=3),4)+IF(AND(AP$135=4,AP6=4),2)+IF(AND(AP$135=3,AP6=1),6)+IF(AND(AP$135=3,AP6=2),4)+IF(AND(AP$135=3,AP6=3),2)+IF(AND(AP$135=2,AP6=1),4)+IF(AND(AP$135=2,AP6=2),2)+IF(AND(AP$135=1,AP6=1),2)</f>
        <v>8</v>
      </c>
      <c r="AS6" s="16" t="s">
        <v>40</v>
      </c>
      <c r="AT6" s="13">
        <f t="shared" ref="AT6:AT11" si="4">+AN6+AQ6+AR6+AZ6</f>
        <v>19</v>
      </c>
      <c r="AU6" s="62">
        <f t="shared" ref="AU6:AU11" si="5">AT6+AE6</f>
        <v>68</v>
      </c>
      <c r="AV6" s="24">
        <v>29.085000000000001</v>
      </c>
      <c r="AW6" s="24">
        <v>29.824999999999999</v>
      </c>
      <c r="AX6" s="16" t="s">
        <v>40</v>
      </c>
      <c r="AY6" s="16" t="s">
        <v>87</v>
      </c>
      <c r="AZ6" s="21">
        <v>1</v>
      </c>
      <c r="BA6" s="77">
        <f t="shared" ref="BA6:BA12" si="6">MIN(AK6,AL6,AV6,AW6)</f>
        <v>29.085000000000001</v>
      </c>
      <c r="BB6" s="24">
        <v>39.301000000000002</v>
      </c>
      <c r="BC6" s="78">
        <v>1</v>
      </c>
      <c r="BD6" s="13">
        <f>IF(AND(BE$135&gt;4,BC6=1),6)+IF(AND(BE$135&gt;4,BC6=2),4)+IF(AND(BE$135&gt;4,BC6=3),3)+IF(AND(BE$135&gt;4,BC6=4),2)+IF(AND(BE$135&gt;4,BC6=5),1)+IF(AND(BE$135&gt;4,BC6&gt;5),1)+IF(AND(BE$135=4,BC6=1),4)+IF(AND(BE$135=4,BC6=2),3)+IF(AND(BE$135=4,BC6=3),2)+IF(AND(BE$135=4,BC6=4),1)+IF(AND(BE$135=3,BC6=1),3)+IF(AND(BE$135=3,BC6=2),2)+IF(AND(BE$135=3,BC6=3),1)+IF(AND(BE$135=2,BC6=1),2)+IF(AND(BE$135=2,BC6=2),1)+IF(AND(BE$135=1,BC6=1),1)</f>
        <v>6</v>
      </c>
      <c r="BE6" s="79"/>
      <c r="BF6" s="79">
        <v>5</v>
      </c>
      <c r="BG6" s="19">
        <f>IF(AND(BF$135&gt;4,BE6=1),12)+IF(AND(BF$135&gt;4,BE6=2),8)+IF(AND(BF$135&gt;4,BE6=3),6)+IF(AND(BF$135&gt;4,BE6=4),5)+IF(AND(BF$135&gt;4,BE6=5),4)+IF(AND(BF$135&gt;4,BE6=6),3)+IF(AND(BF$135&gt;4,BE6=7),2)+IF(AND(BF$135&gt;4,BE6&gt;7),1)+IF(AND(BF$135=4,BE6=1),8)+IF(AND(BF$135=4,BE6=2),6)+IF(AND(BF$135=4,BE6=3),4)+IF(AND(BF$135=4,BE6=4),2)+IF(AND(BF$135=3,BE6=1),6)+IF(AND(BF$135=3,BE6=2),4)+IF(AND(BF$135=3,BE6=3),2)+IF(AND(BF$135=2,BE6=1),4)+IF(AND(BF$135=2,BE6=2),2)+IF(AND(BF$135=1,BE6=1),2)</f>
        <v>0</v>
      </c>
      <c r="BH6" s="19">
        <f>IF(AND(BF$135&gt;4,BF6=1),12)+IF(AND(BF$135&gt;4,BF6=2),8)+IF(AND(BF$135&gt;4,BF6=3),6)+IF(AND(BF$135&gt;4,BF6=4),5)+IF(AND(BF$135&gt;4,BF6=5),4)+IF(AND(BF$135&gt;4,BF6=6),3)+IF(AND(BF$135&gt;4,BF6=7),2)+IF(AND(BF$135&gt;4,BF6&gt;7),1)+IF(AND(BF$135=4,BF6=1),8)+IF(AND(BF$135=4,BF6=2),6)+IF(AND(BF$135=4,BF6=3),4)+IF(AND(BF$135=4,BF6=4),2)+IF(AND(BF$135=3,BF6=1),6)+IF(AND(BF$135=3,BF6=2),4)+IF(AND(BF$135=3,BF6=3),2)+IF(AND(BF$135=2,BF6=1),4)+IF(AND(BF$135=2,BF6=2),2)+IF(AND(BF$135=1,BF6=1),2)</f>
        <v>4</v>
      </c>
      <c r="BI6" s="16" t="s">
        <v>40</v>
      </c>
      <c r="BJ6" s="13">
        <f t="shared" ref="BJ6:BJ22" si="7">+BD6+BG6+BH6+BP6</f>
        <v>10</v>
      </c>
      <c r="BK6" s="62">
        <f t="shared" ref="BK6:BK22" si="8">BJ6+AU6</f>
        <v>78</v>
      </c>
      <c r="BL6" s="24">
        <v>30.725000000000001</v>
      </c>
      <c r="BM6" s="24">
        <v>30.265000000000001</v>
      </c>
      <c r="BN6" s="16" t="s">
        <v>40</v>
      </c>
      <c r="BO6" s="16" t="s">
        <v>87</v>
      </c>
      <c r="BP6" s="21"/>
      <c r="BQ6" s="77">
        <f t="shared" ref="BQ6:BQ22" si="9">MIN(BA6,BB6,BL6,BM6)</f>
        <v>29.085000000000001</v>
      </c>
      <c r="BR6" s="24">
        <v>32.695</v>
      </c>
      <c r="BS6" s="78">
        <v>5</v>
      </c>
      <c r="BT6" s="13">
        <f>IF(AND(BU$135&gt;4,BS6=1),6)+IF(AND(BU$135&gt;4,BS6=2),4)+IF(AND(BU$135&gt;4,BS6=3),3)+IF(AND(BU$135&gt;4,BS6=4),2)+IF(AND(BU$135&gt;4,BS6=5),1)+IF(AND(BU$135&gt;4,BS6&gt;5),1)+IF(AND(BU$135=4,BS6=1),4)+IF(AND(BU$135=4,BS6=2),3)+IF(AND(BU$135=4,BS6=3),2)+IF(AND(BU$135=4,BS6=4),1)+IF(AND(BU$135=3,BS6=1),3)+IF(AND(BU$135=3,BS6=2),2)+IF(AND(BU$135=3,BS6=3),1)+IF(AND(BU$135=2,BS6=1),2)+IF(AND(BU$135=2,BS6=2),1)+IF(AND(BU$135=1,BS6=1),1)</f>
        <v>1</v>
      </c>
      <c r="BU6" s="79">
        <v>3</v>
      </c>
      <c r="BV6" s="79">
        <v>3</v>
      </c>
      <c r="BW6" s="19">
        <f>IF(AND(BV$135&gt;4,BU6=1),12)+IF(AND(BV$135&gt;4,BU6=2),8)+IF(AND(BV$135&gt;4,BU6=3),6)+IF(AND(BV$135&gt;4,BU6=4),5)+IF(AND(BV$135&gt;4,BU6=5),4)+IF(AND(BV$135&gt;4,BU6=6),3)+IF(AND(BV$135&gt;4,BU6=7),2)+IF(AND(BV$135&gt;4,BU6&gt;7),1)+IF(AND(BV$135=4,BU6=1),8)+IF(AND(BV$135=4,BU6=2),6)+IF(AND(BV$135=4,BU6=3),4)+IF(AND(BV$135=4,BU6=4),2)+IF(AND(BV$135=3,BU6=1),6)+IF(AND(BV$135=3,BU6=2),4)+IF(AND(BV$135=3,BU6=3),2)+IF(AND(BV$135=2,BU6=1),4)+IF(AND(BV$135=2,BU6=2),2)+IF(AND(BV$135=1,BU6=1),2)</f>
        <v>6</v>
      </c>
      <c r="BX6" s="19">
        <f>IF(AND(BV$135&gt;4,BV6=1),12)+IF(AND(BV$135&gt;4,BV6=2),8)+IF(AND(BV$135&gt;4,BV6=3),6)+IF(AND(BV$135&gt;4,BV6=4),5)+IF(AND(BV$135&gt;4,BV6=5),4)+IF(AND(BV$135&gt;4,BV6=6),3)+IF(AND(BV$135&gt;4,BV6=7),2)+IF(AND(BV$135&gt;4,BV6&gt;7),1)+IF(AND(BV$135=4,BV6=1),8)+IF(AND(BV$135=4,BV6=2),6)+IF(AND(BV$135=4,BV6=3),4)+IF(AND(BV$135=4,BV6=4),2)+IF(AND(BV$135=3,BV6=1),6)+IF(AND(BV$135=3,BV6=2),4)+IF(AND(BV$135=3,BV6=3),2)+IF(AND(BV$135=2,BV6=1),4)+IF(AND(BV$135=2,BV6=2),2)+IF(AND(BV$135=1,BV6=1),2)</f>
        <v>6</v>
      </c>
      <c r="BY6" s="16" t="s">
        <v>40</v>
      </c>
      <c r="BZ6" s="13">
        <f t="shared" ref="BZ6:BZ22" si="10">+BT6+BW6+BX6+CF6</f>
        <v>13</v>
      </c>
      <c r="CA6" s="62">
        <f t="shared" ref="CA6:CA22" si="11">BZ6+BK6</f>
        <v>91</v>
      </c>
      <c r="CB6" s="24"/>
      <c r="CC6" s="24">
        <v>41.856000000000002</v>
      </c>
      <c r="CD6" s="16" t="s">
        <v>40</v>
      </c>
      <c r="CE6" s="16" t="s">
        <v>87</v>
      </c>
      <c r="CF6" s="21"/>
      <c r="CG6" s="77">
        <f t="shared" ref="CG6:CG22" si="12">MIN(BQ6,BR6,CB6,CC6)</f>
        <v>29.085000000000001</v>
      </c>
      <c r="CH6" s="24">
        <v>32.755000000000003</v>
      </c>
      <c r="CI6" s="78">
        <v>4</v>
      </c>
      <c r="CJ6" s="13">
        <f>IF(AND(CK$135&gt;4,CI6=1),6)+IF(AND(CK$135&gt;4,CI6=2),4)+IF(AND(CK$135&gt;4,CI6=3),3)+IF(AND(CK$135&gt;4,CI6=4),2)+IF(AND(CK$135&gt;4,CI6=5),1)+IF(AND(CK$135&gt;4,CI6&gt;5),1)+IF(AND(CK$135=4,CI6=1),4)+IF(AND(CK$135=4,CI6=2),3)+IF(AND(CK$135=4,CI6=3),2)+IF(AND(CK$135=4,CI6=4),1)+IF(AND(CK$135=3,CI6=1),3)+IF(AND(CK$135=3,CI6=2),2)+IF(AND(CK$135=3,CI6=3),1)+IF(AND(CK$135=2,CI6=1),2)+IF(AND(CK$135=2,CI6=2),1)+IF(AND(CK$135=1,CI6=1),1)</f>
        <v>2</v>
      </c>
      <c r="CK6" s="79">
        <v>4</v>
      </c>
      <c r="CL6" s="79">
        <v>1</v>
      </c>
      <c r="CM6" s="19">
        <f>IF(AND(CL$135&gt;4,CK6=1),12)+IF(AND(CL$135&gt;4,CK6=2),8)+IF(AND(CL$135&gt;4,CK6=3),6)+IF(AND(CL$135&gt;4,CK6=4),5)+IF(AND(CL$135&gt;4,CK6=5),4)+IF(AND(CL$135&gt;4,CK6=6),3)+IF(AND(CL$135&gt;4,CK6=7),2)+IF(AND(CL$135&gt;4,CK6&gt;7),1)+IF(AND(CL$135=4,CK6=1),8)+IF(AND(CL$135=4,CK6=2),6)+IF(AND(CL$135=4,CK6=3),4)+IF(AND(CL$135=4,CK6=4),2)+IF(AND(CL$135=3,CK6=1),6)+IF(AND(CL$135=3,CK6=2),4)+IF(AND(CL$135=3,CK6=3),2)+IF(AND(CL$135=2,CK6=1),4)+IF(AND(CL$135=2,CK6=2),2)+IF(AND(CL$135=1,CK6=1),2)</f>
        <v>5</v>
      </c>
      <c r="CN6" s="19">
        <f>IF(AND(CL$135&gt;4,CL6=1),12)+IF(AND(CL$135&gt;4,CL6=2),8)+IF(AND(CL$135&gt;4,CL6=3),6)+IF(AND(CL$135&gt;4,CL6=4),5)+IF(AND(CL$135&gt;4,CL6=5),4)+IF(AND(CL$135&gt;4,CL6=6),3)+IF(AND(CL$135&gt;4,CL6=7),2)+IF(AND(CL$135&gt;4,CL6&gt;7),1)+IF(AND(CL$135=4,CL6=1),8)+IF(AND(CL$135=4,CL6=2),6)+IF(AND(CL$135=4,CL6=3),4)+IF(AND(CL$135=4,CL6=4),2)+IF(AND(CL$135=3,CL6=1),6)+IF(AND(CL$135=3,CL6=2),4)+IF(AND(CL$135=3,CL6=3),2)+IF(AND(CL$135=2,CL6=1),4)+IF(AND(CL$135=2,CL6=2),2)+IF(AND(CL$135=1,CL6=1),2)</f>
        <v>12</v>
      </c>
      <c r="CO6" s="16" t="s">
        <v>40</v>
      </c>
      <c r="CP6" s="13">
        <f t="shared" ref="CP6:CP44" si="13">+CJ6+CM6+CN6+CV6</f>
        <v>19</v>
      </c>
      <c r="CQ6" s="62">
        <f t="shared" ref="CQ6:CQ44" si="14">CP6+CA6</f>
        <v>110</v>
      </c>
      <c r="CR6" s="24">
        <v>30.690999999999999</v>
      </c>
      <c r="CS6" s="24">
        <v>31.57</v>
      </c>
      <c r="CT6" s="16" t="s">
        <v>40</v>
      </c>
      <c r="CU6" s="16" t="s">
        <v>87</v>
      </c>
      <c r="CV6" s="21"/>
      <c r="CW6" s="77">
        <f t="shared" ref="CW6:CW33" si="15">MIN(CG6,CH6,CR6,CS6)</f>
        <v>29.085000000000001</v>
      </c>
      <c r="CX6" s="24">
        <v>31.658000000000001</v>
      </c>
      <c r="CY6" s="78">
        <v>3</v>
      </c>
      <c r="CZ6" s="13">
        <f>IF(AND(DA$135&gt;4,CY6=1),6)+IF(AND(DA$135&gt;4,CY6=2),4)+IF(AND(DA$135&gt;4,CY6=3),3)+IF(AND(DA$135&gt;4,CY6=4),2)+IF(AND(DA$135&gt;4,CY6=5),1)+IF(AND(DA$135&gt;4,CY6&gt;5),1)+IF(AND(DA$135=4,CY6=1),4)+IF(AND(DA$135=4,CY6=2),3)+IF(AND(DA$135=4,CY6=3),2)+IF(AND(DA$135=4,CY6=4),1)+IF(AND(DA$135=3,CY6=1),3)+IF(AND(DA$135=3,CY6=2),2)+IF(AND(DA$135=3,CY6=3),1)+IF(AND(DA$135=2,CY6=1),2)+IF(AND(DA$135=2,CY6=2),1)+IF(AND(DA$135=1,CY6=1),1)</f>
        <v>3</v>
      </c>
      <c r="DA6" s="79">
        <v>1</v>
      </c>
      <c r="DB6" s="79">
        <v>1</v>
      </c>
      <c r="DC6" s="19">
        <f>IF(AND(DB$135&gt;4,DA6=1),12)+IF(AND(DB$135&gt;4,DA6=2),8)+IF(AND(DB$135&gt;4,DA6=3),6)+IF(AND(DB$135&gt;4,DA6=4),5)+IF(AND(DB$135&gt;4,DA6=5),4)+IF(AND(DB$135&gt;4,DA6=6),3)+IF(AND(DB$135&gt;4,DA6=7),2)+IF(AND(DB$135&gt;4,DA6&gt;7),1)+IF(AND(DB$135=4,DA6=1),8)+IF(AND(DB$135=4,DA6=2),6)+IF(AND(DB$135=4,DA6=3),4)+IF(AND(DB$135=4,DA6=4),2)+IF(AND(DB$135=3,DA6=1),6)+IF(AND(DB$135=3,DA6=2),4)+IF(AND(DB$135=3,DA6=3),2)+IF(AND(DB$135=2,DA6=1),4)+IF(AND(DB$135=2,DA6=2),2)+IF(AND(DB$135=1,DA6=1),2)</f>
        <v>12</v>
      </c>
      <c r="DD6" s="19">
        <f>IF(AND(DB$135&gt;4,DB6=1),12)+IF(AND(DB$135&gt;4,DB6=2),8)+IF(AND(DB$135&gt;4,DB6=3),6)+IF(AND(DB$135&gt;4,DB6=4),5)+IF(AND(DB$135&gt;4,DB6=5),4)+IF(AND(DB$135&gt;4,DB6=6),3)+IF(AND(DB$135&gt;4,DB6=7),2)+IF(AND(DB$135&gt;4,DB6&gt;7),1)+IF(AND(DB$135=4,DB6=1),8)+IF(AND(DB$135=4,DB6=2),6)+IF(AND(DB$135=4,DB6=3),4)+IF(AND(DB$135=4,DB6=4),2)+IF(AND(DB$135=3,DB6=1),6)+IF(AND(DB$135=3,DB6=2),4)+IF(AND(DB$135=3,DB6=3),2)+IF(AND(DB$135=2,DB6=1),4)+IF(AND(DB$135=2,DB6=2),2)+IF(AND(DB$135=1,DB6=1),2)</f>
        <v>12</v>
      </c>
      <c r="DE6" s="16" t="s">
        <v>40</v>
      </c>
      <c r="DF6" s="13">
        <f t="shared" ref="DF6:DF44" si="16">+CZ6+DC6+DD6+DL6</f>
        <v>27</v>
      </c>
      <c r="DG6" s="62">
        <f t="shared" ref="DG6:DG44" si="17">DF6+CQ6</f>
        <v>137</v>
      </c>
      <c r="DH6" s="24">
        <v>31.192</v>
      </c>
      <c r="DI6" s="24">
        <v>29.134</v>
      </c>
      <c r="DJ6" s="16" t="s">
        <v>32</v>
      </c>
      <c r="DK6" s="120" t="s">
        <v>184</v>
      </c>
      <c r="DL6" s="21"/>
      <c r="DM6" s="77">
        <f t="shared" ref="DM6:DM33" si="18">MIN(CW6,CX6,DH6,DI6)</f>
        <v>29.085000000000001</v>
      </c>
      <c r="DN6" s="24">
        <v>29.689</v>
      </c>
      <c r="DO6" s="78">
        <v>6</v>
      </c>
      <c r="DP6" s="13">
        <f>IF(AND(DQ$134&gt;4,DO6=1),6)+IF(AND(DQ$134&gt;4,DO6=2),4)+IF(AND(DQ$134&gt;4,DO6=3),3)+IF(AND(DQ$134&gt;4,DO6=4),2)+IF(AND(DQ$134&gt;4,DO6=5),1)+IF(AND(DQ$134&gt;4,DO6&gt;5),1)+IF(AND(DQ$134=4,DO6=1),4)+IF(AND(DQ$134=4,DO6=2),3)+IF(AND(DQ$134=4,DO6=3),2)+IF(AND(DQ$134=4,DO6=4),1)+IF(AND(DQ$134=3,DO6=1),3)+IF(AND(DQ$134=3,DO6=2),2)+IF(AND(DQ$134=3,DO6=3),1)+IF(AND(DQ$134=2,DO6=1),2)+IF(AND(DQ$134=2,DO6=2),1)+IF(AND(DQ$134=1,DO6=1),1)</f>
        <v>1</v>
      </c>
      <c r="DQ6" s="78">
        <v>4</v>
      </c>
      <c r="DR6" s="78">
        <v>6</v>
      </c>
      <c r="DS6" s="13">
        <f>IF(AND(DR$134&gt;4,DQ6=1),12)+IF(AND(DR$134&gt;4,DQ6=2),8)+IF(AND(DR$134&gt;4,DQ6=3),6)+IF(AND(DR$134&gt;4,DQ6=4),5)+IF(AND(DR$134&gt;4,DQ6=5),4)+IF(AND(DR$134&gt;4,DQ6=6),3)+IF(AND(DR$134&gt;4,DQ6=7),2)+IF(AND(DR$134&gt;4,DQ6&gt;7),1)+IF(AND(DR$134=4,DQ6=1),8)+IF(AND(DR$134=4,DQ6=2),6)+IF(AND(DR$134=4,DQ6=3),4)+IF(AND(DR$134=4,DQ6=4),2)+IF(AND(DR$134=3,DQ6=1),6)+IF(AND(DR$134=3,DQ6=2),4)+IF(AND(DR$134=3,DQ6=3),2)+IF(AND(DR$134=2,DQ6=1),4)+IF(AND(DR$134=2,DQ6=2),2)+IF(AND(DR$134=1,DQ6=1),2)</f>
        <v>5</v>
      </c>
      <c r="DT6" s="13">
        <f>IF(AND(DR$134&gt;4,DR6=1),12)+IF(AND(DR$134&gt;4,DR6=2),8)+IF(AND(DR$134&gt;4,DR6=3),6)+IF(AND(DR$134&gt;4,DR6=4),5)+IF(AND(DR$134&gt;4,DR6=5),4)+IF(AND(DR$134&gt;4,DR6=6),3)+IF(AND(DR$134&gt;4,DR6=7),2)+IF(AND(DR$134&gt;4,DR6&gt;7),1)+IF(AND(DR$134=4,DR6=1),8)+IF(AND(DR$134=4,DR6=2),6)+IF(AND(DR$134=4,DR6=3),4)+IF(AND(DR$134=4,DR6=4),2)+IF(AND(DR$134=3,DR6=1),6)+IF(AND(DR$134=3,DR6=2),4)+IF(AND(DR$134=3,DR6=3),2)+IF(AND(DR$134=2,DR6=1),4)+IF(AND(DR$134=2,DR6=2),2)+IF(AND(DR$134=1,DR6=1),2)</f>
        <v>3</v>
      </c>
      <c r="DU6" s="16" t="s">
        <v>32</v>
      </c>
      <c r="DV6" s="13">
        <f t="shared" ref="DV6:DV44" si="19">+DP6+DS6+DT6+EB6</f>
        <v>9</v>
      </c>
      <c r="DW6" s="62">
        <f t="shared" ref="DW6:DW44" si="20">DV6+DG6</f>
        <v>146</v>
      </c>
      <c r="DX6" s="24">
        <v>29.835000000000001</v>
      </c>
      <c r="DY6" s="24">
        <v>30.529</v>
      </c>
      <c r="DZ6" s="16" t="s">
        <v>32</v>
      </c>
      <c r="EA6" s="133"/>
      <c r="EB6" s="21"/>
      <c r="EC6" s="77">
        <f t="shared" ref="EC6:EC33" si="21">MIN(DM6,DN6,DX6,DY6)</f>
        <v>29.085000000000001</v>
      </c>
    </row>
    <row r="7" spans="1:133" x14ac:dyDescent="0.3">
      <c r="A7" s="74" t="s">
        <v>159</v>
      </c>
      <c r="B7" s="90">
        <v>3118</v>
      </c>
      <c r="C7" s="8">
        <v>130</v>
      </c>
      <c r="D7" s="8" t="s">
        <v>35</v>
      </c>
      <c r="F7" s="8">
        <v>29.439</v>
      </c>
      <c r="G7" s="78"/>
      <c r="H7" s="8"/>
      <c r="I7" s="79"/>
      <c r="J7" s="79"/>
      <c r="K7" s="8"/>
      <c r="L7" s="8"/>
      <c r="M7" s="23" t="s">
        <v>107</v>
      </c>
      <c r="N7" s="8"/>
      <c r="O7" s="62"/>
      <c r="P7" s="8">
        <v>30.163</v>
      </c>
      <c r="Q7" s="8">
        <v>30.234000000000002</v>
      </c>
      <c r="R7" s="16" t="s">
        <v>40</v>
      </c>
      <c r="S7" s="20" t="s">
        <v>169</v>
      </c>
      <c r="T7" s="106"/>
      <c r="U7" s="77">
        <f t="shared" si="0"/>
        <v>29.439</v>
      </c>
      <c r="V7" s="8">
        <v>31.446000000000002</v>
      </c>
      <c r="W7" s="78">
        <v>5</v>
      </c>
      <c r="X7" s="13">
        <f>IF(AND(Y$135&gt;4,W7=1),6)+IF(AND(Y$135&gt;4,W7=2),4)+IF(AND(Y$135&gt;4,W7=3),3)+IF(AND(Y$135&gt;4,W7=4),2)+IF(AND(Y$135&gt;4,W7=5),1)+IF(AND(Y$135&gt;4,W7&gt;5),1)+IF(AND(Y$135=4,W7=1),4)+IF(AND(Y$135=4,W7=2),3)+IF(AND(Y$135=4,W7=3),2)+IF(AND(Y$135=4,W7=4),1)+IF(AND(Y$135=3,W7=1),3)+IF(AND(Y$135=3,W7=2),2)+IF(AND(Y$135=3,W7=3),1)+IF(AND(Y$135=2,W7=1),2)+IF(AND(Y$135=2,W7=2),1)+IF(AND(Y$135=1,W7=1),1)</f>
        <v>1</v>
      </c>
      <c r="Y7" s="79">
        <v>3</v>
      </c>
      <c r="Z7" s="79">
        <v>2</v>
      </c>
      <c r="AA7" s="19">
        <f>IF(AND(Z$135&gt;4,Y7=1),12)+IF(AND(Z$135&gt;4,Y7=2),8)+IF(AND(Z$135&gt;4,Y7=3),6)+IF(AND(Z$135&gt;4,Y7=4),5)+IF(AND(Z$135&gt;4,Y7=5),4)+IF(AND(Z$135&gt;4,Y7=6),3)+IF(AND(Z$135&gt;4,Y7=7),2)+IF(AND(Z$135&gt;4,Y7&gt;7),1)+IF(AND(Z$135=4,Y7=1),8)+IF(AND(Z$135=4,Y7=2),6)+IF(AND(Z$135=4,Y7=3),4)+IF(AND(Z$135=4,Y7=4),2)+IF(AND(Z$135=3,Y7=1),6)+IF(AND(Z$135=3,Y7=2),4)+IF(AND(Z$135=3,Y7=3),2)+IF(AND(Z$135=2,Y7=1),4)+IF(AND(Z$135=2,Y7=2),2)+IF(AND(Z$135=1,Y7=1),2)</f>
        <v>6</v>
      </c>
      <c r="AB7" s="19">
        <f>IF(AND(Z$135&gt;4,Z7=1),12)+IF(AND(Z$135&gt;4,Z7=2),8)+IF(AND(Z$135&gt;4,Z7=3),6)+IF(AND(Z$135&gt;4,Z7=4),5)+IF(AND(Z$135&gt;4,Z7=5),4)+IF(AND(Z$135&gt;4,Z7=6),3)+IF(AND(Z$135&gt;4,Z7=7),2)+IF(AND(Z$135&gt;4,Z7&gt;7),1)+IF(AND(Z$135=4,Z7=1),8)+IF(AND(Z$135=4,Z7=2),6)+IF(AND(Z$135=4,Z7=3),4)+IF(AND(Z$135=4,Z7=4),2)+IF(AND(Z$135=3,Z7=1),6)+IF(AND(Z$135=3,Z7=2),4)+IF(AND(Z$135=3,Z7=3),2)+IF(AND(Z$135=2,Z7=1),4)+IF(AND(Z$135=2,Z7=2),2)+IF(AND(Z$135=1,Z7=1),2)</f>
        <v>8</v>
      </c>
      <c r="AC7" s="16" t="s">
        <v>40</v>
      </c>
      <c r="AD7" s="13">
        <f t="shared" si="1"/>
        <v>16</v>
      </c>
      <c r="AE7" s="62">
        <f t="shared" si="2"/>
        <v>16</v>
      </c>
      <c r="AF7" s="8">
        <v>28.899000000000001</v>
      </c>
      <c r="AG7" s="8">
        <v>29.981999999999999</v>
      </c>
      <c r="AH7" s="16" t="s">
        <v>40</v>
      </c>
      <c r="AI7" s="20" t="s">
        <v>87</v>
      </c>
      <c r="AJ7" s="106">
        <v>1</v>
      </c>
      <c r="AK7" s="77">
        <f t="shared" si="3"/>
        <v>28.899000000000001</v>
      </c>
      <c r="AL7" s="8">
        <v>44.322000000000003</v>
      </c>
      <c r="AM7" s="78">
        <v>3</v>
      </c>
      <c r="AN7" s="13">
        <f>IF(AND(AO$135&gt;4,AM7=1),6)+IF(AND(AO$135&gt;4,AM7=2),4)+IF(AND(AO$135&gt;4,AM7=3),3)+IF(AND(AO$135&gt;4,AM7=4),2)+IF(AND(AO$135&gt;4,AM7=5),1)+IF(AND(AO$135&gt;4,AM7&gt;5),1)+IF(AND(AO$135=4,AM7=1),4)+IF(AND(AO$135=4,AM7=2),3)+IF(AND(AO$135=4,AM7=3),2)+IF(AND(AO$135=4,AM7=4),1)+IF(AND(AO$135=3,AM7=1),3)+IF(AND(AO$135=3,AM7=2),2)+IF(AND(AO$135=3,AM7=3),1)+IF(AND(AO$135=2,AM7=1),2)+IF(AND(AO$135=2,AM7=2),1)+IF(AND(AO$135=1,AM7=1),1)</f>
        <v>3</v>
      </c>
      <c r="AO7" s="79">
        <v>4</v>
      </c>
      <c r="AP7" s="79">
        <v>3</v>
      </c>
      <c r="AQ7" s="19">
        <f>IF(AND(AP$135&gt;4,AO7=1),12)+IF(AND(AP$135&gt;4,AO7=2),8)+IF(AND(AP$135&gt;4,AO7=3),6)+IF(AND(AP$135&gt;4,AO7=4),5)+IF(AND(AP$135&gt;4,AO7=5),4)+IF(AND(AP$135&gt;4,AO7=6),3)+IF(AND(AP$135&gt;4,AO7=7),2)+IF(AND(AP$135&gt;4,AO7&gt;7),1)+IF(AND(AP$135=4,AO7=1),8)+IF(AND(AP$135=4,AO7=2),6)+IF(AND(AP$135=4,AO7=3),4)+IF(AND(AP$135=4,AO7=4),2)+IF(AND(AP$135=3,AO7=1),6)+IF(AND(AP$135=3,AO7=2),4)+IF(AND(AP$135=3,AO7=3),2)+IF(AND(AP$135=2,AO7=1),4)+IF(AND(AP$135=2,AO7=2),2)+IF(AND(AP$135=1,AO7=1),2)</f>
        <v>5</v>
      </c>
      <c r="AR7" s="19">
        <f>IF(AND(AP$135&gt;4,AP7=1),12)+IF(AND(AP$135&gt;4,AP7=2),8)+IF(AND(AP$135&gt;4,AP7=3),6)+IF(AND(AP$135&gt;4,AP7=4),5)+IF(AND(AP$135&gt;4,AP7=5),4)+IF(AND(AP$135&gt;4,AP7=6),3)+IF(AND(AP$135&gt;4,AP7=7),2)+IF(AND(AP$135&gt;4,AP7&gt;7),1)+IF(AND(AP$135=4,AP7=1),8)+IF(AND(AP$135=4,AP7=2),6)+IF(AND(AP$135=4,AP7=3),4)+IF(AND(AP$135=4,AP7=4),2)+IF(AND(AP$135=3,AP7=1),6)+IF(AND(AP$135=3,AP7=2),4)+IF(AND(AP$135=3,AP7=3),2)+IF(AND(AP$135=2,AP7=1),4)+IF(AND(AP$135=2,AP7=2),2)+IF(AND(AP$135=1,AP7=1),2)</f>
        <v>6</v>
      </c>
      <c r="AS7" s="16" t="s">
        <v>40</v>
      </c>
      <c r="AT7" s="13">
        <f t="shared" si="4"/>
        <v>14</v>
      </c>
      <c r="AU7" s="62">
        <f t="shared" si="5"/>
        <v>30</v>
      </c>
      <c r="AV7" s="8">
        <v>30.216999999999999</v>
      </c>
      <c r="AW7" s="8">
        <v>29.911000000000001</v>
      </c>
      <c r="AX7" s="16" t="s">
        <v>40</v>
      </c>
      <c r="AY7" s="16" t="s">
        <v>87</v>
      </c>
      <c r="AZ7" s="106"/>
      <c r="BA7" s="77">
        <f t="shared" si="6"/>
        <v>28.899000000000001</v>
      </c>
      <c r="BB7" s="8">
        <v>41.722999999999999</v>
      </c>
      <c r="BC7" s="78">
        <v>2</v>
      </c>
      <c r="BD7" s="13">
        <f>IF(AND(BE$135&gt;4,BC7=1),6)+IF(AND(BE$135&gt;4,BC7=2),4)+IF(AND(BE$135&gt;4,BC7=3),3)+IF(AND(BE$135&gt;4,BC7=4),2)+IF(AND(BE$135&gt;4,BC7=5),1)+IF(AND(BE$135&gt;4,BC7&gt;5),1)+IF(AND(BE$135=4,BC7=1),4)+IF(AND(BE$135=4,BC7=2),3)+IF(AND(BE$135=4,BC7=3),2)+IF(AND(BE$135=4,BC7=4),1)+IF(AND(BE$135=3,BC7=1),3)+IF(AND(BE$135=3,BC7=2),2)+IF(AND(BE$135=3,BC7=3),1)+IF(AND(BE$135=2,BC7=1),2)+IF(AND(BE$135=2,BC7=2),1)+IF(AND(BE$135=1,BC7=1),1)</f>
        <v>4</v>
      </c>
      <c r="BE7" s="79">
        <v>2</v>
      </c>
      <c r="BF7" s="79">
        <v>2</v>
      </c>
      <c r="BG7" s="19">
        <f>IF(AND(BF$135&gt;4,BE7=1),12)+IF(AND(BF$135&gt;4,BE7=2),8)+IF(AND(BF$135&gt;4,BE7=3),6)+IF(AND(BF$135&gt;4,BE7=4),5)+IF(AND(BF$135&gt;4,BE7=5),4)+IF(AND(BF$135&gt;4,BE7=6),3)+IF(AND(BF$135&gt;4,BE7=7),2)+IF(AND(BF$135&gt;4,BE7&gt;7),1)+IF(AND(BF$135=4,BE7=1),8)+IF(AND(BF$135=4,BE7=2),6)+IF(AND(BF$135=4,BE7=3),4)+IF(AND(BF$135=4,BE7=4),2)+IF(AND(BF$135=3,BE7=1),6)+IF(AND(BF$135=3,BE7=2),4)+IF(AND(BF$135=3,BE7=3),2)+IF(AND(BF$135=2,BE7=1),4)+IF(AND(BF$135=2,BE7=2),2)+IF(AND(BF$135=1,BE7=1),2)</f>
        <v>8</v>
      </c>
      <c r="BH7" s="19">
        <f>IF(AND(BF$135&gt;4,BF7=1),12)+IF(AND(BF$135&gt;4,BF7=2),8)+IF(AND(BF$135&gt;4,BF7=3),6)+IF(AND(BF$135&gt;4,BF7=4),5)+IF(AND(BF$135&gt;4,BF7=5),4)+IF(AND(BF$135&gt;4,BF7=6),3)+IF(AND(BF$135&gt;4,BF7=7),2)+IF(AND(BF$135&gt;4,BF7&gt;7),1)+IF(AND(BF$135=4,BF7=1),8)+IF(AND(BF$135=4,BF7=2),6)+IF(AND(BF$135=4,BF7=3),4)+IF(AND(BF$135=4,BF7=4),2)+IF(AND(BF$135=3,BF7=1),6)+IF(AND(BF$135=3,BF7=2),4)+IF(AND(BF$135=3,BF7=3),2)+IF(AND(BF$135=2,BF7=1),4)+IF(AND(BF$135=2,BF7=2),2)+IF(AND(BF$135=1,BF7=1),2)</f>
        <v>8</v>
      </c>
      <c r="BI7" s="16" t="s">
        <v>40</v>
      </c>
      <c r="BJ7" s="13">
        <f t="shared" si="7"/>
        <v>20</v>
      </c>
      <c r="BK7" s="62">
        <f t="shared" si="8"/>
        <v>50</v>
      </c>
      <c r="BL7" s="8">
        <v>29.657</v>
      </c>
      <c r="BM7" s="8">
        <v>30.206</v>
      </c>
      <c r="BN7" s="16" t="s">
        <v>40</v>
      </c>
      <c r="BO7" s="16" t="s">
        <v>87</v>
      </c>
      <c r="BP7" s="106"/>
      <c r="BQ7" s="77">
        <f t="shared" si="9"/>
        <v>28.899000000000001</v>
      </c>
      <c r="BR7" s="8">
        <v>29.827999999999999</v>
      </c>
      <c r="BS7" s="78">
        <v>2</v>
      </c>
      <c r="BT7" s="13">
        <f>IF(AND(BU$135&gt;4,BS7=1),6)+IF(AND(BU$135&gt;4,BS7=2),4)+IF(AND(BU$135&gt;4,BS7=3),3)+IF(AND(BU$135&gt;4,BS7=4),2)+IF(AND(BU$135&gt;4,BS7=5),1)+IF(AND(BU$135&gt;4,BS7&gt;5),1)+IF(AND(BU$135=4,BS7=1),4)+IF(AND(BU$135=4,BS7=2),3)+IF(AND(BU$135=4,BS7=3),2)+IF(AND(BU$135=4,BS7=4),1)+IF(AND(BU$135=3,BS7=1),3)+IF(AND(BU$135=3,BS7=2),2)+IF(AND(BU$135=3,BS7=3),1)+IF(AND(BU$135=2,BS7=1),2)+IF(AND(BU$135=2,BS7=2),1)+IF(AND(BU$135=1,BS7=1),1)</f>
        <v>4</v>
      </c>
      <c r="BU7" s="79">
        <v>2</v>
      </c>
      <c r="BV7" s="79">
        <v>2</v>
      </c>
      <c r="BW7" s="19">
        <f>IF(AND(BV$135&gt;4,BU7=1),12)+IF(AND(BV$135&gt;4,BU7=2),8)+IF(AND(BV$135&gt;4,BU7=3),6)+IF(AND(BV$135&gt;4,BU7=4),5)+IF(AND(BV$135&gt;4,BU7=5),4)+IF(AND(BV$135&gt;4,BU7=6),3)+IF(AND(BV$135&gt;4,BU7=7),2)+IF(AND(BV$135&gt;4,BU7&gt;7),1)+IF(AND(BV$135=4,BU7=1),8)+IF(AND(BV$135=4,BU7=2),6)+IF(AND(BV$135=4,BU7=3),4)+IF(AND(BV$135=4,BU7=4),2)+IF(AND(BV$135=3,BU7=1),6)+IF(AND(BV$135=3,BU7=2),4)+IF(AND(BV$135=3,BU7=3),2)+IF(AND(BV$135=2,BU7=1),4)+IF(AND(BV$135=2,BU7=2),2)+IF(AND(BV$135=1,BU7=1),2)</f>
        <v>8</v>
      </c>
      <c r="BX7" s="19">
        <f>IF(AND(BV$135&gt;4,BV7=1),12)+IF(AND(BV$135&gt;4,BV7=2),8)+IF(AND(BV$135&gt;4,BV7=3),6)+IF(AND(BV$135&gt;4,BV7=4),5)+IF(AND(BV$135&gt;4,BV7=5),4)+IF(AND(BV$135&gt;4,BV7=6),3)+IF(AND(BV$135&gt;4,BV7=7),2)+IF(AND(BV$135&gt;4,BV7&gt;7),1)+IF(AND(BV$135=4,BV7=1),8)+IF(AND(BV$135=4,BV7=2),6)+IF(AND(BV$135=4,BV7=3),4)+IF(AND(BV$135=4,BV7=4),2)+IF(AND(BV$135=3,BV7=1),6)+IF(AND(BV$135=3,BV7=2),4)+IF(AND(BV$135=3,BV7=3),2)+IF(AND(BV$135=2,BV7=1),4)+IF(AND(BV$135=2,BV7=2),2)+IF(AND(BV$135=1,BV7=1),2)</f>
        <v>8</v>
      </c>
      <c r="BY7" s="16" t="s">
        <v>40</v>
      </c>
      <c r="BZ7" s="13">
        <f t="shared" si="10"/>
        <v>20</v>
      </c>
      <c r="CA7" s="62">
        <f t="shared" si="11"/>
        <v>70</v>
      </c>
      <c r="CB7" s="8"/>
      <c r="CC7" s="8">
        <v>40.295999999999999</v>
      </c>
      <c r="CD7" s="16" t="s">
        <v>40</v>
      </c>
      <c r="CE7" s="16" t="s">
        <v>87</v>
      </c>
      <c r="CF7" s="106"/>
      <c r="CG7" s="77">
        <f t="shared" si="12"/>
        <v>28.899000000000001</v>
      </c>
      <c r="CH7" s="8">
        <v>30.222000000000001</v>
      </c>
      <c r="CI7" s="78">
        <v>1</v>
      </c>
      <c r="CJ7" s="13">
        <f>IF(AND(CK$135&gt;4,CI7=1),6)+IF(AND(CK$135&gt;4,CI7=2),4)+IF(AND(CK$135&gt;4,CI7=3),3)+IF(AND(CK$135&gt;4,CI7=4),2)+IF(AND(CK$135&gt;4,CI7=5),1)+IF(AND(CK$135&gt;4,CI7&gt;5),1)+IF(AND(CK$135=4,CI7=1),4)+IF(AND(CK$135=4,CI7=2),3)+IF(AND(CK$135=4,CI7=3),2)+IF(AND(CK$135=4,CI7=4),1)+IF(AND(CK$135=3,CI7=1),3)+IF(AND(CK$135=3,CI7=2),2)+IF(AND(CK$135=3,CI7=3),1)+IF(AND(CK$135=2,CI7=1),2)+IF(AND(CK$135=2,CI7=2),1)+IF(AND(CK$135=1,CI7=1),1)</f>
        <v>6</v>
      </c>
      <c r="CK7" s="79">
        <v>1</v>
      </c>
      <c r="CL7" s="79">
        <v>3</v>
      </c>
      <c r="CM7" s="19">
        <f>IF(AND(CL$135&gt;4,CK7=1),12)+IF(AND(CL$135&gt;4,CK7=2),8)+IF(AND(CL$135&gt;4,CK7=3),6)+IF(AND(CL$135&gt;4,CK7=4),5)+IF(AND(CL$135&gt;4,CK7=5),4)+IF(AND(CL$135&gt;4,CK7=6),3)+IF(AND(CL$135&gt;4,CK7=7),2)+IF(AND(CL$135&gt;4,CK7&gt;7),1)+IF(AND(CL$135=4,CK7=1),8)+IF(AND(CL$135=4,CK7=2),6)+IF(AND(CL$135=4,CK7=3),4)+IF(AND(CL$135=4,CK7=4),2)+IF(AND(CL$135=3,CK7=1),6)+IF(AND(CL$135=3,CK7=2),4)+IF(AND(CL$135=3,CK7=3),2)+IF(AND(CL$135=2,CK7=1),4)+IF(AND(CL$135=2,CK7=2),2)+IF(AND(CL$135=1,CK7=1),2)</f>
        <v>12</v>
      </c>
      <c r="CN7" s="19">
        <f>IF(AND(CL$135&gt;4,CL7=1),12)+IF(AND(CL$135&gt;4,CL7=2),8)+IF(AND(CL$135&gt;4,CL7=3),6)+IF(AND(CL$135&gt;4,CL7=4),5)+IF(AND(CL$135&gt;4,CL7=5),4)+IF(AND(CL$135&gt;4,CL7=6),3)+IF(AND(CL$135&gt;4,CL7=7),2)+IF(AND(CL$135&gt;4,CL7&gt;7),1)+IF(AND(CL$135=4,CL7=1),8)+IF(AND(CL$135=4,CL7=2),6)+IF(AND(CL$135=4,CL7=3),4)+IF(AND(CL$135=4,CL7=4),2)+IF(AND(CL$135=3,CL7=1),6)+IF(AND(CL$135=3,CL7=2),4)+IF(AND(CL$135=3,CL7=3),2)+IF(AND(CL$135=2,CL7=1),4)+IF(AND(CL$135=2,CL7=2),2)+IF(AND(CL$135=1,CL7=1),2)</f>
        <v>6</v>
      </c>
      <c r="CO7" s="16" t="s">
        <v>40</v>
      </c>
      <c r="CP7" s="13">
        <f t="shared" si="13"/>
        <v>24</v>
      </c>
      <c r="CQ7" s="62">
        <f t="shared" si="14"/>
        <v>94</v>
      </c>
      <c r="CR7" s="8">
        <v>30.829000000000001</v>
      </c>
      <c r="CS7" s="8">
        <v>31.562000000000001</v>
      </c>
      <c r="CT7" s="16" t="s">
        <v>40</v>
      </c>
      <c r="CU7" s="16" t="s">
        <v>87</v>
      </c>
      <c r="CV7" s="106"/>
      <c r="CW7" s="77">
        <f t="shared" si="15"/>
        <v>28.899000000000001</v>
      </c>
      <c r="CX7" s="8">
        <v>30.73</v>
      </c>
      <c r="CY7" s="78">
        <v>2</v>
      </c>
      <c r="CZ7" s="13">
        <f>IF(AND(DA$135&gt;4,CY7=1),6)+IF(AND(DA$135&gt;4,CY7=2),4)+IF(AND(DA$135&gt;4,CY7=3),3)+IF(AND(DA$135&gt;4,CY7=4),2)+IF(AND(DA$135&gt;4,CY7=5),1)+IF(AND(DA$135&gt;4,CY7&gt;5),1)+IF(AND(DA$135=4,CY7=1),4)+IF(AND(DA$135=4,CY7=2),3)+IF(AND(DA$135=4,CY7=3),2)+IF(AND(DA$135=4,CY7=4),1)+IF(AND(DA$135=3,CY7=1),3)+IF(AND(DA$135=3,CY7=2),2)+IF(AND(DA$135=3,CY7=3),1)+IF(AND(DA$135=2,CY7=1),2)+IF(AND(DA$135=2,CY7=2),1)+IF(AND(DA$135=1,CY7=1),1)</f>
        <v>4</v>
      </c>
      <c r="DA7" s="79">
        <v>3</v>
      </c>
      <c r="DB7" s="79">
        <v>3</v>
      </c>
      <c r="DC7" s="19">
        <f>IF(AND(DB$135&gt;4,DA7=1),12)+IF(AND(DB$135&gt;4,DA7=2),8)+IF(AND(DB$135&gt;4,DA7=3),6)+IF(AND(DB$135&gt;4,DA7=4),5)+IF(AND(DB$135&gt;4,DA7=5),4)+IF(AND(DB$135&gt;4,DA7=6),3)+IF(AND(DB$135&gt;4,DA7=7),2)+IF(AND(DB$135&gt;4,DA7&gt;7),1)+IF(AND(DB$135=4,DA7=1),8)+IF(AND(DB$135=4,DA7=2),6)+IF(AND(DB$135=4,DA7=3),4)+IF(AND(DB$135=4,DA7=4),2)+IF(AND(DB$135=3,DA7=1),6)+IF(AND(DB$135=3,DA7=2),4)+IF(AND(DB$135=3,DA7=3),2)+IF(AND(DB$135=2,DA7=1),4)+IF(AND(DB$135=2,DA7=2),2)+IF(AND(DB$135=1,DA7=1),2)</f>
        <v>6</v>
      </c>
      <c r="DD7" s="19">
        <f>IF(AND(DB$135&gt;4,DB7=1),12)+IF(AND(DB$135&gt;4,DB7=2),8)+IF(AND(DB$135&gt;4,DB7=3),6)+IF(AND(DB$135&gt;4,DB7=4),5)+IF(AND(DB$135&gt;4,DB7=5),4)+IF(AND(DB$135&gt;4,DB7=6),3)+IF(AND(DB$135&gt;4,DB7=7),2)+IF(AND(DB$135&gt;4,DB7&gt;7),1)+IF(AND(DB$135=4,DB7=1),8)+IF(AND(DB$135=4,DB7=2),6)+IF(AND(DB$135=4,DB7=3),4)+IF(AND(DB$135=4,DB7=4),2)+IF(AND(DB$135=3,DB7=1),6)+IF(AND(DB$135=3,DB7=2),4)+IF(AND(DB$135=3,DB7=3),2)+IF(AND(DB$135=2,DB7=1),4)+IF(AND(DB$135=2,DB7=2),2)+IF(AND(DB$135=1,DB7=1),2)</f>
        <v>6</v>
      </c>
      <c r="DE7" s="16" t="s">
        <v>40</v>
      </c>
      <c r="DF7" s="13">
        <f t="shared" si="16"/>
        <v>16</v>
      </c>
      <c r="DG7" s="62">
        <f t="shared" si="17"/>
        <v>110</v>
      </c>
      <c r="DH7" s="8">
        <v>30.983000000000001</v>
      </c>
      <c r="DI7" s="8">
        <v>30.324000000000002</v>
      </c>
      <c r="DJ7" s="16" t="s">
        <v>40</v>
      </c>
      <c r="DK7" s="133" t="s">
        <v>87</v>
      </c>
      <c r="DL7" s="106"/>
      <c r="DM7" s="77">
        <f t="shared" si="18"/>
        <v>28.899000000000001</v>
      </c>
      <c r="DN7" s="8">
        <v>29.946000000000002</v>
      </c>
      <c r="DO7" s="78">
        <v>2</v>
      </c>
      <c r="DP7" s="13">
        <f>IF(AND(DQ$135&gt;4,DO7=1),6)+IF(AND(DQ$135&gt;4,DO7=2),4)+IF(AND(DQ$135&gt;4,DO7=3),3)+IF(AND(DQ$135&gt;4,DO7=4),2)+IF(AND(DQ$135&gt;4,DO7=5),1)+IF(AND(DQ$135&gt;4,DO7&gt;5),1)+IF(AND(DQ$135=4,DO7=1),4)+IF(AND(DQ$135=4,DO7=2),3)+IF(AND(DQ$135=4,DO7=3),2)+IF(AND(DQ$135=4,DO7=4),1)+IF(AND(DQ$135=3,DO7=1),3)+IF(AND(DQ$135=3,DO7=2),2)+IF(AND(DQ$135=3,DO7=3),1)+IF(AND(DQ$135=2,DO7=1),2)+IF(AND(DQ$135=2,DO7=2),1)+IF(AND(DQ$135=1,DO7=1),1)</f>
        <v>4</v>
      </c>
      <c r="DQ7" s="79">
        <v>2</v>
      </c>
      <c r="DR7" s="79">
        <v>1</v>
      </c>
      <c r="DS7" s="19">
        <f>IF(AND(DR$135&gt;4,DQ7=1),12)+IF(AND(DR$135&gt;4,DQ7=2),8)+IF(AND(DR$135&gt;4,DQ7=3),6)+IF(AND(DR$135&gt;4,DQ7=4),5)+IF(AND(DR$135&gt;4,DQ7=5),4)+IF(AND(DR$135&gt;4,DQ7=6),3)+IF(AND(DR$135&gt;4,DQ7=7),2)+IF(AND(DR$135&gt;4,DQ7&gt;7),1)+IF(AND(DR$135=4,DQ7=1),8)+IF(AND(DR$135=4,DQ7=2),6)+IF(AND(DR$135=4,DQ7=3),4)+IF(AND(DR$135=4,DQ7=4),2)+IF(AND(DR$135=3,DQ7=1),6)+IF(AND(DR$135=3,DQ7=2),4)+IF(AND(DR$135=3,DQ7=3),2)+IF(AND(DR$135=2,DQ7=1),4)+IF(AND(DR$135=2,DQ7=2),2)+IF(AND(DR$135=1,DQ7=1),2)</f>
        <v>8</v>
      </c>
      <c r="DT7" s="19">
        <f>IF(AND(DR$135&gt;4,DR7=1),12)+IF(AND(DR$135&gt;4,DR7=2),8)+IF(AND(DR$135&gt;4,DR7=3),6)+IF(AND(DR$135&gt;4,DR7=4),5)+IF(AND(DR$135&gt;4,DR7=5),4)+IF(AND(DR$135&gt;4,DR7=6),3)+IF(AND(DR$135&gt;4,DR7=7),2)+IF(AND(DR$135&gt;4,DR7&gt;7),1)+IF(AND(DR$135=4,DR7=1),8)+IF(AND(DR$135=4,DR7=2),6)+IF(AND(DR$135=4,DR7=3),4)+IF(AND(DR$135=4,DR7=4),2)+IF(AND(DR$135=3,DR7=1),6)+IF(AND(DR$135=3,DR7=2),4)+IF(AND(DR$135=3,DR7=3),2)+IF(AND(DR$135=2,DR7=1),4)+IF(AND(DR$135=2,DR7=2),2)+IF(AND(DR$135=1,DR7=1),2)</f>
        <v>12</v>
      </c>
      <c r="DU7" s="16" t="s">
        <v>40</v>
      </c>
      <c r="DV7" s="13">
        <f t="shared" si="19"/>
        <v>24</v>
      </c>
      <c r="DW7" s="62">
        <f t="shared" si="20"/>
        <v>134</v>
      </c>
      <c r="DX7" s="24">
        <v>30.04</v>
      </c>
      <c r="DY7" s="8">
        <v>30.335000000000001</v>
      </c>
      <c r="DZ7" s="16" t="s">
        <v>40</v>
      </c>
      <c r="EA7" s="133" t="s">
        <v>87</v>
      </c>
      <c r="EB7" s="106"/>
      <c r="EC7" s="77">
        <f t="shared" si="21"/>
        <v>28.899000000000001</v>
      </c>
    </row>
    <row r="8" spans="1:133" x14ac:dyDescent="0.3">
      <c r="A8" s="142" t="s">
        <v>141</v>
      </c>
      <c r="B8" s="124">
        <v>4269</v>
      </c>
      <c r="C8" s="26">
        <v>18</v>
      </c>
      <c r="D8" s="26" t="s">
        <v>35</v>
      </c>
      <c r="E8" s="96">
        <v>34.822000000000003</v>
      </c>
      <c r="F8" s="26">
        <v>33.151000000000003</v>
      </c>
      <c r="G8" s="128">
        <v>3</v>
      </c>
      <c r="H8" s="13">
        <f>IF(AND(I$136&gt;4,G8=1),6)+IF(AND(I$136&gt;4,G8=2),4)+IF(AND(I$136&gt;4,G8=3),3)+IF(AND(I$136&gt;4,G8=4),2)+IF(AND(I$136&gt;4,G8=5),1)+IF(AND(I$136&gt;4,G8&gt;5),1)+IF(AND(I$136=4,G8=1),4)+IF(AND(I$136=4,G8=2),3)+IF(AND(I$136=4,G8=3),2)+IF(AND(I$136=4,G8=4),1)+IF(AND(I$136=3,G8=1),3)+IF(AND(I$136=3,G8=2),2)+IF(AND(I$136=3,G8=3),1)+IF(AND(I$136=2,G8=1),2)+IF(AND(I$136=2,G8=2),1)+IF(AND(I$136=1,G8=1),1)</f>
        <v>3</v>
      </c>
      <c r="I8" s="129">
        <v>2</v>
      </c>
      <c r="J8" s="129">
        <v>2</v>
      </c>
      <c r="K8" s="19">
        <f>IF(AND(J$136&gt;4,I8=1),12)+IF(AND(J$136&gt;4,I8=2),8)+IF(AND(J$136&gt;4,I8=3),6)+IF(AND(J$136&gt;4,I8=4),5)+IF(AND(J$136&gt;4,I8=5),4)+IF(AND(J$136&gt;4,I8=6),3)+IF(AND(J$136&gt;4,I8=7),2)+IF(AND(J$136&gt;4,I8&gt;7),1)+IF(AND(J$136=4,I8=1),8)+IF(AND(J$136=4,I8=2),6)+IF(AND(J$136=4,I8=3),4)+IF(AND(J$136=4,I8=4),2)+IF(AND(J$136=3,I8=1),6)+IF(AND(J$136=3,I8=2),4)+IF(AND(J$136=3,I8=3),2)+IF(AND(J$136=2,I8=1),4)+IF(AND(J$136=2,I8=2),2)+IF(AND(J$136=1,I8=1),2)</f>
        <v>8</v>
      </c>
      <c r="L8" s="19">
        <f>IF(AND(J$136&gt;4,J8=1),12)+IF(AND(J$136&gt;4,J8=2),8)+IF(AND(J$136&gt;4,J8=3),6)+IF(AND(J$136&gt;4,J8=4),5)+IF(AND(J$136&gt;4,J8=5),4)+IF(AND(J$136&gt;4,J8=6),3)+IF(AND(J$136&gt;4,J8=7),2)+IF(AND(J$136&gt;4,J8&gt;7),1)+IF(AND(J$136=4,J8=1),8)+IF(AND(J$136=4,J8=2),6)+IF(AND(J$136=4,J8=3),4)+IF(AND(J$136=4,J8=4),2)+IF(AND(J$136=3,J8=1),6)+IF(AND(J$136=3,J8=2),4)+IF(AND(J$136=3,J8=3),2)+IF(AND(J$136=2,J8=1),4)+IF(AND(J$136=2,J8=2),2)+IF(AND(J$136=1,J8=1),2)</f>
        <v>8</v>
      </c>
      <c r="M8" s="16" t="s">
        <v>37</v>
      </c>
      <c r="N8" s="13">
        <f>+H8+K8+L8+T8</f>
        <v>22</v>
      </c>
      <c r="O8" s="62">
        <f>+N8</f>
        <v>22</v>
      </c>
      <c r="P8" s="26">
        <v>31.721</v>
      </c>
      <c r="Q8" s="26">
        <v>31.021999999999998</v>
      </c>
      <c r="R8" s="16" t="s">
        <v>37</v>
      </c>
      <c r="S8" s="130" t="s">
        <v>88</v>
      </c>
      <c r="T8" s="36">
        <v>3</v>
      </c>
      <c r="U8" s="77">
        <f t="shared" si="0"/>
        <v>31.021999999999998</v>
      </c>
      <c r="V8" s="125">
        <v>33.17</v>
      </c>
      <c r="W8" s="128">
        <v>6</v>
      </c>
      <c r="X8" s="13">
        <f>IF(AND(Y$136&gt;4,W8=1),6)+IF(AND(Y$136&gt;4,W8=2),4)+IF(AND(Y$136&gt;4,W8=3),3)+IF(AND(Y$136&gt;4,W8=4),2)+IF(AND(Y$136&gt;4,W8=5),1)+IF(AND(Y$136&gt;4,W8&gt;5),1)+IF(AND(Y$136=4,W8=1),4)+IF(AND(Y$136=4,W8=2),3)+IF(AND(Y$136=4,W8=3),2)+IF(AND(Y$136=4,W8=4),1)+IF(AND(Y$136=3,W8=1),3)+IF(AND(Y$136=3,W8=2),2)+IF(AND(Y$136=3,W8=3),1)+IF(AND(Y$136=2,W8=1),2)+IF(AND(Y$136=2,W8=2),1)+IF(AND(Y$136=1,W8=1),1)</f>
        <v>1</v>
      </c>
      <c r="Y8" s="79">
        <v>3</v>
      </c>
      <c r="Z8" s="129">
        <v>1</v>
      </c>
      <c r="AA8" s="19">
        <f>IF(AND(Z$136&gt;4,Y8=1),12)+IF(AND(Z$136&gt;4,Y8=2),8)+IF(AND(Z$136&gt;4,Y8=3),6)+IF(AND(Z$136&gt;4,Y8=4),5)+IF(AND(Z$136&gt;4,Y8=5),4)+IF(AND(Z$136&gt;4,Y8=6),3)+IF(AND(Z$136&gt;4,Y8=7),2)+IF(AND(Z$136&gt;4,Y8&gt;7),1)+IF(AND(Z$136=4,Y8=1),8)+IF(AND(Z$136=4,Y8=2),6)+IF(AND(Z$136=4,Y8=3),4)+IF(AND(Z$136=4,Y8=4),2)+IF(AND(Z$136=3,Y8=1),6)+IF(AND(Z$136=3,Y8=2),4)+IF(AND(Z$136=3,Y8=3),2)+IF(AND(Z$136=2,Y8=1),4)+IF(AND(Z$136=2,Y8=2),2)+IF(AND(Z$136=1,Y8=1),2)</f>
        <v>6</v>
      </c>
      <c r="AB8" s="19">
        <f>IF(AND(Z$136&gt;4,Z8=1),12)+IF(AND(Z$136&gt;4,Z8=2),8)+IF(AND(Z$136&gt;4,Z8=3),6)+IF(AND(Z$136&gt;4,Z8=4),5)+IF(AND(Z$136&gt;4,Z8=5),4)+IF(AND(Z$136&gt;4,Z8=6),3)+IF(AND(Z$136&gt;4,Z8=7),2)+IF(AND(Z$136&gt;4,Z8&gt;7),1)+IF(AND(Z$136=4,Z8=1),8)+IF(AND(Z$136=4,Z8=2),6)+IF(AND(Z$136=4,Z8=3),4)+IF(AND(Z$136=4,Z8=4),2)+IF(AND(Z$136=3,Z8=1),6)+IF(AND(Z$136=3,Z8=2),4)+IF(AND(Z$136=3,Z8=3),2)+IF(AND(Z$136=2,Z8=1),4)+IF(AND(Z$136=2,Z8=2),2)+IF(AND(Z$136=1,Z8=1),2)</f>
        <v>12</v>
      </c>
      <c r="AC8" s="16" t="s">
        <v>37</v>
      </c>
      <c r="AD8" s="13">
        <f t="shared" si="1"/>
        <v>20</v>
      </c>
      <c r="AE8" s="62">
        <f t="shared" si="2"/>
        <v>42</v>
      </c>
      <c r="AF8" s="26">
        <v>31.065999999999999</v>
      </c>
      <c r="AG8" s="26">
        <v>30.210999999999999</v>
      </c>
      <c r="AH8" s="16" t="s">
        <v>40</v>
      </c>
      <c r="AI8" s="130" t="s">
        <v>167</v>
      </c>
      <c r="AJ8" s="36">
        <v>1</v>
      </c>
      <c r="AK8" s="77">
        <f t="shared" si="3"/>
        <v>30.210999999999999</v>
      </c>
      <c r="AL8" s="125">
        <v>53.567</v>
      </c>
      <c r="AM8" s="128">
        <v>6</v>
      </c>
      <c r="AN8" s="13">
        <f>IF(AND(AO$135&gt;4,AM8=1),6)+IF(AND(AO$135&gt;4,AM8=2),4)+IF(AND(AO$135&gt;4,AM8=3),3)+IF(AND(AO$135&gt;4,AM8=4),2)+IF(AND(AO$135&gt;4,AM8=5),1)+IF(AND(AO$135&gt;4,AM8&gt;5),1)+IF(AND(AO$135=4,AM8=1),4)+IF(AND(AO$135=4,AM8=2),3)+IF(AND(AO$135=4,AM8=3),2)+IF(AND(AO$135=4,AM8=4),1)+IF(AND(AO$135=3,AM8=1),3)+IF(AND(AO$135=3,AM8=2),2)+IF(AND(AO$135=3,AM8=3),1)+IF(AND(AO$135=2,AM8=1),2)+IF(AND(AO$135=2,AM8=2),1)+IF(AND(AO$135=1,AM8=1),1)</f>
        <v>1</v>
      </c>
      <c r="AO8" s="79"/>
      <c r="AP8" s="129"/>
      <c r="AQ8" s="19">
        <f>IF(AND(AP$135&gt;4,AO8=1),12)+IF(AND(AP$135&gt;4,AO8=2),8)+IF(AND(AP$135&gt;4,AO8=3),6)+IF(AND(AP$135&gt;4,AO8=4),5)+IF(AND(AP$135&gt;4,AO8=5),4)+IF(AND(AP$135&gt;4,AO8=6),3)+IF(AND(AP$135&gt;4,AO8=7),2)+IF(AND(AP$135&gt;4,AO8&gt;7),1)+IF(AND(AP$135=4,AO8=1),8)+IF(AND(AP$135=4,AO8=2),6)+IF(AND(AP$135=4,AO8=3),4)+IF(AND(AP$135=4,AO8=4),2)+IF(AND(AP$135=3,AO8=1),6)+IF(AND(AP$135=3,AO8=2),4)+IF(AND(AP$135=3,AO8=3),2)+IF(AND(AP$135=2,AO8=1),4)+IF(AND(AP$135=2,AO8=2),2)+IF(AND(AP$135=1,AO8=1),2)</f>
        <v>0</v>
      </c>
      <c r="AR8" s="19">
        <f>IF(AND(AP$135&gt;4,AP8=1),12)+IF(AND(AP$135&gt;4,AP8=2),8)+IF(AND(AP$135&gt;4,AP8=3),6)+IF(AND(AP$135&gt;4,AP8=4),5)+IF(AND(AP$135&gt;4,AP8=5),4)+IF(AND(AP$135&gt;4,AP8=6),3)+IF(AND(AP$135&gt;4,AP8=7),2)+IF(AND(AP$135&gt;4,AP8&gt;7),1)+IF(AND(AP$135=4,AP8=1),8)+IF(AND(AP$135=4,AP8=2),6)+IF(AND(AP$135=4,AP8=3),4)+IF(AND(AP$135=4,AP8=4),2)+IF(AND(AP$135=3,AP8=1),6)+IF(AND(AP$135=3,AP8=2),4)+IF(AND(AP$135=3,AP8=3),2)+IF(AND(AP$135=2,AP8=1),4)+IF(AND(AP$135=2,AP8=2),2)+IF(AND(AP$135=1,AP8=1),2)</f>
        <v>0</v>
      </c>
      <c r="AS8" s="16" t="s">
        <v>40</v>
      </c>
      <c r="AT8" s="13">
        <f t="shared" si="4"/>
        <v>1</v>
      </c>
      <c r="AU8" s="62">
        <f t="shared" si="5"/>
        <v>43</v>
      </c>
      <c r="AV8" s="26"/>
      <c r="AW8" s="26"/>
      <c r="AX8" s="16" t="s">
        <v>40</v>
      </c>
      <c r="AY8" s="126"/>
      <c r="AZ8" s="36"/>
      <c r="BA8" s="77">
        <f t="shared" si="6"/>
        <v>30.210999999999999</v>
      </c>
      <c r="BB8" s="125">
        <v>44.606000000000002</v>
      </c>
      <c r="BC8" s="128">
        <v>4</v>
      </c>
      <c r="BD8" s="13">
        <f>IF(AND(BE$135&gt;4,BC8=1),6)+IF(AND(BE$135&gt;4,BC8=2),4)+IF(AND(BE$135&gt;4,BC8=3),3)+IF(AND(BE$135&gt;4,BC8=4),2)+IF(AND(BE$135&gt;4,BC8=5),1)+IF(AND(BE$135&gt;4,BC8&gt;5),1)+IF(AND(BE$135=4,BC8=1),4)+IF(AND(BE$135=4,BC8=2),3)+IF(AND(BE$135=4,BC8=3),2)+IF(AND(BE$135=4,BC8=4),1)+IF(AND(BE$135=3,BC8=1),3)+IF(AND(BE$135=3,BC8=2),2)+IF(AND(BE$135=3,BC8=3),1)+IF(AND(BE$135=2,BC8=1),2)+IF(AND(BE$135=2,BC8=2),1)+IF(AND(BE$135=1,BC8=1),1)</f>
        <v>2</v>
      </c>
      <c r="BE8" s="79"/>
      <c r="BF8" s="129"/>
      <c r="BG8" s="19">
        <f>IF(AND(BF$135&gt;4,BE8=1),12)+IF(AND(BF$135&gt;4,BE8=2),8)+IF(AND(BF$135&gt;4,BE8=3),6)+IF(AND(BF$135&gt;4,BE8=4),5)+IF(AND(BF$135&gt;4,BE8=5),4)+IF(AND(BF$135&gt;4,BE8=6),3)+IF(AND(BF$135&gt;4,BE8=7),2)+IF(AND(BF$135&gt;4,BE8&gt;7),1)+IF(AND(BF$135=4,BE8=1),8)+IF(AND(BF$135=4,BE8=2),6)+IF(AND(BF$135=4,BE8=3),4)+IF(AND(BF$135=4,BE8=4),2)+IF(AND(BF$135=3,BE8=1),6)+IF(AND(BF$135=3,BE8=2),4)+IF(AND(BF$135=3,BE8=3),2)+IF(AND(BF$135=2,BE8=1),4)+IF(AND(BF$135=2,BE8=2),2)+IF(AND(BF$135=1,BE8=1),2)</f>
        <v>0</v>
      </c>
      <c r="BH8" s="19">
        <f>IF(AND(BF$135&gt;4,BF8=1),12)+IF(AND(BF$135&gt;4,BF8=2),8)+IF(AND(BF$135&gt;4,BF8=3),6)+IF(AND(BF$135&gt;4,BF8=4),5)+IF(AND(BF$135&gt;4,BF8=5),4)+IF(AND(BF$135&gt;4,BF8=6),3)+IF(AND(BF$135&gt;4,BF8=7),2)+IF(AND(BF$135&gt;4,BF8&gt;7),1)+IF(AND(BF$135=4,BF8=1),8)+IF(AND(BF$135=4,BF8=2),6)+IF(AND(BF$135=4,BF8=3),4)+IF(AND(BF$135=4,BF8=4),2)+IF(AND(BF$135=3,BF8=1),6)+IF(AND(BF$135=3,BF8=2),4)+IF(AND(BF$135=3,BF8=3),2)+IF(AND(BF$135=2,BF8=1),4)+IF(AND(BF$135=2,BF8=2),2)+IF(AND(BF$135=1,BF8=1),2)</f>
        <v>0</v>
      </c>
      <c r="BI8" s="16" t="s">
        <v>40</v>
      </c>
      <c r="BJ8" s="13">
        <f t="shared" si="7"/>
        <v>2</v>
      </c>
      <c r="BK8" s="62">
        <f t="shared" si="8"/>
        <v>45</v>
      </c>
      <c r="BL8" s="26">
        <v>31.411000000000001</v>
      </c>
      <c r="BM8" s="26">
        <v>32.694000000000003</v>
      </c>
      <c r="BN8" s="16" t="s">
        <v>40</v>
      </c>
      <c r="BO8" s="126"/>
      <c r="BP8" s="36"/>
      <c r="BQ8" s="77">
        <f t="shared" si="9"/>
        <v>30.210999999999999</v>
      </c>
      <c r="BR8" s="125">
        <v>30.245999999999999</v>
      </c>
      <c r="BS8" s="128">
        <v>3</v>
      </c>
      <c r="BT8" s="13">
        <f>IF(AND(BU$135&gt;4,BS8=1),6)+IF(AND(BU$135&gt;4,BS8=2),4)+IF(AND(BU$135&gt;4,BS8=3),3)+IF(AND(BU$135&gt;4,BS8=4),2)+IF(AND(BU$135&gt;4,BS8=5),1)+IF(AND(BU$135&gt;4,BS8&gt;5),1)+IF(AND(BU$135=4,BS8=1),4)+IF(AND(BU$135=4,BS8=2),3)+IF(AND(BU$135=4,BS8=3),2)+IF(AND(BU$135=4,BS8=4),1)+IF(AND(BU$135=3,BS8=1),3)+IF(AND(BU$135=3,BS8=2),2)+IF(AND(BU$135=3,BS8=3),1)+IF(AND(BU$135=2,BS8=1),2)+IF(AND(BU$135=2,BS8=2),1)+IF(AND(BU$135=1,BS8=1),1)</f>
        <v>3</v>
      </c>
      <c r="BU8" s="79">
        <v>7</v>
      </c>
      <c r="BV8" s="79">
        <v>7</v>
      </c>
      <c r="BW8" s="19">
        <f>IF(AND(BV$135&gt;4,BU8=1),12)+IF(AND(BV$135&gt;4,BU8=2),8)+IF(AND(BV$135&gt;4,BU8=3),6)+IF(AND(BV$135&gt;4,BU8=4),5)+IF(AND(BV$135&gt;4,BU8=5),4)+IF(AND(BV$135&gt;4,BU8=6),3)+IF(AND(BV$135&gt;4,BU8=7),2)+IF(AND(BV$135&gt;4,BU8&gt;7),1)+IF(AND(BV$135=4,BU8=1),8)+IF(AND(BV$135=4,BU8=2),6)+IF(AND(BV$135=4,BU8=3),4)+IF(AND(BV$135=4,BU8=4),2)+IF(AND(BV$135=3,BU8=1),6)+IF(AND(BV$135=3,BU8=2),4)+IF(AND(BV$135=3,BU8=3),2)+IF(AND(BV$135=2,BU8=1),4)+IF(AND(BV$135=2,BU8=2),2)+IF(AND(BV$135=1,BU8=1),2)</f>
        <v>2</v>
      </c>
      <c r="BX8" s="19">
        <f>IF(AND(BV$135&gt;4,BV8=1),12)+IF(AND(BV$135&gt;4,BV8=2),8)+IF(AND(BV$135&gt;4,BV8=3),6)+IF(AND(BV$135&gt;4,BV8=4),5)+IF(AND(BV$135&gt;4,BV8=5),4)+IF(AND(BV$135&gt;4,BV8=6),3)+IF(AND(BV$135&gt;4,BV8=7),2)+IF(AND(BV$135&gt;4,BV8&gt;7),1)+IF(AND(BV$135=4,BV8=1),8)+IF(AND(BV$135=4,BV8=2),6)+IF(AND(BV$135=4,BV8=3),4)+IF(AND(BV$135=4,BV8=4),2)+IF(AND(BV$135=3,BV8=1),6)+IF(AND(BV$135=3,BV8=2),4)+IF(AND(BV$135=3,BV8=3),2)+IF(AND(BV$135=2,BV8=1),4)+IF(AND(BV$135=2,BV8=2),2)+IF(AND(BV$135=1,BV8=1),2)</f>
        <v>2</v>
      </c>
      <c r="BY8" s="16" t="s">
        <v>40</v>
      </c>
      <c r="BZ8" s="13">
        <f t="shared" si="10"/>
        <v>7</v>
      </c>
      <c r="CA8" s="62">
        <f t="shared" si="11"/>
        <v>52</v>
      </c>
      <c r="CB8" s="26"/>
      <c r="CC8" s="26">
        <v>49.253</v>
      </c>
      <c r="CD8" s="16" t="s">
        <v>40</v>
      </c>
      <c r="CE8" s="126"/>
      <c r="CF8" s="36"/>
      <c r="CG8" s="77">
        <f t="shared" si="12"/>
        <v>30.210999999999999</v>
      </c>
      <c r="CH8" s="125">
        <v>31.933</v>
      </c>
      <c r="CI8" s="128">
        <v>3</v>
      </c>
      <c r="CJ8" s="13">
        <f>IF(AND(CK$135&gt;4,CI8=1),6)+IF(AND(CK$135&gt;4,CI8=2),4)+IF(AND(CK$135&gt;4,CI8=3),3)+IF(AND(CK$135&gt;4,CI8=4),2)+IF(AND(CK$135&gt;4,CI8=5),1)+IF(AND(CK$135&gt;4,CI8&gt;5),1)+IF(AND(CK$135=4,CI8=1),4)+IF(AND(CK$135=4,CI8=2),3)+IF(AND(CK$135=4,CI8=3),2)+IF(AND(CK$135=4,CI8=4),1)+IF(AND(CK$135=3,CI8=1),3)+IF(AND(CK$135=3,CI8=2),2)+IF(AND(CK$135=3,CI8=3),1)+IF(AND(CK$135=2,CI8=1),2)+IF(AND(CK$135=2,CI8=2),1)+IF(AND(CK$135=1,CI8=1),1)</f>
        <v>3</v>
      </c>
      <c r="CK8" s="79">
        <v>2</v>
      </c>
      <c r="CL8" s="79">
        <v>4</v>
      </c>
      <c r="CM8" s="19">
        <f>IF(AND(CL$135&gt;4,CK8=1),12)+IF(AND(CL$135&gt;4,CK8=2),8)+IF(AND(CL$135&gt;4,CK8=3),6)+IF(AND(CL$135&gt;4,CK8=4),5)+IF(AND(CL$135&gt;4,CK8=5),4)+IF(AND(CL$135&gt;4,CK8=6),3)+IF(AND(CL$135&gt;4,CK8=7),2)+IF(AND(CL$135&gt;4,CK8&gt;7),1)+IF(AND(CL$135=4,CK8=1),8)+IF(AND(CL$135=4,CK8=2),6)+IF(AND(CL$135=4,CK8=3),4)+IF(AND(CL$135=4,CK8=4),2)+IF(AND(CL$135=3,CK8=1),6)+IF(AND(CL$135=3,CK8=2),4)+IF(AND(CL$135=3,CK8=3),2)+IF(AND(CL$135=2,CK8=1),4)+IF(AND(CL$135=2,CK8=2),2)+IF(AND(CL$135=1,CK8=1),2)</f>
        <v>8</v>
      </c>
      <c r="CN8" s="19">
        <f>IF(AND(CL$135&gt;4,CL8=1),12)+IF(AND(CL$135&gt;4,CL8=2),8)+IF(AND(CL$135&gt;4,CL8=3),6)+IF(AND(CL$135&gt;4,CL8=4),5)+IF(AND(CL$135&gt;4,CL8=5),4)+IF(AND(CL$135&gt;4,CL8=6),3)+IF(AND(CL$135&gt;4,CL8=7),2)+IF(AND(CL$135&gt;4,CL8&gt;7),1)+IF(AND(CL$135=4,CL8=1),8)+IF(AND(CL$135=4,CL8=2),6)+IF(AND(CL$135=4,CL8=3),4)+IF(AND(CL$135=4,CL8=4),2)+IF(AND(CL$135=3,CL8=1),6)+IF(AND(CL$135=3,CL8=2),4)+IF(AND(CL$135=3,CL8=3),2)+IF(AND(CL$135=2,CL8=1),4)+IF(AND(CL$135=2,CL8=2),2)+IF(AND(CL$135=1,CL8=1),2)</f>
        <v>5</v>
      </c>
      <c r="CO8" s="16" t="s">
        <v>40</v>
      </c>
      <c r="CP8" s="13">
        <f t="shared" si="13"/>
        <v>16</v>
      </c>
      <c r="CQ8" s="62">
        <f t="shared" si="14"/>
        <v>68</v>
      </c>
      <c r="CR8" s="26">
        <v>30.213000000000001</v>
      </c>
      <c r="CS8" s="26">
        <v>31.712</v>
      </c>
      <c r="CT8" s="16" t="s">
        <v>40</v>
      </c>
      <c r="CU8" s="126"/>
      <c r="CV8" s="36"/>
      <c r="CW8" s="77">
        <f t="shared" si="15"/>
        <v>30.210999999999999</v>
      </c>
      <c r="CX8" s="125">
        <v>30.724</v>
      </c>
      <c r="CY8" s="128">
        <v>1</v>
      </c>
      <c r="CZ8" s="13">
        <f>IF(AND(DA$135&gt;4,CY8=1),6)+IF(AND(DA$135&gt;4,CY8=2),4)+IF(AND(DA$135&gt;4,CY8=3),3)+IF(AND(DA$135&gt;4,CY8=4),2)+IF(AND(DA$135&gt;4,CY8=5),1)+IF(AND(DA$135&gt;4,CY8&gt;5),1)+IF(AND(DA$135=4,CY8=1),4)+IF(AND(DA$135=4,CY8=2),3)+IF(AND(DA$135=4,CY8=3),2)+IF(AND(DA$135=4,CY8=4),1)+IF(AND(DA$135=3,CY8=1),3)+IF(AND(DA$135=3,CY8=2),2)+IF(AND(DA$135=3,CY8=3),1)+IF(AND(DA$135=2,CY8=1),2)+IF(AND(DA$135=2,CY8=2),1)+IF(AND(DA$135=1,CY8=1),1)</f>
        <v>6</v>
      </c>
      <c r="DA8" s="79">
        <v>2</v>
      </c>
      <c r="DB8" s="79">
        <v>2</v>
      </c>
      <c r="DC8" s="19">
        <f>IF(AND(DB$135&gt;4,DA8=1),12)+IF(AND(DB$135&gt;4,DA8=2),8)+IF(AND(DB$135&gt;4,DA8=3),6)+IF(AND(DB$135&gt;4,DA8=4),5)+IF(AND(DB$135&gt;4,DA8=5),4)+IF(AND(DB$135&gt;4,DA8=6),3)+IF(AND(DB$135&gt;4,DA8=7),2)+IF(AND(DB$135&gt;4,DA8&gt;7),1)+IF(AND(DB$135=4,DA8=1),8)+IF(AND(DB$135=4,DA8=2),6)+IF(AND(DB$135=4,DA8=3),4)+IF(AND(DB$135=4,DA8=4),2)+IF(AND(DB$135=3,DA8=1),6)+IF(AND(DB$135=3,DA8=2),4)+IF(AND(DB$135=3,DA8=3),2)+IF(AND(DB$135=2,DA8=1),4)+IF(AND(DB$135=2,DA8=2),2)+IF(AND(DB$135=1,DA8=1),2)</f>
        <v>8</v>
      </c>
      <c r="DD8" s="19">
        <f>IF(AND(DB$135&gt;4,DB8=1),12)+IF(AND(DB$135&gt;4,DB8=2),8)+IF(AND(DB$135&gt;4,DB8=3),6)+IF(AND(DB$135&gt;4,DB8=4),5)+IF(AND(DB$135&gt;4,DB8=5),4)+IF(AND(DB$135&gt;4,DB8=6),3)+IF(AND(DB$135&gt;4,DB8=7),2)+IF(AND(DB$135&gt;4,DB8&gt;7),1)+IF(AND(DB$135=4,DB8=1),8)+IF(AND(DB$135=4,DB8=2),6)+IF(AND(DB$135=4,DB8=3),4)+IF(AND(DB$135=4,DB8=4),2)+IF(AND(DB$135=3,DB8=1),6)+IF(AND(DB$135=3,DB8=2),4)+IF(AND(DB$135=3,DB8=3),2)+IF(AND(DB$135=2,DB8=1),4)+IF(AND(DB$135=2,DB8=2),2)+IF(AND(DB$135=1,DB8=1),2)</f>
        <v>8</v>
      </c>
      <c r="DE8" s="16" t="s">
        <v>40</v>
      </c>
      <c r="DF8" s="13">
        <f t="shared" si="16"/>
        <v>23</v>
      </c>
      <c r="DG8" s="62">
        <f t="shared" si="17"/>
        <v>91</v>
      </c>
      <c r="DH8" s="125">
        <v>31.27</v>
      </c>
      <c r="DI8" s="26">
        <v>29.097000000000001</v>
      </c>
      <c r="DJ8" s="16" t="s">
        <v>40</v>
      </c>
      <c r="DK8" s="131" t="s">
        <v>87</v>
      </c>
      <c r="DL8" s="36">
        <v>1</v>
      </c>
      <c r="DM8" s="77">
        <f t="shared" si="18"/>
        <v>29.097000000000001</v>
      </c>
      <c r="DN8" s="125">
        <v>30.248000000000001</v>
      </c>
      <c r="DO8" s="128">
        <v>3</v>
      </c>
      <c r="DP8" s="13">
        <f>IF(AND(DQ$135&gt;4,DO8=1),6)+IF(AND(DQ$135&gt;4,DO8=2),4)+IF(AND(DQ$135&gt;4,DO8=3),3)+IF(AND(DQ$135&gt;4,DO8=4),2)+IF(AND(DQ$135&gt;4,DO8=5),1)+IF(AND(DQ$135&gt;4,DO8&gt;5),1)+IF(AND(DQ$135=4,DO8=1),4)+IF(AND(DQ$135=4,DO8=2),3)+IF(AND(DQ$135=4,DO8=3),2)+IF(AND(DQ$135=4,DO8=4),1)+IF(AND(DQ$135=3,DO8=1),3)+IF(AND(DQ$135=3,DO8=2),2)+IF(AND(DQ$135=3,DO8=3),1)+IF(AND(DQ$135=2,DO8=1),2)+IF(AND(DQ$135=2,DO8=2),1)+IF(AND(DQ$135=1,DO8=1),1)</f>
        <v>3</v>
      </c>
      <c r="DQ8" s="79">
        <v>1</v>
      </c>
      <c r="DR8" s="79">
        <v>2</v>
      </c>
      <c r="DS8" s="19">
        <f>IF(AND(DR$135&gt;4,DQ8=1),12)+IF(AND(DR$135&gt;4,DQ8=2),8)+IF(AND(DR$135&gt;4,DQ8=3),6)+IF(AND(DR$135&gt;4,DQ8=4),5)+IF(AND(DR$135&gt;4,DQ8=5),4)+IF(AND(DR$135&gt;4,DQ8=6),3)+IF(AND(DR$135&gt;4,DQ8=7),2)+IF(AND(DR$135&gt;4,DQ8&gt;7),1)+IF(AND(DR$135=4,DQ8=1),8)+IF(AND(DR$135=4,DQ8=2),6)+IF(AND(DR$135=4,DQ8=3),4)+IF(AND(DR$135=4,DQ8=4),2)+IF(AND(DR$135=3,DQ8=1),6)+IF(AND(DR$135=3,DQ8=2),4)+IF(AND(DR$135=3,DQ8=3),2)+IF(AND(DR$135=2,DQ8=1),4)+IF(AND(DR$135=2,DQ8=2),2)+IF(AND(DR$135=1,DQ8=1),2)</f>
        <v>12</v>
      </c>
      <c r="DT8" s="19">
        <f>IF(AND(DR$135&gt;4,DR8=1),12)+IF(AND(DR$135&gt;4,DR8=2),8)+IF(AND(DR$135&gt;4,DR8=3),6)+IF(AND(DR$135&gt;4,DR8=4),5)+IF(AND(DR$135&gt;4,DR8=5),4)+IF(AND(DR$135&gt;4,DR8=6),3)+IF(AND(DR$135&gt;4,DR8=7),2)+IF(AND(DR$135&gt;4,DR8&gt;7),1)+IF(AND(DR$135=4,DR8=1),8)+IF(AND(DR$135=4,DR8=2),6)+IF(AND(DR$135=4,DR8=3),4)+IF(AND(DR$135=4,DR8=4),2)+IF(AND(DR$135=3,DR8=1),6)+IF(AND(DR$135=3,DR8=2),4)+IF(AND(DR$135=3,DR8=3),2)+IF(AND(DR$135=2,DR8=1),4)+IF(AND(DR$135=2,DR8=2),2)+IF(AND(DR$135=1,DR8=1),2)</f>
        <v>8</v>
      </c>
      <c r="DU8" s="16" t="s">
        <v>40</v>
      </c>
      <c r="DV8" s="13">
        <f t="shared" si="19"/>
        <v>23</v>
      </c>
      <c r="DW8" s="62">
        <f t="shared" si="20"/>
        <v>114</v>
      </c>
      <c r="DX8" s="125">
        <v>30.152000000000001</v>
      </c>
      <c r="DY8" s="26">
        <v>30.280999999999999</v>
      </c>
      <c r="DZ8" s="16" t="s">
        <v>40</v>
      </c>
      <c r="EA8" s="135" t="s">
        <v>87</v>
      </c>
      <c r="EB8" s="36"/>
      <c r="EC8" s="77">
        <f t="shared" si="21"/>
        <v>29.097000000000001</v>
      </c>
    </row>
    <row r="9" spans="1:133" x14ac:dyDescent="0.3">
      <c r="A9" s="71" t="s">
        <v>150</v>
      </c>
      <c r="B9" s="90" t="s">
        <v>227</v>
      </c>
      <c r="C9" s="8">
        <v>96</v>
      </c>
      <c r="D9" s="8"/>
      <c r="E9" s="96">
        <v>34.183999999999997</v>
      </c>
      <c r="F9" s="8">
        <v>34.603000000000002</v>
      </c>
      <c r="G9" s="78">
        <v>5</v>
      </c>
      <c r="H9" s="13">
        <f>IF(AND(I$136&gt;4,G9=1),6)+IF(AND(I$136&gt;4,G9=2),4)+IF(AND(I$136&gt;4,G9=3),3)+IF(AND(I$136&gt;4,G9=4),2)+IF(AND(I$136&gt;4,G9=5),1)+IF(AND(I$136&gt;4,G9&gt;5),1)+IF(AND(I$136=4,G9=1),4)+IF(AND(I$136=4,G9=2),3)+IF(AND(I$136=4,G9=3),2)+IF(AND(I$136=4,G9=4),1)+IF(AND(I$136=3,G9=1),3)+IF(AND(I$136=3,G9=2),2)+IF(AND(I$136=3,G9=3),1)+IF(AND(I$136=2,G9=1),2)+IF(AND(I$136=2,G9=2),1)+IF(AND(I$136=1,G9=1),1)</f>
        <v>1</v>
      </c>
      <c r="I9" s="79">
        <v>4</v>
      </c>
      <c r="J9" s="79">
        <v>4</v>
      </c>
      <c r="K9" s="19">
        <f>IF(AND(J$136&gt;4,I9=1),12)+IF(AND(J$136&gt;4,I9=2),8)+IF(AND(J$136&gt;4,I9=3),6)+IF(AND(J$136&gt;4,I9=4),5)+IF(AND(J$136&gt;4,I9=5),4)+IF(AND(J$136&gt;4,I9=6),3)+IF(AND(J$136&gt;4,I9=7),2)+IF(AND(J$136&gt;4,I9&gt;7),1)+IF(AND(J$136=4,I9=1),8)+IF(AND(J$136=4,I9=2),6)+IF(AND(J$136=4,I9=3),4)+IF(AND(J$136=4,I9=4),2)+IF(AND(J$136=3,I9=1),6)+IF(AND(J$136=3,I9=2),4)+IF(AND(J$136=3,I9=3),2)+IF(AND(J$136=2,I9=1),4)+IF(AND(J$136=2,I9=2),2)+IF(AND(J$136=1,I9=1),2)</f>
        <v>5</v>
      </c>
      <c r="L9" s="19">
        <f>IF(AND(J$136&gt;4,J9=1),12)+IF(AND(J$136&gt;4,J9=2),8)+IF(AND(J$136&gt;4,J9=3),6)+IF(AND(J$136&gt;4,J9=4),5)+IF(AND(J$136&gt;4,J9=5),4)+IF(AND(J$136&gt;4,J9=6),3)+IF(AND(J$136&gt;4,J9=7),2)+IF(AND(J$136&gt;4,J9&gt;7),1)+IF(AND(J$136=4,J9=1),8)+IF(AND(J$136=4,J9=2),6)+IF(AND(J$136=4,J9=3),4)+IF(AND(J$136=4,J9=4),2)+IF(AND(J$136=3,J9=1),6)+IF(AND(J$136=3,J9=2),4)+IF(AND(J$136=3,J9=3),2)+IF(AND(J$136=2,J9=1),4)+IF(AND(J$136=2,J9=2),2)+IF(AND(J$136=1,J9=1),2)</f>
        <v>5</v>
      </c>
      <c r="M9" s="16" t="s">
        <v>37</v>
      </c>
      <c r="N9" s="13">
        <f>+H9+K9+L9+T9</f>
        <v>12</v>
      </c>
      <c r="O9" s="62">
        <f>+N9</f>
        <v>12</v>
      </c>
      <c r="P9" s="8">
        <v>32.366999999999997</v>
      </c>
      <c r="Q9" s="8">
        <v>32.750999999999998</v>
      </c>
      <c r="R9" s="16" t="s">
        <v>37</v>
      </c>
      <c r="S9" s="16"/>
      <c r="T9" s="21">
        <v>1</v>
      </c>
      <c r="U9" s="77">
        <f t="shared" si="0"/>
        <v>32.366999999999997</v>
      </c>
      <c r="V9" s="8">
        <v>34.423999999999999</v>
      </c>
      <c r="W9" s="78">
        <v>5</v>
      </c>
      <c r="X9" s="13">
        <f>IF(AND(Y$136&gt;4,W9=1),6)+IF(AND(Y$136&gt;4,W9=2),4)+IF(AND(Y$136&gt;4,W9=3),3)+IF(AND(Y$136&gt;4,W9=4),2)+IF(AND(Y$136&gt;4,W9=5),1)+IF(AND(Y$136&gt;4,W9&gt;5),1)+IF(AND(Y$136=4,W9=1),4)+IF(AND(Y$136=4,W9=2),3)+IF(AND(Y$136=4,W9=3),2)+IF(AND(Y$136=4,W9=4),1)+IF(AND(Y$136=3,W9=1),3)+IF(AND(Y$136=3,W9=2),2)+IF(AND(Y$136=3,W9=3),1)+IF(AND(Y$136=2,W9=1),2)+IF(AND(Y$136=2,W9=2),1)+IF(AND(Y$136=1,W9=1),1)</f>
        <v>1</v>
      </c>
      <c r="Y9" s="79">
        <v>4</v>
      </c>
      <c r="Z9" s="79">
        <v>4</v>
      </c>
      <c r="AA9" s="19">
        <f>IF(AND(Z$136&gt;4,Y9=1),12)+IF(AND(Z$136&gt;4,Y9=2),8)+IF(AND(Z$136&gt;4,Y9=3),6)+IF(AND(Z$136&gt;4,Y9=4),5)+IF(AND(Z$136&gt;4,Y9=5),4)+IF(AND(Z$136&gt;4,Y9=6),3)+IF(AND(Z$136&gt;4,Y9=7),2)+IF(AND(Z$136&gt;4,Y9&gt;7),1)+IF(AND(Z$136=4,Y9=1),8)+IF(AND(Z$136=4,Y9=2),6)+IF(AND(Z$136=4,Y9=3),4)+IF(AND(Z$136=4,Y9=4),2)+IF(AND(Z$136=3,Y9=1),6)+IF(AND(Z$136=3,Y9=2),4)+IF(AND(Z$136=3,Y9=3),2)+IF(AND(Z$136=2,Y9=1),4)+IF(AND(Z$136=2,Y9=2),2)+IF(AND(Z$136=1,Y9=1),2)</f>
        <v>5</v>
      </c>
      <c r="AB9" s="19">
        <f>IF(AND(Z$136&gt;4,Z9=1),12)+IF(AND(Z$136&gt;4,Z9=2),8)+IF(AND(Z$136&gt;4,Z9=3),6)+IF(AND(Z$136&gt;4,Z9=4),5)+IF(AND(Z$136&gt;4,Z9=5),4)+IF(AND(Z$136&gt;4,Z9=6),3)+IF(AND(Z$136&gt;4,Z9=7),2)+IF(AND(Z$136&gt;4,Z9&gt;7),1)+IF(AND(Z$136=4,Z9=1),8)+IF(AND(Z$136=4,Z9=2),6)+IF(AND(Z$136=4,Z9=3),4)+IF(AND(Z$136=4,Z9=4),2)+IF(AND(Z$136=3,Z9=1),6)+IF(AND(Z$136=3,Z9=2),4)+IF(AND(Z$136=3,Z9=3),2)+IF(AND(Z$136=2,Z9=1),4)+IF(AND(Z$136=2,Z9=2),2)+IF(AND(Z$136=1,Z9=1),2)</f>
        <v>5</v>
      </c>
      <c r="AC9" s="16" t="s">
        <v>37</v>
      </c>
      <c r="AD9" s="13">
        <f t="shared" si="1"/>
        <v>12</v>
      </c>
      <c r="AE9" s="62">
        <f t="shared" si="2"/>
        <v>24</v>
      </c>
      <c r="AF9" s="8">
        <v>32.685000000000002</v>
      </c>
      <c r="AG9" s="24">
        <v>31.69</v>
      </c>
      <c r="AH9" s="16" t="s">
        <v>37</v>
      </c>
      <c r="AI9" s="16"/>
      <c r="AJ9" s="21">
        <v>1</v>
      </c>
      <c r="AK9" s="77">
        <f t="shared" si="3"/>
        <v>31.69</v>
      </c>
      <c r="AL9" s="8">
        <v>51.456000000000003</v>
      </c>
      <c r="AM9" s="78">
        <v>2</v>
      </c>
      <c r="AN9" s="13">
        <f>IF(AND(AO$136&gt;4,AM9=1),6)+IF(AND(AO$136&gt;4,AM9=2),4)+IF(AND(AO$136&gt;4,AM9=3),3)+IF(AND(AO$136&gt;4,AM9=4),2)+IF(AND(AO$136&gt;4,AM9=5),1)+IF(AND(AO$136&gt;4,AM9&gt;5),1)+IF(AND(AO$136=4,AM9=1),4)+IF(AND(AO$136=4,AM9=2),3)+IF(AND(AO$136=4,AM9=3),2)+IF(AND(AO$136=4,AM9=4),1)+IF(AND(AO$136=3,AM9=1),3)+IF(AND(AO$136=3,AM9=2),2)+IF(AND(AO$136=3,AM9=3),1)+IF(AND(AO$136=2,AM9=1),2)+IF(AND(AO$136=2,AM9=2),1)+IF(AND(AO$136=1,AM9=1),1)</f>
        <v>4</v>
      </c>
      <c r="AO9" s="79">
        <v>1</v>
      </c>
      <c r="AP9" s="79">
        <v>1</v>
      </c>
      <c r="AQ9" s="19">
        <f>IF(AND(AP$136&gt;4,AO9=1),12)+IF(AND(AP$136&gt;4,AO9=2),8)+IF(AND(AP$136&gt;4,AO9=3),6)+IF(AND(AP$136&gt;4,AO9=4),5)+IF(AND(AP$136&gt;4,AO9=5),4)+IF(AND(AP$136&gt;4,AO9=6),3)+IF(AND(AP$136&gt;4,AO9=7),2)+IF(AND(AP$136&gt;4,AO9&gt;7),1)+IF(AND(AP$136=4,AO9=1),8)+IF(AND(AP$136=4,AO9=2),6)+IF(AND(AP$136=4,AO9=3),4)+IF(AND(AP$136=4,AO9=4),2)+IF(AND(AP$136=3,AO9=1),6)+IF(AND(AP$136=3,AO9=2),4)+IF(AND(AP$136=3,AO9=3),2)+IF(AND(AP$136=2,AO9=1),4)+IF(AND(AP$136=2,AO9=2),2)+IF(AND(AP$136=1,AO9=1),2)</f>
        <v>12</v>
      </c>
      <c r="AR9" s="19">
        <f>IF(AND(AP$136&gt;4,AP9=1),12)+IF(AND(AP$136&gt;4,AP9=2),8)+IF(AND(AP$136&gt;4,AP9=3),6)+IF(AND(AP$136&gt;4,AP9=4),5)+IF(AND(AP$136&gt;4,AP9=5),4)+IF(AND(AP$136&gt;4,AP9=6),3)+IF(AND(AP$136&gt;4,AP9=7),2)+IF(AND(AP$136&gt;4,AP9&gt;7),1)+IF(AND(AP$136=4,AP9=1),8)+IF(AND(AP$136=4,AP9=2),6)+IF(AND(AP$136=4,AP9=3),4)+IF(AND(AP$136=4,AP9=4),2)+IF(AND(AP$136=3,AP9=1),6)+IF(AND(AP$136=3,AP9=2),4)+IF(AND(AP$136=3,AP9=3),2)+IF(AND(AP$136=2,AP9=1),4)+IF(AND(AP$136=2,AP9=2),2)+IF(AND(AP$136=1,AP9=1),2)</f>
        <v>12</v>
      </c>
      <c r="AS9" s="16" t="s">
        <v>37</v>
      </c>
      <c r="AT9" s="13">
        <f t="shared" si="4"/>
        <v>28</v>
      </c>
      <c r="AU9" s="62">
        <f t="shared" si="5"/>
        <v>52</v>
      </c>
      <c r="AV9" s="8">
        <v>32.417000000000002</v>
      </c>
      <c r="AW9" s="24">
        <v>31.995999999999999</v>
      </c>
      <c r="AX9" s="16" t="s">
        <v>37</v>
      </c>
      <c r="AY9" s="16"/>
      <c r="AZ9" s="21"/>
      <c r="BA9" s="77">
        <f t="shared" si="6"/>
        <v>31.69</v>
      </c>
      <c r="BB9" s="8">
        <v>54.017000000000003</v>
      </c>
      <c r="BC9" s="78">
        <v>7</v>
      </c>
      <c r="BD9" s="13">
        <f>IF(AND(BE$136&gt;4,BC9=1),6)+IF(AND(BE$136&gt;4,BC9=2),4)+IF(AND(BE$136&gt;4,BC9=3),3)+IF(AND(BE$136&gt;4,BC9=4),2)+IF(AND(BE$136&gt;4,BC9=5),1)+IF(AND(BE$136&gt;4,BC9&gt;5),1)+IF(AND(BE$136=4,BC9=1),4)+IF(AND(BE$136=4,BC9=2),3)+IF(AND(BE$136=4,BC9=3),2)+IF(AND(BE$136=4,BC9=4),1)+IF(AND(BE$136=3,BC9=1),3)+IF(AND(BE$136=3,BC9=2),2)+IF(AND(BE$136=3,BC9=3),1)+IF(AND(BE$136=2,BC9=1),2)+IF(AND(BE$136=2,BC9=2),1)+IF(AND(BE$136=1,BC9=1),1)</f>
        <v>1</v>
      </c>
      <c r="BE9" s="79">
        <v>2</v>
      </c>
      <c r="BF9" s="79">
        <v>4</v>
      </c>
      <c r="BG9" s="19">
        <f>IF(AND(BF$136&gt;4,BE9=1),12)+IF(AND(BF$136&gt;4,BE9=2),8)+IF(AND(BF$136&gt;4,BE9=3),6)+IF(AND(BF$136&gt;4,BE9=4),5)+IF(AND(BF$136&gt;4,BE9=5),4)+IF(AND(BF$136&gt;4,BE9=6),3)+IF(AND(BF$136&gt;4,BE9=7),2)+IF(AND(BF$136&gt;4,BE9&gt;7),1)+IF(AND(BF$136=4,BE9=1),8)+IF(AND(BF$136=4,BE9=2),6)+IF(AND(BF$136=4,BE9=3),4)+IF(AND(BF$136=4,BE9=4),2)+IF(AND(BF$136=3,BE9=1),6)+IF(AND(BF$136=3,BE9=2),4)+IF(AND(BF$136=3,BE9=3),2)+IF(AND(BF$136=2,BE9=1),4)+IF(AND(BF$136=2,BE9=2),2)+IF(AND(BF$136=1,BE9=1),2)</f>
        <v>8</v>
      </c>
      <c r="BH9" s="19">
        <f>IF(AND(BF$136&gt;4,BF9=1),12)+IF(AND(BF$136&gt;4,BF9=2),8)+IF(AND(BF$136&gt;4,BF9=3),6)+IF(AND(BF$136&gt;4,BF9=4),5)+IF(AND(BF$136&gt;4,BF9=5),4)+IF(AND(BF$136&gt;4,BF9=6),3)+IF(AND(BF$136&gt;4,BF9=7),2)+IF(AND(BF$136&gt;4,BF9&gt;7),1)+IF(AND(BF$136=4,BF9=1),8)+IF(AND(BF$136=4,BF9=2),6)+IF(AND(BF$136=4,BF9=3),4)+IF(AND(BF$136=4,BF9=4),2)+IF(AND(BF$136=3,BF9=1),6)+IF(AND(BF$136=3,BF9=2),4)+IF(AND(BF$136=3,BF9=3),2)+IF(AND(BF$136=2,BF9=1),4)+IF(AND(BF$136=2,BF9=2),2)+IF(AND(BF$136=1,BF9=1),2)</f>
        <v>5</v>
      </c>
      <c r="BI9" s="16" t="s">
        <v>37</v>
      </c>
      <c r="BJ9" s="13">
        <f t="shared" si="7"/>
        <v>16</v>
      </c>
      <c r="BK9" s="62">
        <f t="shared" si="8"/>
        <v>68</v>
      </c>
      <c r="BL9" s="8">
        <v>31.257000000000001</v>
      </c>
      <c r="BM9" s="24">
        <v>31.137</v>
      </c>
      <c r="BN9" s="16" t="s">
        <v>40</v>
      </c>
      <c r="BO9" s="20" t="s">
        <v>209</v>
      </c>
      <c r="BP9" s="21">
        <v>2</v>
      </c>
      <c r="BQ9" s="77">
        <f t="shared" si="9"/>
        <v>31.137</v>
      </c>
      <c r="BR9" s="8">
        <v>31.013999999999999</v>
      </c>
      <c r="BS9" s="78">
        <v>4</v>
      </c>
      <c r="BT9" s="13">
        <f>IF(AND(BU$135&gt;4,BS9=1),6)+IF(AND(BU$135&gt;4,BS9=2),4)+IF(AND(BU$135&gt;4,BS9=3),3)+IF(AND(BU$135&gt;4,BS9=4),2)+IF(AND(BU$135&gt;4,BS9=5),1)+IF(AND(BU$135&gt;4,BS9&gt;5),1)+IF(AND(BU$135=4,BS9=1),4)+IF(AND(BU$135=4,BS9=2),3)+IF(AND(BU$135=4,BS9=3),2)+IF(AND(BU$135=4,BS9=4),1)+IF(AND(BU$135=3,BS9=1),3)+IF(AND(BU$135=3,BS9=2),2)+IF(AND(BU$135=3,BS9=3),1)+IF(AND(BU$135=2,BS9=1),2)+IF(AND(BU$135=2,BS9=2),1)+IF(AND(BU$135=1,BS9=1),1)</f>
        <v>2</v>
      </c>
      <c r="BU9" s="79">
        <v>6</v>
      </c>
      <c r="BV9" s="79">
        <v>6</v>
      </c>
      <c r="BW9" s="19">
        <f>IF(AND(BV$135&gt;4,BU9=1),12)+IF(AND(BV$135&gt;4,BU9=2),8)+IF(AND(BV$135&gt;4,BU9=3),6)+IF(AND(BV$135&gt;4,BU9=4),5)+IF(AND(BV$135&gt;4,BU9=5),4)+IF(AND(BV$135&gt;4,BU9=6),3)+IF(AND(BV$135&gt;4,BU9=7),2)+IF(AND(BV$135&gt;4,BU9&gt;7),1)+IF(AND(BV$135=4,BU9=1),8)+IF(AND(BV$135=4,BU9=2),6)+IF(AND(BV$135=4,BU9=3),4)+IF(AND(BV$135=4,BU9=4),2)+IF(AND(BV$135=3,BU9=1),6)+IF(AND(BV$135=3,BU9=2),4)+IF(AND(BV$135=3,BU9=3),2)+IF(AND(BV$135=2,BU9=1),4)+IF(AND(BV$135=2,BU9=2),2)+IF(AND(BV$135=1,BU9=1),2)</f>
        <v>3</v>
      </c>
      <c r="BX9" s="19">
        <f>IF(AND(BV$135&gt;4,BV9=1),12)+IF(AND(BV$135&gt;4,BV9=2),8)+IF(AND(BV$135&gt;4,BV9=3),6)+IF(AND(BV$135&gt;4,BV9=4),5)+IF(AND(BV$135&gt;4,BV9=5),4)+IF(AND(BV$135&gt;4,BV9=6),3)+IF(AND(BV$135&gt;4,BV9=7),2)+IF(AND(BV$135&gt;4,BV9&gt;7),1)+IF(AND(BV$135=4,BV9=1),8)+IF(AND(BV$135=4,BV9=2),6)+IF(AND(BV$135=4,BV9=3),4)+IF(AND(BV$135=4,BV9=4),2)+IF(AND(BV$135=3,BV9=1),6)+IF(AND(BV$135=3,BV9=2),4)+IF(AND(BV$135=3,BV9=3),2)+IF(AND(BV$135=2,BV9=1),4)+IF(AND(BV$135=2,BV9=2),2)+IF(AND(BV$135=1,BV9=1),2)</f>
        <v>3</v>
      </c>
      <c r="BY9" s="16" t="s">
        <v>40</v>
      </c>
      <c r="BZ9" s="13">
        <f t="shared" si="10"/>
        <v>9</v>
      </c>
      <c r="CA9" s="62">
        <f t="shared" si="11"/>
        <v>77</v>
      </c>
      <c r="CB9" s="8"/>
      <c r="CC9" s="24">
        <v>48.444000000000003</v>
      </c>
      <c r="CD9" s="16" t="s">
        <v>40</v>
      </c>
      <c r="CE9" s="16"/>
      <c r="CF9" s="21">
        <v>1</v>
      </c>
      <c r="CG9" s="77">
        <f t="shared" si="12"/>
        <v>31.013999999999999</v>
      </c>
      <c r="CH9" s="8">
        <v>31.565999999999999</v>
      </c>
      <c r="CI9" s="78">
        <v>2</v>
      </c>
      <c r="CJ9" s="13">
        <f>IF(AND(CK$135&gt;4,CI9=1),6)+IF(AND(CK$135&gt;4,CI9=2),4)+IF(AND(CK$135&gt;4,CI9=3),3)+IF(AND(CK$135&gt;4,CI9=4),2)+IF(AND(CK$135&gt;4,CI9=5),1)+IF(AND(CK$135&gt;4,CI9&gt;5),1)+IF(AND(CK$135=4,CI9=1),4)+IF(AND(CK$135=4,CI9=2),3)+IF(AND(CK$135=4,CI9=3),2)+IF(AND(CK$135=4,CI9=4),1)+IF(AND(CK$135=3,CI9=1),3)+IF(AND(CK$135=3,CI9=2),2)+IF(AND(CK$135=3,CI9=3),1)+IF(AND(CK$135=2,CI9=1),2)+IF(AND(CK$135=2,CI9=2),1)+IF(AND(CK$135=1,CI9=1),1)</f>
        <v>4</v>
      </c>
      <c r="CK9" s="79">
        <v>3</v>
      </c>
      <c r="CL9" s="79">
        <v>2</v>
      </c>
      <c r="CM9" s="19">
        <f>IF(AND(CL$135&gt;4,CK9=1),12)+IF(AND(CL$135&gt;4,CK9=2),8)+IF(AND(CL$135&gt;4,CK9=3),6)+IF(AND(CL$135&gt;4,CK9=4),5)+IF(AND(CL$135&gt;4,CK9=5),4)+IF(AND(CL$135&gt;4,CK9=6),3)+IF(AND(CL$135&gt;4,CK9=7),2)+IF(AND(CL$135&gt;4,CK9&gt;7),1)+IF(AND(CL$135=4,CK9=1),8)+IF(AND(CL$135=4,CK9=2),6)+IF(AND(CL$135=4,CK9=3),4)+IF(AND(CL$135=4,CK9=4),2)+IF(AND(CL$135=3,CK9=1),6)+IF(AND(CL$135=3,CK9=2),4)+IF(AND(CL$135=3,CK9=3),2)+IF(AND(CL$135=2,CK9=1),4)+IF(AND(CL$135=2,CK9=2),2)+IF(AND(CL$135=1,CK9=1),2)</f>
        <v>6</v>
      </c>
      <c r="CN9" s="19">
        <f>IF(AND(CL$135&gt;4,CL9=1),12)+IF(AND(CL$135&gt;4,CL9=2),8)+IF(AND(CL$135&gt;4,CL9=3),6)+IF(AND(CL$135&gt;4,CL9=4),5)+IF(AND(CL$135&gt;4,CL9=5),4)+IF(AND(CL$135&gt;4,CL9=6),3)+IF(AND(CL$135&gt;4,CL9=7),2)+IF(AND(CL$135&gt;4,CL9&gt;7),1)+IF(AND(CL$135=4,CL9=1),8)+IF(AND(CL$135=4,CL9=2),6)+IF(AND(CL$135=4,CL9=3),4)+IF(AND(CL$135=4,CL9=4),2)+IF(AND(CL$135=3,CL9=1),6)+IF(AND(CL$135=3,CL9=2),4)+IF(AND(CL$135=3,CL9=3),2)+IF(AND(CL$135=2,CL9=1),4)+IF(AND(CL$135=2,CL9=2),2)+IF(AND(CL$135=1,CL9=1),2)</f>
        <v>8</v>
      </c>
      <c r="CO9" s="16" t="s">
        <v>40</v>
      </c>
      <c r="CP9" s="13">
        <f t="shared" si="13"/>
        <v>18</v>
      </c>
      <c r="CQ9" s="62">
        <f t="shared" si="14"/>
        <v>95</v>
      </c>
      <c r="CR9" s="24">
        <v>31.81</v>
      </c>
      <c r="CS9" s="24">
        <v>31.5</v>
      </c>
      <c r="CT9" s="16" t="s">
        <v>40</v>
      </c>
      <c r="CU9" s="16"/>
      <c r="CV9" s="21"/>
      <c r="CW9" s="77">
        <f t="shared" si="15"/>
        <v>31.013999999999999</v>
      </c>
      <c r="CX9" s="8">
        <v>31.803000000000001</v>
      </c>
      <c r="CY9" s="78">
        <v>4</v>
      </c>
      <c r="CZ9" s="13">
        <f>IF(AND(DA$135&gt;4,CY9=1),6)+IF(AND(DA$135&gt;4,CY9=2),4)+IF(AND(DA$135&gt;4,CY9=3),3)+IF(AND(DA$135&gt;4,CY9=4),2)+IF(AND(DA$135&gt;4,CY9=5),1)+IF(AND(DA$135&gt;4,CY9&gt;5),1)+IF(AND(DA$135=4,CY9=1),4)+IF(AND(DA$135=4,CY9=2),3)+IF(AND(DA$135=4,CY9=3),2)+IF(AND(DA$135=4,CY9=4),1)+IF(AND(DA$135=3,CY9=1),3)+IF(AND(DA$135=3,CY9=2),2)+IF(AND(DA$135=3,CY9=3),1)+IF(AND(DA$135=2,CY9=1),2)+IF(AND(DA$135=2,CY9=2),1)+IF(AND(DA$135=1,CY9=1),1)</f>
        <v>2</v>
      </c>
      <c r="DA9" s="79">
        <v>4</v>
      </c>
      <c r="DB9" s="79">
        <v>5</v>
      </c>
      <c r="DC9" s="19">
        <f>IF(AND(DB$135&gt;4,DA9=1),12)+IF(AND(DB$135&gt;4,DA9=2),8)+IF(AND(DB$135&gt;4,DA9=3),6)+IF(AND(DB$135&gt;4,DA9=4),5)+IF(AND(DB$135&gt;4,DA9=5),4)+IF(AND(DB$135&gt;4,DA9=6),3)+IF(AND(DB$135&gt;4,DA9=7),2)+IF(AND(DB$135&gt;4,DA9&gt;7),1)+IF(AND(DB$135=4,DA9=1),8)+IF(AND(DB$135=4,DA9=2),6)+IF(AND(DB$135=4,DA9=3),4)+IF(AND(DB$135=4,DA9=4),2)+IF(AND(DB$135=3,DA9=1),6)+IF(AND(DB$135=3,DA9=2),4)+IF(AND(DB$135=3,DA9=3),2)+IF(AND(DB$135=2,DA9=1),4)+IF(AND(DB$135=2,DA9=2),2)+IF(AND(DB$135=1,DA9=1),2)</f>
        <v>5</v>
      </c>
      <c r="DD9" s="19">
        <f>IF(AND(DB$135&gt;4,DB9=1),12)+IF(AND(DB$135&gt;4,DB9=2),8)+IF(AND(DB$135&gt;4,DB9=3),6)+IF(AND(DB$135&gt;4,DB9=4),5)+IF(AND(DB$135&gt;4,DB9=5),4)+IF(AND(DB$135&gt;4,DB9=6),3)+IF(AND(DB$135&gt;4,DB9=7),2)+IF(AND(DB$135&gt;4,DB9&gt;7),1)+IF(AND(DB$135=4,DB9=1),8)+IF(AND(DB$135=4,DB9=2),6)+IF(AND(DB$135=4,DB9=3),4)+IF(AND(DB$135=4,DB9=4),2)+IF(AND(DB$135=3,DB9=1),6)+IF(AND(DB$135=3,DB9=2),4)+IF(AND(DB$135=3,DB9=3),2)+IF(AND(DB$135=2,DB9=1),4)+IF(AND(DB$135=2,DB9=2),2)+IF(AND(DB$135=1,DB9=1),2)</f>
        <v>4</v>
      </c>
      <c r="DE9" s="16" t="s">
        <v>40</v>
      </c>
      <c r="DF9" s="13">
        <f t="shared" si="16"/>
        <v>11</v>
      </c>
      <c r="DG9" s="62">
        <f t="shared" si="17"/>
        <v>106</v>
      </c>
      <c r="DH9" s="24">
        <v>32.545999999999999</v>
      </c>
      <c r="DI9" s="24">
        <v>33.238999999999997</v>
      </c>
      <c r="DJ9" s="16" t="s">
        <v>40</v>
      </c>
      <c r="DK9" s="133"/>
      <c r="DL9" s="21"/>
      <c r="DM9" s="77">
        <f t="shared" si="18"/>
        <v>31.013999999999999</v>
      </c>
      <c r="DN9" s="8">
        <v>31.268000000000001</v>
      </c>
      <c r="DO9" s="78">
        <v>4</v>
      </c>
      <c r="DP9" s="13">
        <f>IF(AND(DQ$135&gt;4,DO9=1),6)+IF(AND(DQ$135&gt;4,DO9=2),4)+IF(AND(DQ$135&gt;4,DO9=3),3)+IF(AND(DQ$135&gt;4,DO9=4),2)+IF(AND(DQ$135&gt;4,DO9=5),1)+IF(AND(DQ$135&gt;4,DO9&gt;5),1)+IF(AND(DQ$135=4,DO9=1),4)+IF(AND(DQ$135=4,DO9=2),3)+IF(AND(DQ$135=4,DO9=3),2)+IF(AND(DQ$135=4,DO9=4),1)+IF(AND(DQ$135=3,DO9=1),3)+IF(AND(DQ$135=3,DO9=2),2)+IF(AND(DQ$135=3,DO9=3),1)+IF(AND(DQ$135=2,DO9=1),2)+IF(AND(DQ$135=2,DO9=2),1)+IF(AND(DQ$135=1,DO9=1),1)</f>
        <v>2</v>
      </c>
      <c r="DQ9" s="79">
        <v>6</v>
      </c>
      <c r="DR9" s="79"/>
      <c r="DS9" s="19">
        <f>IF(AND(DR$135&gt;4,DQ9=1),12)+IF(AND(DR$135&gt;4,DQ9=2),8)+IF(AND(DR$135&gt;4,DQ9=3),6)+IF(AND(DR$135&gt;4,DQ9=4),5)+IF(AND(DR$135&gt;4,DQ9=5),4)+IF(AND(DR$135&gt;4,DQ9=6),3)+IF(AND(DR$135&gt;4,DQ9=7),2)+IF(AND(DR$135&gt;4,DQ9&gt;7),1)+IF(AND(DR$135=4,DQ9=1),8)+IF(AND(DR$135=4,DQ9=2),6)+IF(AND(DR$135=4,DQ9=3),4)+IF(AND(DR$135=4,DQ9=4),2)+IF(AND(DR$135=3,DQ9=1),6)+IF(AND(DR$135=3,DQ9=2),4)+IF(AND(DR$135=3,DQ9=3),2)+IF(AND(DR$135=2,DQ9=1),4)+IF(AND(DR$135=2,DQ9=2),2)+IF(AND(DR$135=1,DQ9=1),2)</f>
        <v>3</v>
      </c>
      <c r="DT9" s="19">
        <f>IF(AND(DR$135&gt;4,DR9=1),12)+IF(AND(DR$135&gt;4,DR9=2),8)+IF(AND(DR$135&gt;4,DR9=3),6)+IF(AND(DR$135&gt;4,DR9=4),5)+IF(AND(DR$135&gt;4,DR9=5),4)+IF(AND(DR$135&gt;4,DR9=6),3)+IF(AND(DR$135&gt;4,DR9=7),2)+IF(AND(DR$135&gt;4,DR9&gt;7),1)+IF(AND(DR$135=4,DR9=1),8)+IF(AND(DR$135=4,DR9=2),6)+IF(AND(DR$135=4,DR9=3),4)+IF(AND(DR$135=4,DR9=4),2)+IF(AND(DR$135=3,DR9=1),6)+IF(AND(DR$135=3,DR9=2),4)+IF(AND(DR$135=3,DR9=3),2)+IF(AND(DR$135=2,DR9=1),4)+IF(AND(DR$135=2,DR9=2),2)+IF(AND(DR$135=1,DR9=1),2)</f>
        <v>0</v>
      </c>
      <c r="DU9" s="16" t="s">
        <v>40</v>
      </c>
      <c r="DV9" s="13">
        <f t="shared" si="19"/>
        <v>5</v>
      </c>
      <c r="DW9" s="62">
        <f t="shared" si="20"/>
        <v>111</v>
      </c>
      <c r="DX9" s="24">
        <v>32.006</v>
      </c>
      <c r="DY9" s="24"/>
      <c r="DZ9" s="16" t="s">
        <v>40</v>
      </c>
      <c r="EA9" s="133"/>
      <c r="EB9" s="21"/>
      <c r="EC9" s="77">
        <f t="shared" si="21"/>
        <v>31.013999999999999</v>
      </c>
    </row>
    <row r="10" spans="1:133" x14ac:dyDescent="0.3">
      <c r="A10" s="71" t="s">
        <v>78</v>
      </c>
      <c r="B10" s="89" t="s">
        <v>119</v>
      </c>
      <c r="C10" s="8">
        <v>68</v>
      </c>
      <c r="D10" s="8" t="s">
        <v>80</v>
      </c>
      <c r="E10" s="105">
        <v>28.140999999999998</v>
      </c>
      <c r="F10" s="24">
        <v>29.716000000000001</v>
      </c>
      <c r="G10" s="78">
        <v>2</v>
      </c>
      <c r="H10" s="13">
        <f>IF(AND(I$134&gt;4,G10=1),6)+IF(AND(I$134&gt;4,G10=2),4)+IF(AND(I$134&gt;4,G10=3),3)+IF(AND(I$134&gt;4,G10=4),2)+IF(AND(I$134&gt;4,G10=5),1)+IF(AND(I$134&gt;4,G10&gt;5),1)+IF(AND(I$134=4,G10=1),4)+IF(AND(I$134=4,G10=2),3)+IF(AND(I$134=4,G10=3),2)+IF(AND(I$134=4,G10=4),1)+IF(AND(I$134=3,G10=1),3)+IF(AND(I$134=3,G10=2),2)+IF(AND(I$134=3,G10=3),1)+IF(AND(I$134=2,G10=1),2)+IF(AND(I$134=2,G10=2),1)+IF(AND(I$134=1,G10=1),1)</f>
        <v>2</v>
      </c>
      <c r="I10" s="79">
        <v>3</v>
      </c>
      <c r="J10" s="79">
        <v>1</v>
      </c>
      <c r="K10" s="13">
        <f>IF(AND(J$134&gt;4,I10=1),12)+IF(AND(J$134&gt;4,I10=2),8)+IF(AND(J$134&gt;4,I10=3),6)+IF(AND(J$134&gt;4,I10=4),5)+IF(AND(J$134&gt;4,I10=5),4)+IF(AND(J$134&gt;4,I10=6),3)+IF(AND(J$134&gt;4,I10=7),2)+IF(AND(J$134&gt;4,I10&gt;7),1)+IF(AND(J$134=4,I10=1),8)+IF(AND(J$134=4,I10=2),6)+IF(AND(J$134=4,I10=3),4)+IF(AND(J$134=4,I10=4),2)+IF(AND(J$134=3,I10=1),6)+IF(AND(J$134=3,I10=2),4)+IF(AND(J$134=3,I10=3),2)+IF(AND(J$134=2,I10=1),4)+IF(AND(J$134=2,I10=2),2)+IF(AND(J$134=1,I10=1),2)</f>
        <v>2</v>
      </c>
      <c r="L10" s="13">
        <f>IF(AND(J$134&gt;4,J10=1),12)+IF(AND(J$134&gt;4,J10=2),8)+IF(AND(J$134&gt;4,J10=3),6)+IF(AND(J$134&gt;4,J10=4),5)+IF(AND(J$134&gt;4,J10=5),4)+IF(AND(J$134&gt;4,J10=6),3)+IF(AND(J$134&gt;4,J10=7),2)+IF(AND(J$134&gt;4,J10&gt;7),1)+IF(AND(J$134=4,J10=1),8)+IF(AND(J$134=4,J10=2),6)+IF(AND(J$134=4,J10=3),4)+IF(AND(J$134=4,J10=4),2)+IF(AND(J$134=3,J10=1),6)+IF(AND(J$134=3,J10=2),4)+IF(AND(J$134=3,J10=3),2)+IF(AND(J$134=2,J10=1),4)+IF(AND(J$134=2,J10=2),2)+IF(AND(J$134=1,J10=1),2)</f>
        <v>6</v>
      </c>
      <c r="M10" s="23" t="s">
        <v>32</v>
      </c>
      <c r="N10" s="13">
        <f>+H10+K10+L10+T10</f>
        <v>10</v>
      </c>
      <c r="O10" s="62">
        <f>+N10</f>
        <v>10</v>
      </c>
      <c r="P10" s="24">
        <v>28.617999999999999</v>
      </c>
      <c r="Q10" s="24">
        <v>29.199000000000002</v>
      </c>
      <c r="R10" s="16" t="s">
        <v>32</v>
      </c>
      <c r="S10" s="16"/>
      <c r="T10" s="21"/>
      <c r="U10" s="77">
        <f t="shared" si="0"/>
        <v>28.140999999999998</v>
      </c>
      <c r="V10" s="24">
        <v>29.404</v>
      </c>
      <c r="W10" s="78">
        <v>4</v>
      </c>
      <c r="X10" s="13">
        <f>IF(AND(Y$134&gt;4,W10=1),6)+IF(AND(Y$134&gt;4,W10=2),4)+IF(AND(Y$134&gt;4,W10=3),3)+IF(AND(Y$134&gt;4,W10=4),2)+IF(AND(Y$134&gt;4,W10=5),1)+IF(AND(Y$134&gt;4,W10&gt;5),1)+IF(AND(Y$134=4,W10=1),4)+IF(AND(Y$134=4,W10=2),3)+IF(AND(Y$134=4,W10=3),2)+IF(AND(Y$134=4,W10=4),1)+IF(AND(Y$134=3,W10=1),3)+IF(AND(Y$134=3,W10=2),2)+IF(AND(Y$134=3,W10=3),1)+IF(AND(Y$134=2,W10=1),2)+IF(AND(Y$134=2,W10=2),1)+IF(AND(Y$134=1,W10=1),1)</f>
        <v>2</v>
      </c>
      <c r="Y10" s="79">
        <v>3</v>
      </c>
      <c r="Z10" s="79">
        <v>1</v>
      </c>
      <c r="AA10" s="13">
        <f>IF(AND(Z$134&gt;4,Y10=1),12)+IF(AND(Z$134&gt;4,Y10=2),8)+IF(AND(Z$134&gt;4,Y10=3),6)+IF(AND(Z$134&gt;4,Y10=4),5)+IF(AND(Z$134&gt;4,Y10=5),4)+IF(AND(Z$134&gt;4,Y10=6),3)+IF(AND(Z$134&gt;4,Y10=7),2)+IF(AND(Z$134&gt;4,Y10&gt;7),1)+IF(AND(Z$134=4,Y10=1),8)+IF(AND(Z$134=4,Y10=2),6)+IF(AND(Z$134=4,Y10=3),4)+IF(AND(Z$134=4,Y10=4),2)+IF(AND(Z$134=3,Y10=1),6)+IF(AND(Z$134=3,Y10=2),4)+IF(AND(Z$134=3,Y10=3),2)+IF(AND(Z$134=2,Y10=1),4)+IF(AND(Z$134=2,Y10=2),2)+IF(AND(Z$134=1,Y10=1),2)</f>
        <v>6</v>
      </c>
      <c r="AB10" s="13">
        <f>IF(AND(Z$134&gt;4,Z10=1),12)+IF(AND(Z$134&gt;4,Z10=2),8)+IF(AND(Z$134&gt;4,Z10=3),6)+IF(AND(Z$134&gt;4,Z10=4),5)+IF(AND(Z$134&gt;4,Z10=5),4)+IF(AND(Z$134&gt;4,Z10=6),3)+IF(AND(Z$134&gt;4,Z10=7),2)+IF(AND(Z$134&gt;4,Z10&gt;7),1)+IF(AND(Z$134=4,Z10=1),8)+IF(AND(Z$134=4,Z10=2),6)+IF(AND(Z$134=4,Z10=3),4)+IF(AND(Z$134=4,Z10=4),2)+IF(AND(Z$134=3,Z10=1),6)+IF(AND(Z$134=3,Z10=2),4)+IF(AND(Z$134=3,Z10=3),2)+IF(AND(Z$134=2,Z10=1),4)+IF(AND(Z$134=2,Z10=2),2)+IF(AND(Z$134=1,Z10=1),2)</f>
        <v>12</v>
      </c>
      <c r="AC10" s="23" t="s">
        <v>32</v>
      </c>
      <c r="AD10" s="13">
        <f t="shared" si="1"/>
        <v>20</v>
      </c>
      <c r="AE10" s="62">
        <f t="shared" si="2"/>
        <v>30</v>
      </c>
      <c r="AF10" s="24">
        <v>28.646999999999998</v>
      </c>
      <c r="AG10" s="24">
        <v>28.614000000000001</v>
      </c>
      <c r="AH10" s="16" t="s">
        <v>32</v>
      </c>
      <c r="AI10" s="16"/>
      <c r="AJ10" s="21"/>
      <c r="AK10" s="77">
        <f t="shared" si="3"/>
        <v>28.140999999999998</v>
      </c>
      <c r="AL10" s="24">
        <v>41.061999999999998</v>
      </c>
      <c r="AM10" s="78">
        <v>3</v>
      </c>
      <c r="AN10" s="13">
        <f>IF(AND(AO$134&gt;4,AM10=1),6)+IF(AND(AO$134&gt;4,AM10=2),4)+IF(AND(AO$134&gt;4,AM10=3),3)+IF(AND(AO$134&gt;4,AM10=4),2)+IF(AND(AO$134&gt;4,AM10=5),1)+IF(AND(AO$134&gt;4,AM10&gt;5),1)+IF(AND(AO$134=4,AM10=1),4)+IF(AND(AO$134=4,AM10=2),3)+IF(AND(AO$134=4,AM10=3),2)+IF(AND(AO$134=4,AM10=4),1)+IF(AND(AO$134=3,AM10=1),3)+IF(AND(AO$134=3,AM10=2),2)+IF(AND(AO$134=3,AM10=3),1)+IF(AND(AO$134=2,AM10=1),2)+IF(AND(AO$134=2,AM10=2),1)+IF(AND(AO$134=1,AM10=1),1)</f>
        <v>3</v>
      </c>
      <c r="AO10" s="79">
        <v>2</v>
      </c>
      <c r="AP10" s="79">
        <v>5</v>
      </c>
      <c r="AQ10" s="13">
        <f>IF(AND(AP$134&gt;4,AO10=1),12)+IF(AND(AP$134&gt;4,AO10=2),8)+IF(AND(AP$134&gt;4,AO10=3),6)+IF(AND(AP$134&gt;4,AO10=4),5)+IF(AND(AP$134&gt;4,AO10=5),4)+IF(AND(AP$134&gt;4,AO10=6),3)+IF(AND(AP$134&gt;4,AO10=7),2)+IF(AND(AP$134&gt;4,AO10&gt;7),1)+IF(AND(AP$134=4,AO10=1),8)+IF(AND(AP$134=4,AO10=2),6)+IF(AND(AP$134=4,AO10=3),4)+IF(AND(AP$134=4,AO10=4),2)+IF(AND(AP$134=3,AO10=1),6)+IF(AND(AP$134=3,AO10=2),4)+IF(AND(AP$134=3,AO10=3),2)+IF(AND(AP$134=2,AO10=1),4)+IF(AND(AP$134=2,AO10=2),2)+IF(AND(AP$134=1,AO10=1),2)</f>
        <v>8</v>
      </c>
      <c r="AR10" s="13">
        <f>IF(AND(AP$134&gt;4,AP10=1),12)+IF(AND(AP$134&gt;4,AP10=2),8)+IF(AND(AP$134&gt;4,AP10=3),6)+IF(AND(AP$134&gt;4,AP10=4),5)+IF(AND(AP$134&gt;4,AP10=5),4)+IF(AND(AP$134&gt;4,AP10=6),3)+IF(AND(AP$134&gt;4,AP10=7),2)+IF(AND(AP$134&gt;4,AP10&gt;7),1)+IF(AND(AP$134=4,AP10=1),8)+IF(AND(AP$134=4,AP10=2),6)+IF(AND(AP$134=4,AP10=3),4)+IF(AND(AP$134=4,AP10=4),2)+IF(AND(AP$134=3,AP10=1),6)+IF(AND(AP$134=3,AP10=2),4)+IF(AND(AP$134=3,AP10=3),2)+IF(AND(AP$134=2,AP10=1),4)+IF(AND(AP$134=2,AP10=2),2)+IF(AND(AP$134=1,AP10=1),2)</f>
        <v>4</v>
      </c>
      <c r="AS10" s="23" t="s">
        <v>32</v>
      </c>
      <c r="AT10" s="13">
        <f t="shared" si="4"/>
        <v>15</v>
      </c>
      <c r="AU10" s="62">
        <f t="shared" si="5"/>
        <v>45</v>
      </c>
      <c r="AV10" s="24">
        <v>29.259</v>
      </c>
      <c r="AW10" s="24">
        <v>29.283000000000001</v>
      </c>
      <c r="AX10" s="16" t="s">
        <v>32</v>
      </c>
      <c r="AY10" s="16"/>
      <c r="AZ10" s="21"/>
      <c r="BA10" s="77">
        <f t="shared" si="6"/>
        <v>28.140999999999998</v>
      </c>
      <c r="BB10" s="24">
        <v>41.985999999999997</v>
      </c>
      <c r="BC10" s="78">
        <v>1</v>
      </c>
      <c r="BD10" s="13">
        <f>IF(AND(BE$134&gt;4,BC10=1),6)+IF(AND(BE$134&gt;4,BC10=2),4)+IF(AND(BE$134&gt;4,BC10=3),3)+IF(AND(BE$134&gt;4,BC10=4),2)+IF(AND(BE$134&gt;4,BC10=5),1)+IF(AND(BE$134&gt;4,BC10&gt;5),1)+IF(AND(BE$134=4,BC10=1),4)+IF(AND(BE$134=4,BC10=2),3)+IF(AND(BE$134=4,BC10=3),2)+IF(AND(BE$134=4,BC10=4),1)+IF(AND(BE$134=3,BC10=1),3)+IF(AND(BE$134=3,BC10=2),2)+IF(AND(BE$134=3,BC10=3),1)+IF(AND(BE$134=2,BC10=1),2)+IF(AND(BE$134=2,BC10=2),1)+IF(AND(BE$134=1,BC10=1),1)</f>
        <v>6</v>
      </c>
      <c r="BE10" s="79"/>
      <c r="BF10" s="79"/>
      <c r="BG10" s="13">
        <f>IF(AND(BF$134&gt;4,BE10=1),12)+IF(AND(BF$134&gt;4,BE10=2),8)+IF(AND(BF$134&gt;4,BE10=3),6)+IF(AND(BF$134&gt;4,BE10=4),5)+IF(AND(BF$134&gt;4,BE10=5),4)+IF(AND(BF$134&gt;4,BE10=6),3)+IF(AND(BF$134&gt;4,BE10=7),2)+IF(AND(BF$134&gt;4,BE10&gt;7),1)+IF(AND(BF$134=4,BE10=1),8)+IF(AND(BF$134=4,BE10=2),6)+IF(AND(BF$134=4,BE10=3),4)+IF(AND(BF$134=4,BE10=4),2)+IF(AND(BF$134=3,BE10=1),6)+IF(AND(BF$134=3,BE10=2),4)+IF(AND(BF$134=3,BE10=3),2)+IF(AND(BF$134=2,BE10=1),4)+IF(AND(BF$134=2,BE10=2),2)+IF(AND(BF$134=1,BE10=1),2)</f>
        <v>0</v>
      </c>
      <c r="BH10" s="13">
        <f>IF(AND(BF$134&gt;4,BF10=1),12)+IF(AND(BF$134&gt;4,BF10=2),8)+IF(AND(BF$134&gt;4,BF10=3),6)+IF(AND(BF$134&gt;4,BF10=4),5)+IF(AND(BF$134&gt;4,BF10=5),4)+IF(AND(BF$134&gt;4,BF10=6),3)+IF(AND(BF$134&gt;4,BF10=7),2)+IF(AND(BF$134&gt;4,BF10&gt;7),1)+IF(AND(BF$134=4,BF10=1),8)+IF(AND(BF$134=4,BF10=2),6)+IF(AND(BF$134=4,BF10=3),4)+IF(AND(BF$134=4,BF10=4),2)+IF(AND(BF$134=3,BF10=1),6)+IF(AND(BF$134=3,BF10=2),4)+IF(AND(BF$134=3,BF10=3),2)+IF(AND(BF$134=2,BF10=1),4)+IF(AND(BF$134=2,BF10=2),2)+IF(AND(BF$134=1,BF10=1),2)</f>
        <v>0</v>
      </c>
      <c r="BI10" s="23" t="s">
        <v>32</v>
      </c>
      <c r="BJ10" s="13">
        <f t="shared" si="7"/>
        <v>6</v>
      </c>
      <c r="BK10" s="62">
        <f t="shared" si="8"/>
        <v>51</v>
      </c>
      <c r="BL10" s="24"/>
      <c r="BM10" s="24"/>
      <c r="BN10" s="16" t="s">
        <v>32</v>
      </c>
      <c r="BO10" s="16"/>
      <c r="BP10" s="21"/>
      <c r="BQ10" s="77">
        <f t="shared" si="9"/>
        <v>28.140999999999998</v>
      </c>
      <c r="BR10" s="24">
        <v>28.021999999999998</v>
      </c>
      <c r="BS10" s="78">
        <v>1</v>
      </c>
      <c r="BT10" s="13">
        <f>IF(AND(BU$134&gt;4,BS10=1),6)+IF(AND(BU$134&gt;4,BS10=2),4)+IF(AND(BU$134&gt;4,BS10=3),3)+IF(AND(BU$134&gt;4,BS10=4),2)+IF(AND(BU$134&gt;4,BS10=5),1)+IF(AND(BU$134&gt;4,BS10&gt;5),1)+IF(AND(BU$134=4,BS10=1),4)+IF(AND(BU$134=4,BS10=2),3)+IF(AND(BU$134=4,BS10=3),2)+IF(AND(BU$134=4,BS10=4),1)+IF(AND(BU$134=3,BS10=1),3)+IF(AND(BU$134=3,BS10=2),2)+IF(AND(BU$134=3,BS10=3),1)+IF(AND(BU$134=2,BS10=1),2)+IF(AND(BU$134=2,BS10=2),1)+IF(AND(BU$134=1,BS10=1),1)</f>
        <v>6</v>
      </c>
      <c r="BU10" s="78">
        <v>2</v>
      </c>
      <c r="BV10" s="78">
        <v>2</v>
      </c>
      <c r="BW10" s="13">
        <f>IF(AND(BV$134&gt;4,BU10=1),12)+IF(AND(BV$134&gt;4,BU10=2),8)+IF(AND(BV$134&gt;4,BU10=3),6)+IF(AND(BV$134&gt;4,BU10=4),5)+IF(AND(BV$134&gt;4,BU10=5),4)+IF(AND(BV$134&gt;4,BU10=6),3)+IF(AND(BV$134&gt;4,BU10=7),2)+IF(AND(BV$134&gt;4,BU10&gt;7),1)+IF(AND(BV$134=4,BU10=1),8)+IF(AND(BV$134=4,BU10=2),6)+IF(AND(BV$134=4,BU10=3),4)+IF(AND(BV$134=4,BU10=4),2)+IF(AND(BV$134=3,BU10=1),6)+IF(AND(BV$134=3,BU10=2),4)+IF(AND(BV$134=3,BU10=3),2)+IF(AND(BV$134=2,BU10=1),4)+IF(AND(BV$134=2,BU10=2),2)+IF(AND(BV$134=1,BU10=1),2)</f>
        <v>8</v>
      </c>
      <c r="BX10" s="13">
        <f>IF(AND(BV$134&gt;4,BV10=1),12)+IF(AND(BV$134&gt;4,BV10=2),8)+IF(AND(BV$134&gt;4,BV10=3),6)+IF(AND(BV$134&gt;4,BV10=4),5)+IF(AND(BV$134&gt;4,BV10=5),4)+IF(AND(BV$134&gt;4,BV10=6),3)+IF(AND(BV$134&gt;4,BV10=7),2)+IF(AND(BV$134&gt;4,BV10&gt;7),1)+IF(AND(BV$134=4,BV10=1),8)+IF(AND(BV$134=4,BV10=2),6)+IF(AND(BV$134=4,BV10=3),4)+IF(AND(BV$134=4,BV10=4),2)+IF(AND(BV$134=3,BV10=1),6)+IF(AND(BV$134=3,BV10=2),4)+IF(AND(BV$134=3,BV10=3),2)+IF(AND(BV$134=2,BV10=1),4)+IF(AND(BV$134=2,BV10=2),2)+IF(AND(BV$134=1,BV10=1),2)</f>
        <v>8</v>
      </c>
      <c r="BY10" s="16" t="s">
        <v>32</v>
      </c>
      <c r="BZ10" s="13">
        <f t="shared" si="10"/>
        <v>23</v>
      </c>
      <c r="CA10" s="62">
        <f t="shared" si="11"/>
        <v>74</v>
      </c>
      <c r="CB10" s="24"/>
      <c r="CC10" s="24">
        <v>38.991999999999997</v>
      </c>
      <c r="CD10" s="16" t="s">
        <v>32</v>
      </c>
      <c r="CE10" s="16"/>
      <c r="CF10" s="21">
        <v>1</v>
      </c>
      <c r="CG10" s="77">
        <f t="shared" si="12"/>
        <v>28.021999999999998</v>
      </c>
      <c r="CH10" s="24">
        <v>29.745999999999999</v>
      </c>
      <c r="CI10" s="78">
        <v>4</v>
      </c>
      <c r="CJ10" s="13">
        <f>IF(AND(CK$134&gt;4,CI10=1),6)+IF(AND(CK$134&gt;4,CI10=2),4)+IF(AND(CK$134&gt;4,CI10=3),3)+IF(AND(CK$134&gt;4,CI10=4),2)+IF(AND(CK$134&gt;4,CI10=5),1)+IF(AND(CK$134&gt;4,CI10&gt;5),1)+IF(AND(CK$134=4,CI10=1),4)+IF(AND(CK$134=4,CI10=2),3)+IF(AND(CK$134=4,CI10=3),2)+IF(AND(CK$134=4,CI10=4),1)+IF(AND(CK$134=3,CI10=1),3)+IF(AND(CK$134=3,CI10=2),2)+IF(AND(CK$134=3,CI10=3),1)+IF(AND(CK$134=2,CI10=1),2)+IF(AND(CK$134=2,CI10=2),1)+IF(AND(CK$134=1,CI10=1),1)</f>
        <v>2</v>
      </c>
      <c r="CK10" s="78">
        <v>4</v>
      </c>
      <c r="CL10" s="78">
        <v>1</v>
      </c>
      <c r="CM10" s="13">
        <f>IF(AND(CL$134&gt;4,CK10=1),12)+IF(AND(CL$134&gt;4,CK10=2),8)+IF(AND(CL$134&gt;4,CK10=3),6)+IF(AND(CL$134&gt;4,CK10=4),5)+IF(AND(CL$134&gt;4,CK10=5),4)+IF(AND(CL$134&gt;4,CK10=6),3)+IF(AND(CL$134&gt;4,CK10=7),2)+IF(AND(CL$134&gt;4,CK10&gt;7),1)+IF(AND(CL$134=4,CK10=1),8)+IF(AND(CL$134=4,CK10=2),6)+IF(AND(CL$134=4,CK10=3),4)+IF(AND(CL$134=4,CK10=4),2)+IF(AND(CL$134=3,CK10=1),6)+IF(AND(CL$134=3,CK10=2),4)+IF(AND(CL$134=3,CK10=3),2)+IF(AND(CL$134=2,CK10=1),4)+IF(AND(CL$134=2,CK10=2),2)+IF(AND(CL$134=1,CK10=1),2)</f>
        <v>5</v>
      </c>
      <c r="CN10" s="13">
        <f>IF(AND(CL$134&gt;4,CL10=1),12)+IF(AND(CL$134&gt;4,CL10=2),8)+IF(AND(CL$134&gt;4,CL10=3),6)+IF(AND(CL$134&gt;4,CL10=4),5)+IF(AND(CL$134&gt;4,CL10=5),4)+IF(AND(CL$134&gt;4,CL10=6),3)+IF(AND(CL$134&gt;4,CL10=7),2)+IF(AND(CL$134&gt;4,CL10&gt;7),1)+IF(AND(CL$134=4,CL10=1),8)+IF(AND(CL$134=4,CL10=2),6)+IF(AND(CL$134=4,CL10=3),4)+IF(AND(CL$134=4,CL10=4),2)+IF(AND(CL$134=3,CL10=1),6)+IF(AND(CL$134=3,CL10=2),4)+IF(AND(CL$134=3,CL10=3),2)+IF(AND(CL$134=2,CL10=1),4)+IF(AND(CL$134=2,CL10=2),2)+IF(AND(CL$134=1,CL10=1),2)</f>
        <v>12</v>
      </c>
      <c r="CO10" s="16" t="s">
        <v>32</v>
      </c>
      <c r="CP10" s="13">
        <f t="shared" si="13"/>
        <v>19</v>
      </c>
      <c r="CQ10" s="62">
        <f t="shared" si="14"/>
        <v>93</v>
      </c>
      <c r="CR10" s="24">
        <v>29.811</v>
      </c>
      <c r="CS10" s="24">
        <v>29.146000000000001</v>
      </c>
      <c r="CT10" s="16" t="s">
        <v>32</v>
      </c>
      <c r="CU10" s="16"/>
      <c r="CV10" s="21"/>
      <c r="CW10" s="77">
        <f t="shared" si="15"/>
        <v>28.021999999999998</v>
      </c>
      <c r="CX10" s="24">
        <v>30.396000000000001</v>
      </c>
      <c r="CY10" s="78">
        <v>2</v>
      </c>
      <c r="CZ10" s="13">
        <f>IF(AND(DA$134&gt;4,CY10=1),6)+IF(AND(DA$134&gt;4,CY10=2),4)+IF(AND(DA$134&gt;4,CY10=3),3)+IF(AND(DA$134&gt;4,CY10=4),2)+IF(AND(DA$134&gt;4,CY10=5),1)+IF(AND(DA$134&gt;4,CY10&gt;5),1)+IF(AND(DA$134=4,CY10=1),4)+IF(AND(DA$134=4,CY10=2),3)+IF(AND(DA$134=4,CY10=3),2)+IF(AND(DA$134=4,CY10=4),1)+IF(AND(DA$134=3,CY10=1),3)+IF(AND(DA$134=3,CY10=2),2)+IF(AND(DA$134=3,CY10=3),1)+IF(AND(DA$134=2,CY10=1),2)+IF(AND(DA$134=2,CY10=2),1)+IF(AND(DA$134=1,CY10=1),1)</f>
        <v>4</v>
      </c>
      <c r="DA10" s="78"/>
      <c r="DB10" s="78"/>
      <c r="DC10" s="13">
        <f>IF(AND(DB$134&gt;4,DA10=1),12)+IF(AND(DB$134&gt;4,DA10=2),8)+IF(AND(DB$134&gt;4,DA10=3),6)+IF(AND(DB$134&gt;4,DA10=4),5)+IF(AND(DB$134&gt;4,DA10=5),4)+IF(AND(DB$134&gt;4,DA10=6),3)+IF(AND(DB$134&gt;4,DA10=7),2)+IF(AND(DB$134&gt;4,DA10&gt;7),1)+IF(AND(DB$134=4,DA10=1),8)+IF(AND(DB$134=4,DA10=2),6)+IF(AND(DB$134=4,DA10=3),4)+IF(AND(DB$134=4,DA10=4),2)+IF(AND(DB$134=3,DA10=1),6)+IF(AND(DB$134=3,DA10=2),4)+IF(AND(DB$134=3,DA10=3),2)+IF(AND(DB$134=2,DA10=1),4)+IF(AND(DB$134=2,DA10=2),2)+IF(AND(DB$134=1,DA10=1),2)</f>
        <v>0</v>
      </c>
      <c r="DD10" s="13">
        <f>IF(AND(DB$134&gt;4,DB10=1),12)+IF(AND(DB$134&gt;4,DB10=2),8)+IF(AND(DB$134&gt;4,DB10=3),6)+IF(AND(DB$134&gt;4,DB10=4),5)+IF(AND(DB$134&gt;4,DB10=5),4)+IF(AND(DB$134&gt;4,DB10=6),3)+IF(AND(DB$134&gt;4,DB10=7),2)+IF(AND(DB$134&gt;4,DB10&gt;7),1)+IF(AND(DB$134=4,DB10=1),8)+IF(AND(DB$134=4,DB10=2),6)+IF(AND(DB$134=4,DB10=3),4)+IF(AND(DB$134=4,DB10=4),2)+IF(AND(DB$134=3,DB10=1),6)+IF(AND(DB$134=3,DB10=2),4)+IF(AND(DB$134=3,DB10=3),2)+IF(AND(DB$134=2,DB10=1),4)+IF(AND(DB$134=2,DB10=2),2)+IF(AND(DB$134=1,DB10=1),2)</f>
        <v>0</v>
      </c>
      <c r="DE10" s="16" t="s">
        <v>32</v>
      </c>
      <c r="DF10" s="13">
        <f t="shared" si="16"/>
        <v>4</v>
      </c>
      <c r="DG10" s="62">
        <f t="shared" si="17"/>
        <v>97</v>
      </c>
      <c r="DH10" s="24"/>
      <c r="DI10" s="24"/>
      <c r="DJ10" s="16" t="s">
        <v>32</v>
      </c>
      <c r="DK10" s="133"/>
      <c r="DL10" s="21"/>
      <c r="DM10" s="77">
        <f t="shared" si="18"/>
        <v>28.021999999999998</v>
      </c>
      <c r="DN10" s="24">
        <v>28.803999999999998</v>
      </c>
      <c r="DO10" s="78">
        <v>5</v>
      </c>
      <c r="DP10" s="13">
        <f>IF(AND(DQ$134&gt;4,DO10=1),6)+IF(AND(DQ$134&gt;4,DO10=2),4)+IF(AND(DQ$134&gt;4,DO10=3),3)+IF(AND(DQ$134&gt;4,DO10=4),2)+IF(AND(DQ$134&gt;4,DO10=5),1)+IF(AND(DQ$134&gt;4,DO10&gt;5),1)+IF(AND(DQ$134=4,DO10=1),4)+IF(AND(DQ$134=4,DO10=2),3)+IF(AND(DQ$134=4,DO10=3),2)+IF(AND(DQ$134=4,DO10=4),1)+IF(AND(DQ$134=3,DO10=1),3)+IF(AND(DQ$134=3,DO10=2),2)+IF(AND(DQ$134=3,DO10=3),1)+IF(AND(DQ$134=2,DO10=1),2)+IF(AND(DQ$134=2,DO10=2),1)+IF(AND(DQ$134=1,DO10=1),1)</f>
        <v>1</v>
      </c>
      <c r="DQ10" s="78">
        <v>2</v>
      </c>
      <c r="DR10" s="78">
        <v>7</v>
      </c>
      <c r="DS10" s="13">
        <f>IF(AND(DR$134&gt;4,DQ10=1),12)+IF(AND(DR$134&gt;4,DQ10=2),8)+IF(AND(DR$134&gt;4,DQ10=3),6)+IF(AND(DR$134&gt;4,DQ10=4),5)+IF(AND(DR$134&gt;4,DQ10=5),4)+IF(AND(DR$134&gt;4,DQ10=6),3)+IF(AND(DR$134&gt;4,DQ10=7),2)+IF(AND(DR$134&gt;4,DQ10&gt;7),1)+IF(AND(DR$134=4,DQ10=1),8)+IF(AND(DR$134=4,DQ10=2),6)+IF(AND(DR$134=4,DQ10=3),4)+IF(AND(DR$134=4,DQ10=4),2)+IF(AND(DR$134=3,DQ10=1),6)+IF(AND(DR$134=3,DQ10=2),4)+IF(AND(DR$134=3,DQ10=3),2)+IF(AND(DR$134=2,DQ10=1),4)+IF(AND(DR$134=2,DQ10=2),2)+IF(AND(DR$134=1,DQ10=1),2)</f>
        <v>8</v>
      </c>
      <c r="DT10" s="13">
        <f>IF(AND(DR$134&gt;4,DR10=1),12)+IF(AND(DR$134&gt;4,DR10=2),8)+IF(AND(DR$134&gt;4,DR10=3),6)+IF(AND(DR$134&gt;4,DR10=4),5)+IF(AND(DR$134&gt;4,DR10=5),4)+IF(AND(DR$134&gt;4,DR10=6),3)+IF(AND(DR$134&gt;4,DR10=7),2)+IF(AND(DR$134&gt;4,DR10&gt;7),1)+IF(AND(DR$134=4,DR10=1),8)+IF(AND(DR$134=4,DR10=2),6)+IF(AND(DR$134=4,DR10=3),4)+IF(AND(DR$134=4,DR10=4),2)+IF(AND(DR$134=3,DR10=1),6)+IF(AND(DR$134=3,DR10=2),4)+IF(AND(DR$134=3,DR10=3),2)+IF(AND(DR$134=2,DR10=1),4)+IF(AND(DR$134=2,DR10=2),2)+IF(AND(DR$134=1,DR10=1),2)</f>
        <v>2</v>
      </c>
      <c r="DU10" s="16" t="s">
        <v>32</v>
      </c>
      <c r="DV10" s="13">
        <f t="shared" si="19"/>
        <v>11</v>
      </c>
      <c r="DW10" s="62">
        <f t="shared" si="20"/>
        <v>108</v>
      </c>
      <c r="DX10" s="24">
        <v>29.69</v>
      </c>
      <c r="DY10" s="24">
        <v>29.806000000000001</v>
      </c>
      <c r="DZ10" s="16" t="s">
        <v>32</v>
      </c>
      <c r="EA10" s="133"/>
      <c r="EB10" s="21"/>
      <c r="EC10" s="77">
        <f t="shared" si="21"/>
        <v>28.021999999999998</v>
      </c>
    </row>
    <row r="11" spans="1:133" x14ac:dyDescent="0.3">
      <c r="A11" s="71" t="s">
        <v>43</v>
      </c>
      <c r="B11" s="89" t="s">
        <v>120</v>
      </c>
      <c r="C11" s="8">
        <v>39</v>
      </c>
      <c r="D11" s="8" t="s">
        <v>99</v>
      </c>
      <c r="E11" s="105">
        <v>27.474</v>
      </c>
      <c r="F11" s="24">
        <v>30.484999999999999</v>
      </c>
      <c r="G11" s="78">
        <v>3</v>
      </c>
      <c r="H11" s="13">
        <f>IF(AND(I$134&gt;4,G11=1),6)+IF(AND(I$134&gt;4,G11=2),4)+IF(AND(I$134&gt;4,G11=3),3)+IF(AND(I$134&gt;4,G11=4),2)+IF(AND(I$134&gt;4,G11=5),1)+IF(AND(I$134&gt;4,G11&gt;5),1)+IF(AND(I$134=4,G11=1),4)+IF(AND(I$134=4,G11=2),3)+IF(AND(I$134=4,G11=3),2)+IF(AND(I$134=4,G11=4),1)+IF(AND(I$134=3,G11=1),3)+IF(AND(I$134=3,G11=2),2)+IF(AND(I$134=3,G11=3),1)+IF(AND(I$134=2,G11=1),2)+IF(AND(I$134=2,G11=2),1)+IF(AND(I$134=1,G11=1),1)</f>
        <v>1</v>
      </c>
      <c r="I11" s="79">
        <v>2</v>
      </c>
      <c r="J11" s="79">
        <v>2</v>
      </c>
      <c r="K11" s="13">
        <f>IF(AND(J$134&gt;4,I11=1),12)+IF(AND(J$134&gt;4,I11=2),8)+IF(AND(J$134&gt;4,I11=3),6)+IF(AND(J$134&gt;4,I11=4),5)+IF(AND(J$134&gt;4,I11=5),4)+IF(AND(J$134&gt;4,I11=6),3)+IF(AND(J$134&gt;4,I11=7),2)+IF(AND(J$134&gt;4,I11&gt;7),1)+IF(AND(J$134=4,I11=1),8)+IF(AND(J$134=4,I11=2),6)+IF(AND(J$134=4,I11=3),4)+IF(AND(J$134=4,I11=4),2)+IF(AND(J$134=3,I11=1),6)+IF(AND(J$134=3,I11=2),4)+IF(AND(J$134=3,I11=3),2)+IF(AND(J$134=2,I11=1),4)+IF(AND(J$134=2,I11=2),2)+IF(AND(J$134=1,I11=1),2)</f>
        <v>4</v>
      </c>
      <c r="L11" s="13">
        <f>IF(AND(J$134&gt;4,J11=1),12)+IF(AND(J$134&gt;4,J11=2),8)+IF(AND(J$134&gt;4,J11=3),6)+IF(AND(J$134&gt;4,J11=4),5)+IF(AND(J$134&gt;4,J11=5),4)+IF(AND(J$134&gt;4,J11=6),3)+IF(AND(J$134&gt;4,J11=7),2)+IF(AND(J$134&gt;4,J11&gt;7),1)+IF(AND(J$134=4,J11=1),8)+IF(AND(J$134=4,J11=2),6)+IF(AND(J$134=4,J11=3),4)+IF(AND(J$134=4,J11=4),2)+IF(AND(J$134=3,J11=1),6)+IF(AND(J$134=3,J11=2),4)+IF(AND(J$134=3,J11=3),2)+IF(AND(J$134=2,J11=1),4)+IF(AND(J$134=2,J11=2),2)+IF(AND(J$134=1,J11=1),2)</f>
        <v>4</v>
      </c>
      <c r="M11" s="23" t="s">
        <v>32</v>
      </c>
      <c r="N11" s="13">
        <f>+H11+K11+L11+T11</f>
        <v>9</v>
      </c>
      <c r="O11" s="62">
        <f>+N11</f>
        <v>9</v>
      </c>
      <c r="P11" s="24">
        <v>29.67</v>
      </c>
      <c r="Q11" s="24">
        <v>29.009</v>
      </c>
      <c r="R11" s="16" t="s">
        <v>32</v>
      </c>
      <c r="S11" s="16" t="s">
        <v>33</v>
      </c>
      <c r="T11" s="21"/>
      <c r="U11" s="77">
        <f t="shared" si="0"/>
        <v>27.474</v>
      </c>
      <c r="V11" s="24">
        <v>28.571999999999999</v>
      </c>
      <c r="W11" s="78">
        <v>2</v>
      </c>
      <c r="X11" s="13">
        <f>IF(AND(Y$134&gt;4,W11=1),6)+IF(AND(Y$134&gt;4,W11=2),4)+IF(AND(Y$134&gt;4,W11=3),3)+IF(AND(Y$134&gt;4,W11=4),2)+IF(AND(Y$134&gt;4,W11=5),1)+IF(AND(Y$134&gt;4,W11&gt;5),1)+IF(AND(Y$134=4,W11=1),4)+IF(AND(Y$134=4,W11=2),3)+IF(AND(Y$134=4,W11=3),2)+IF(AND(Y$134=4,W11=4),1)+IF(AND(Y$134=3,W11=1),3)+IF(AND(Y$134=3,W11=2),2)+IF(AND(Y$134=3,W11=3),1)+IF(AND(Y$134=2,W11=1),2)+IF(AND(Y$134=2,W11=2),1)+IF(AND(Y$134=1,W11=1),1)</f>
        <v>4</v>
      </c>
      <c r="Y11" s="79">
        <v>2</v>
      </c>
      <c r="Z11" s="79">
        <v>2</v>
      </c>
      <c r="AA11" s="13">
        <f>IF(AND(Z$134&gt;4,Y11=1),12)+IF(AND(Z$134&gt;4,Y11=2),8)+IF(AND(Z$134&gt;4,Y11=3),6)+IF(AND(Z$134&gt;4,Y11=4),5)+IF(AND(Z$134&gt;4,Y11=5),4)+IF(AND(Z$134&gt;4,Y11=6),3)+IF(AND(Z$134&gt;4,Y11=7),2)+IF(AND(Z$134&gt;4,Y11&gt;7),1)+IF(AND(Z$134=4,Y11=1),8)+IF(AND(Z$134=4,Y11=2),6)+IF(AND(Z$134=4,Y11=3),4)+IF(AND(Z$134=4,Y11=4),2)+IF(AND(Z$134=3,Y11=1),6)+IF(AND(Z$134=3,Y11=2),4)+IF(AND(Z$134=3,Y11=3),2)+IF(AND(Z$134=2,Y11=1),4)+IF(AND(Z$134=2,Y11=2),2)+IF(AND(Z$134=1,Y11=1),2)</f>
        <v>8</v>
      </c>
      <c r="AB11" s="13">
        <f>IF(AND(Z$134&gt;4,Z11=1),12)+IF(AND(Z$134&gt;4,Z11=2),8)+IF(AND(Z$134&gt;4,Z11=3),6)+IF(AND(Z$134&gt;4,Z11=4),5)+IF(AND(Z$134&gt;4,Z11=5),4)+IF(AND(Z$134&gt;4,Z11=6),3)+IF(AND(Z$134&gt;4,Z11=7),2)+IF(AND(Z$134&gt;4,Z11&gt;7),1)+IF(AND(Z$134=4,Z11=1),8)+IF(AND(Z$134=4,Z11=2),6)+IF(AND(Z$134=4,Z11=3),4)+IF(AND(Z$134=4,Z11=4),2)+IF(AND(Z$134=3,Z11=1),6)+IF(AND(Z$134=3,Z11=2),4)+IF(AND(Z$134=3,Z11=3),2)+IF(AND(Z$134=2,Z11=1),4)+IF(AND(Z$134=2,Z11=2),2)+IF(AND(Z$134=1,Z11=1),2)</f>
        <v>8</v>
      </c>
      <c r="AC11" s="23" t="s">
        <v>32</v>
      </c>
      <c r="AD11" s="13">
        <f t="shared" si="1"/>
        <v>20</v>
      </c>
      <c r="AE11" s="62">
        <f t="shared" si="2"/>
        <v>29</v>
      </c>
      <c r="AF11" s="24">
        <v>29.116</v>
      </c>
      <c r="AG11" s="24">
        <v>28.724</v>
      </c>
      <c r="AH11" s="16" t="s">
        <v>32</v>
      </c>
      <c r="AI11" s="16" t="s">
        <v>33</v>
      </c>
      <c r="AJ11" s="21"/>
      <c r="AK11" s="77">
        <f t="shared" si="3"/>
        <v>27.474</v>
      </c>
      <c r="AL11" s="24"/>
      <c r="AM11" s="78"/>
      <c r="AN11" s="13">
        <f>IF(AND(AO$134&gt;4,AM11=1),6)+IF(AND(AO$134&gt;4,AM11=2),4)+IF(AND(AO$134&gt;4,AM11=3),3)+IF(AND(AO$134&gt;4,AM11=4),2)+IF(AND(AO$134&gt;4,AM11=5),1)+IF(AND(AO$134&gt;4,AM11&gt;5),1)+IF(AND(AO$134=4,AM11=1),4)+IF(AND(AO$134=4,AM11=2),3)+IF(AND(AO$134=4,AM11=3),2)+IF(AND(AO$134=4,AM11=4),1)+IF(AND(AO$134=3,AM11=1),3)+IF(AND(AO$134=3,AM11=2),2)+IF(AND(AO$134=3,AM11=3),1)+IF(AND(AO$134=2,AM11=1),2)+IF(AND(AO$134=2,AM11=2),1)+IF(AND(AO$134=1,AM11=1),1)</f>
        <v>0</v>
      </c>
      <c r="AO11" s="79">
        <v>3</v>
      </c>
      <c r="AP11" s="79">
        <v>3</v>
      </c>
      <c r="AQ11" s="13">
        <f>IF(AND(AP$134&gt;4,AO11=1),12)+IF(AND(AP$134&gt;4,AO11=2),8)+IF(AND(AP$134&gt;4,AO11=3),6)+IF(AND(AP$134&gt;4,AO11=4),5)+IF(AND(AP$134&gt;4,AO11=5),4)+IF(AND(AP$134&gt;4,AO11=6),3)+IF(AND(AP$134&gt;4,AO11=7),2)+IF(AND(AP$134&gt;4,AO11&gt;7),1)+IF(AND(AP$134=4,AO11=1),8)+IF(AND(AP$134=4,AO11=2),6)+IF(AND(AP$134=4,AO11=3),4)+IF(AND(AP$134=4,AO11=4),2)+IF(AND(AP$134=3,AO11=1),6)+IF(AND(AP$134=3,AO11=2),4)+IF(AND(AP$134=3,AO11=3),2)+IF(AND(AP$134=2,AO11=1),4)+IF(AND(AP$134=2,AO11=2),2)+IF(AND(AP$134=1,AO11=1),2)</f>
        <v>6</v>
      </c>
      <c r="AR11" s="13">
        <f>IF(AND(AP$134&gt;4,AP11=1),12)+IF(AND(AP$134&gt;4,AP11=2),8)+IF(AND(AP$134&gt;4,AP11=3),6)+IF(AND(AP$134&gt;4,AP11=4),5)+IF(AND(AP$134&gt;4,AP11=5),4)+IF(AND(AP$134&gt;4,AP11=6),3)+IF(AND(AP$134&gt;4,AP11=7),2)+IF(AND(AP$134&gt;4,AP11&gt;7),1)+IF(AND(AP$134=4,AP11=1),8)+IF(AND(AP$134=4,AP11=2),6)+IF(AND(AP$134=4,AP11=3),4)+IF(AND(AP$134=4,AP11=4),2)+IF(AND(AP$134=3,AP11=1),6)+IF(AND(AP$134=3,AP11=2),4)+IF(AND(AP$134=3,AP11=3),2)+IF(AND(AP$134=2,AP11=1),4)+IF(AND(AP$134=2,AP11=2),2)+IF(AND(AP$134=1,AP11=1),2)</f>
        <v>6</v>
      </c>
      <c r="AS11" s="23" t="s">
        <v>32</v>
      </c>
      <c r="AT11" s="13">
        <f t="shared" si="4"/>
        <v>12</v>
      </c>
      <c r="AU11" s="62">
        <f t="shared" si="5"/>
        <v>41</v>
      </c>
      <c r="AV11" s="24">
        <v>30.547000000000001</v>
      </c>
      <c r="AW11" s="24">
        <v>29.181000000000001</v>
      </c>
      <c r="AX11" s="16" t="s">
        <v>32</v>
      </c>
      <c r="AY11" s="16" t="s">
        <v>33</v>
      </c>
      <c r="AZ11" s="21"/>
      <c r="BA11" s="77">
        <f t="shared" si="6"/>
        <v>27.474</v>
      </c>
      <c r="BB11" s="24">
        <v>44.991</v>
      </c>
      <c r="BC11" s="78">
        <v>3</v>
      </c>
      <c r="BD11" s="13">
        <f>IF(AND(BE$134&gt;4,BC11=1),6)+IF(AND(BE$134&gt;4,BC11=2),4)+IF(AND(BE$134&gt;4,BC11=3),3)+IF(AND(BE$134&gt;4,BC11=4),2)+IF(AND(BE$134&gt;4,BC11=5),1)+IF(AND(BE$134&gt;4,BC11&gt;5),1)+IF(AND(BE$134=4,BC11=1),4)+IF(AND(BE$134=4,BC11=2),3)+IF(AND(BE$134=4,BC11=3),2)+IF(AND(BE$134=4,BC11=4),1)+IF(AND(BE$134=3,BC11=1),3)+IF(AND(BE$134=3,BC11=2),2)+IF(AND(BE$134=3,BC11=3),1)+IF(AND(BE$134=2,BC11=1),2)+IF(AND(BE$134=2,BC11=2),1)+IF(AND(BE$134=1,BC11=1),1)</f>
        <v>3</v>
      </c>
      <c r="BE11" s="79">
        <v>2</v>
      </c>
      <c r="BF11" s="79">
        <v>2</v>
      </c>
      <c r="BG11" s="13">
        <f>IF(AND(BF$134&gt;4,BE11=1),12)+IF(AND(BF$134&gt;4,BE11=2),8)+IF(AND(BF$134&gt;4,BE11=3),6)+IF(AND(BF$134&gt;4,BE11=4),5)+IF(AND(BF$134&gt;4,BE11=5),4)+IF(AND(BF$134&gt;4,BE11=6),3)+IF(AND(BF$134&gt;4,BE11=7),2)+IF(AND(BF$134&gt;4,BE11&gt;7),1)+IF(AND(BF$134=4,BE11=1),8)+IF(AND(BF$134=4,BE11=2),6)+IF(AND(BF$134=4,BE11=3),4)+IF(AND(BF$134=4,BE11=4),2)+IF(AND(BF$134=3,BE11=1),6)+IF(AND(BF$134=3,BE11=2),4)+IF(AND(BF$134=3,BE11=3),2)+IF(AND(BF$134=2,BE11=1),4)+IF(AND(BF$134=2,BE11=2),2)+IF(AND(BF$134=1,BE11=1),2)</f>
        <v>8</v>
      </c>
      <c r="BH11" s="13">
        <f>IF(AND(BF$134&gt;4,BF11=1),12)+IF(AND(BF$134&gt;4,BF11=2),8)+IF(AND(BF$134&gt;4,BF11=3),6)+IF(AND(BF$134&gt;4,BF11=4),5)+IF(AND(BF$134&gt;4,BF11=5),4)+IF(AND(BF$134&gt;4,BF11=6),3)+IF(AND(BF$134&gt;4,BF11=7),2)+IF(AND(BF$134&gt;4,BF11&gt;7),1)+IF(AND(BF$134=4,BF11=1),8)+IF(AND(BF$134=4,BF11=2),6)+IF(AND(BF$134=4,BF11=3),4)+IF(AND(BF$134=4,BF11=4),2)+IF(AND(BF$134=3,BF11=1),6)+IF(AND(BF$134=3,BF11=2),4)+IF(AND(BF$134=3,BF11=3),2)+IF(AND(BF$134=2,BF11=1),4)+IF(AND(BF$134=2,BF11=2),2)+IF(AND(BF$134=1,BF11=1),2)</f>
        <v>8</v>
      </c>
      <c r="BI11" s="23" t="s">
        <v>32</v>
      </c>
      <c r="BJ11" s="13">
        <f t="shared" si="7"/>
        <v>19</v>
      </c>
      <c r="BK11" s="62">
        <f t="shared" si="8"/>
        <v>60</v>
      </c>
      <c r="BL11" s="24">
        <v>28.306000000000001</v>
      </c>
      <c r="BM11" s="24">
        <v>28.631</v>
      </c>
      <c r="BN11" s="16" t="s">
        <v>32</v>
      </c>
      <c r="BO11" s="16" t="s">
        <v>33</v>
      </c>
      <c r="BP11" s="21"/>
      <c r="BQ11" s="77">
        <f t="shared" si="9"/>
        <v>27.474</v>
      </c>
      <c r="BR11" s="24">
        <v>30.169</v>
      </c>
      <c r="BS11" s="78">
        <v>6</v>
      </c>
      <c r="BT11" s="13">
        <f>IF(AND(BU$134&gt;4,BS11=1),6)+IF(AND(BU$134&gt;4,BS11=2),4)+IF(AND(BU$134&gt;4,BS11=3),3)+IF(AND(BU$134&gt;4,BS11=4),2)+IF(AND(BU$134&gt;4,BS11=5),1)+IF(AND(BU$134&gt;4,BS11&gt;5),1)+IF(AND(BU$134=4,BS11=1),4)+IF(AND(BU$134=4,BS11=2),3)+IF(AND(BU$134=4,BS11=3),2)+IF(AND(BU$134=4,BS11=4),1)+IF(AND(BU$134=3,BS11=1),3)+IF(AND(BU$134=3,BS11=2),2)+IF(AND(BU$134=3,BS11=3),1)+IF(AND(BU$134=2,BS11=1),2)+IF(AND(BU$134=2,BS11=2),1)+IF(AND(BU$134=1,BS11=1),1)</f>
        <v>1</v>
      </c>
      <c r="BU11" s="78">
        <v>6</v>
      </c>
      <c r="BV11" s="78">
        <v>6</v>
      </c>
      <c r="BW11" s="13">
        <f>IF(AND(BV$134&gt;4,BU11=1),12)+IF(AND(BV$134&gt;4,BU11=2),8)+IF(AND(BV$134&gt;4,BU11=3),6)+IF(AND(BV$134&gt;4,BU11=4),5)+IF(AND(BV$134&gt;4,BU11=5),4)+IF(AND(BV$134&gt;4,BU11=6),3)+IF(AND(BV$134&gt;4,BU11=7),2)+IF(AND(BV$134&gt;4,BU11&gt;7),1)+IF(AND(BV$134=4,BU11=1),8)+IF(AND(BV$134=4,BU11=2),6)+IF(AND(BV$134=4,BU11=3),4)+IF(AND(BV$134=4,BU11=4),2)+IF(AND(BV$134=3,BU11=1),6)+IF(AND(BV$134=3,BU11=2),4)+IF(AND(BV$134=3,BU11=3),2)+IF(AND(BV$134=2,BU11=1),4)+IF(AND(BV$134=2,BU11=2),2)+IF(AND(BV$134=1,BU11=1),2)</f>
        <v>3</v>
      </c>
      <c r="BX11" s="13">
        <f>IF(AND(BV$134&gt;4,BV11=1),12)+IF(AND(BV$134&gt;4,BV11=2),8)+IF(AND(BV$134&gt;4,BV11=3),6)+IF(AND(BV$134&gt;4,BV11=4),5)+IF(AND(BV$134&gt;4,BV11=5),4)+IF(AND(BV$134&gt;4,BV11=6),3)+IF(AND(BV$134&gt;4,BV11=7),2)+IF(AND(BV$134&gt;4,BV11&gt;7),1)+IF(AND(BV$134=4,BV11=1),8)+IF(AND(BV$134=4,BV11=2),6)+IF(AND(BV$134=4,BV11=3),4)+IF(AND(BV$134=4,BV11=4),2)+IF(AND(BV$134=3,BV11=1),6)+IF(AND(BV$134=3,BV11=2),4)+IF(AND(BV$134=3,BV11=3),2)+IF(AND(BV$134=2,BV11=1),4)+IF(AND(BV$134=2,BV11=2),2)+IF(AND(BV$134=1,BV11=1),2)</f>
        <v>3</v>
      </c>
      <c r="BY11" s="16" t="s">
        <v>32</v>
      </c>
      <c r="BZ11" s="13">
        <f t="shared" si="10"/>
        <v>7</v>
      </c>
      <c r="CA11" s="62">
        <f t="shared" si="11"/>
        <v>67</v>
      </c>
      <c r="CB11" s="24"/>
      <c r="CC11" s="24">
        <v>47.241999999999997</v>
      </c>
      <c r="CD11" s="16" t="s">
        <v>32</v>
      </c>
      <c r="CE11" s="16" t="s">
        <v>33</v>
      </c>
      <c r="CF11" s="21"/>
      <c r="CG11" s="77">
        <f t="shared" si="12"/>
        <v>27.474</v>
      </c>
      <c r="CH11" s="24">
        <v>36.747</v>
      </c>
      <c r="CI11" s="78">
        <v>6</v>
      </c>
      <c r="CJ11" s="13">
        <f>IF(AND(CK$134&gt;4,CI11=1),6)+IF(AND(CK$134&gt;4,CI11=2),4)+IF(AND(CK$134&gt;4,CI11=3),3)+IF(AND(CK$134&gt;4,CI11=4),2)+IF(AND(CK$134&gt;4,CI11=5),1)+IF(AND(CK$134&gt;4,CI11&gt;5),1)+IF(AND(CK$134=4,CI11=1),4)+IF(AND(CK$134=4,CI11=2),3)+IF(AND(CK$134=4,CI11=3),2)+IF(AND(CK$134=4,CI11=4),1)+IF(AND(CK$134=3,CI11=1),3)+IF(AND(CK$134=3,CI11=2),2)+IF(AND(CK$134=3,CI11=3),1)+IF(AND(CK$134=2,CI11=1),2)+IF(AND(CK$134=2,CI11=2),1)+IF(AND(CK$134=1,CI11=1),1)</f>
        <v>1</v>
      </c>
      <c r="CK11" s="78">
        <v>2</v>
      </c>
      <c r="CL11" s="78">
        <v>2</v>
      </c>
      <c r="CM11" s="13">
        <f>IF(AND(CL$134&gt;4,CK11=1),12)+IF(AND(CL$134&gt;4,CK11=2),8)+IF(AND(CL$134&gt;4,CK11=3),6)+IF(AND(CL$134&gt;4,CK11=4),5)+IF(AND(CL$134&gt;4,CK11=5),4)+IF(AND(CL$134&gt;4,CK11=6),3)+IF(AND(CL$134&gt;4,CK11=7),2)+IF(AND(CL$134&gt;4,CK11&gt;7),1)+IF(AND(CL$134=4,CK11=1),8)+IF(AND(CL$134=4,CK11=2),6)+IF(AND(CL$134=4,CK11=3),4)+IF(AND(CL$134=4,CK11=4),2)+IF(AND(CL$134=3,CK11=1),6)+IF(AND(CL$134=3,CK11=2),4)+IF(AND(CL$134=3,CK11=3),2)+IF(AND(CL$134=2,CK11=1),4)+IF(AND(CL$134=2,CK11=2),2)+IF(AND(CL$134=1,CK11=1),2)</f>
        <v>8</v>
      </c>
      <c r="CN11" s="13">
        <f>IF(AND(CL$134&gt;4,CL11=1),12)+IF(AND(CL$134&gt;4,CL11=2),8)+IF(AND(CL$134&gt;4,CL11=3),6)+IF(AND(CL$134&gt;4,CL11=4),5)+IF(AND(CL$134&gt;4,CL11=5),4)+IF(AND(CL$134&gt;4,CL11=6),3)+IF(AND(CL$134&gt;4,CL11=7),2)+IF(AND(CL$134&gt;4,CL11&gt;7),1)+IF(AND(CL$134=4,CL11=1),8)+IF(AND(CL$134=4,CL11=2),6)+IF(AND(CL$134=4,CL11=3),4)+IF(AND(CL$134=4,CL11=4),2)+IF(AND(CL$134=3,CL11=1),6)+IF(AND(CL$134=3,CL11=2),4)+IF(AND(CL$134=3,CL11=3),2)+IF(AND(CL$134=2,CL11=1),4)+IF(AND(CL$134=2,CL11=2),2)+IF(AND(CL$134=1,CL11=1),2)</f>
        <v>8</v>
      </c>
      <c r="CO11" s="16" t="s">
        <v>32</v>
      </c>
      <c r="CP11" s="13">
        <f t="shared" si="13"/>
        <v>17</v>
      </c>
      <c r="CQ11" s="62">
        <f t="shared" si="14"/>
        <v>84</v>
      </c>
      <c r="CR11" s="24">
        <v>30.306999999999999</v>
      </c>
      <c r="CS11" s="24">
        <v>30.795000000000002</v>
      </c>
      <c r="CT11" s="16" t="s">
        <v>32</v>
      </c>
      <c r="CU11" s="16" t="s">
        <v>33</v>
      </c>
      <c r="CV11" s="21"/>
      <c r="CW11" s="77">
        <f t="shared" si="15"/>
        <v>27.474</v>
      </c>
      <c r="CX11" s="24"/>
      <c r="CY11" s="78"/>
      <c r="CZ11" s="13">
        <f>IF(AND(DA$134&gt;4,CY11=1),6)+IF(AND(DA$134&gt;4,CY11=2),4)+IF(AND(DA$134&gt;4,CY11=3),3)+IF(AND(DA$134&gt;4,CY11=4),2)+IF(AND(DA$134&gt;4,CY11=5),1)+IF(AND(DA$134&gt;4,CY11&gt;5),1)+IF(AND(DA$134=4,CY11=1),4)+IF(AND(DA$134=4,CY11=2),3)+IF(AND(DA$134=4,CY11=3),2)+IF(AND(DA$134=4,CY11=4),1)+IF(AND(DA$134=3,CY11=1),3)+IF(AND(DA$134=3,CY11=2),2)+IF(AND(DA$134=3,CY11=3),1)+IF(AND(DA$134=2,CY11=1),2)+IF(AND(DA$134=2,CY11=2),1)+IF(AND(DA$134=1,CY11=1),1)</f>
        <v>0</v>
      </c>
      <c r="DA11" s="78">
        <v>3</v>
      </c>
      <c r="DB11" s="78">
        <v>3</v>
      </c>
      <c r="DC11" s="13">
        <f>IF(AND(DB$134&gt;4,DA11=1),12)+IF(AND(DB$134&gt;4,DA11=2),8)+IF(AND(DB$134&gt;4,DA11=3),6)+IF(AND(DB$134&gt;4,DA11=4),5)+IF(AND(DB$134&gt;4,DA11=5),4)+IF(AND(DB$134&gt;4,DA11=6),3)+IF(AND(DB$134&gt;4,DA11=7),2)+IF(AND(DB$134&gt;4,DA11&gt;7),1)+IF(AND(DB$134=4,DA11=1),8)+IF(AND(DB$134=4,DA11=2),6)+IF(AND(DB$134=4,DA11=3),4)+IF(AND(DB$134=4,DA11=4),2)+IF(AND(DB$134=3,DA11=1),6)+IF(AND(DB$134=3,DA11=2),4)+IF(AND(DB$134=3,DA11=3),2)+IF(AND(DB$134=2,DA11=1),4)+IF(AND(DB$134=2,DA11=2),2)+IF(AND(DB$134=1,DA11=1),2)</f>
        <v>6</v>
      </c>
      <c r="DD11" s="13">
        <f>IF(AND(DB$134&gt;4,DB11=1),12)+IF(AND(DB$134&gt;4,DB11=2),8)+IF(AND(DB$134&gt;4,DB11=3),6)+IF(AND(DB$134&gt;4,DB11=4),5)+IF(AND(DB$134&gt;4,DB11=5),4)+IF(AND(DB$134&gt;4,DB11=6),3)+IF(AND(DB$134&gt;4,DB11=7),2)+IF(AND(DB$134&gt;4,DB11&gt;7),1)+IF(AND(DB$134=4,DB11=1),8)+IF(AND(DB$134=4,DB11=2),6)+IF(AND(DB$134=4,DB11=3),4)+IF(AND(DB$134=4,DB11=4),2)+IF(AND(DB$134=3,DB11=1),6)+IF(AND(DB$134=3,DB11=2),4)+IF(AND(DB$134=3,DB11=3),2)+IF(AND(DB$134=2,DB11=1),4)+IF(AND(DB$134=2,DB11=2),2)+IF(AND(DB$134=1,DB11=1),2)</f>
        <v>6</v>
      </c>
      <c r="DE11" s="16" t="s">
        <v>32</v>
      </c>
      <c r="DF11" s="13">
        <f t="shared" si="16"/>
        <v>12</v>
      </c>
      <c r="DG11" s="62">
        <f t="shared" si="17"/>
        <v>96</v>
      </c>
      <c r="DH11" s="24">
        <v>31.212</v>
      </c>
      <c r="DI11" s="24">
        <v>32.630000000000003</v>
      </c>
      <c r="DJ11" s="16" t="s">
        <v>32</v>
      </c>
      <c r="DK11" s="133" t="s">
        <v>33</v>
      </c>
      <c r="DL11" s="21"/>
      <c r="DM11" s="77">
        <f t="shared" si="18"/>
        <v>27.474</v>
      </c>
      <c r="DN11" s="24">
        <v>30.573</v>
      </c>
      <c r="DO11" s="78">
        <v>7</v>
      </c>
      <c r="DP11" s="13">
        <f>IF(AND(DQ$134&gt;4,DO11=1),6)+IF(AND(DQ$134&gt;4,DO11=2),4)+IF(AND(DQ$134&gt;4,DO11=3),3)+IF(AND(DQ$134&gt;4,DO11=4),2)+IF(AND(DQ$134&gt;4,DO11=5),1)+IF(AND(DQ$134&gt;4,DO11&gt;5),1)+IF(AND(DQ$134=4,DO11=1),4)+IF(AND(DQ$134=4,DO11=2),3)+IF(AND(DQ$134=4,DO11=3),2)+IF(AND(DQ$134=4,DO11=4),1)+IF(AND(DQ$134=3,DO11=1),3)+IF(AND(DQ$134=3,DO11=2),2)+IF(AND(DQ$134=3,DO11=3),1)+IF(AND(DQ$134=2,DO11=1),2)+IF(AND(DQ$134=2,DO11=2),1)+IF(AND(DQ$134=1,DO11=1),1)</f>
        <v>1</v>
      </c>
      <c r="DQ11" s="78">
        <v>3</v>
      </c>
      <c r="DR11" s="78">
        <v>5</v>
      </c>
      <c r="DS11" s="13">
        <f>IF(AND(DR$134&gt;4,DQ11=1),12)+IF(AND(DR$134&gt;4,DQ11=2),8)+IF(AND(DR$134&gt;4,DQ11=3),6)+IF(AND(DR$134&gt;4,DQ11=4),5)+IF(AND(DR$134&gt;4,DQ11=5),4)+IF(AND(DR$134&gt;4,DQ11=6),3)+IF(AND(DR$134&gt;4,DQ11=7),2)+IF(AND(DR$134&gt;4,DQ11&gt;7),1)+IF(AND(DR$134=4,DQ11=1),8)+IF(AND(DR$134=4,DQ11=2),6)+IF(AND(DR$134=4,DQ11=3),4)+IF(AND(DR$134=4,DQ11=4),2)+IF(AND(DR$134=3,DQ11=1),6)+IF(AND(DR$134=3,DQ11=2),4)+IF(AND(DR$134=3,DQ11=3),2)+IF(AND(DR$134=2,DQ11=1),4)+IF(AND(DR$134=2,DQ11=2),2)+IF(AND(DR$134=1,DQ11=1),2)</f>
        <v>6</v>
      </c>
      <c r="DT11" s="13">
        <f>IF(AND(DR$134&gt;4,DR11=1),12)+IF(AND(DR$134&gt;4,DR11=2),8)+IF(AND(DR$134&gt;4,DR11=3),6)+IF(AND(DR$134&gt;4,DR11=4),5)+IF(AND(DR$134&gt;4,DR11=5),4)+IF(AND(DR$134&gt;4,DR11=6),3)+IF(AND(DR$134&gt;4,DR11=7),2)+IF(AND(DR$134&gt;4,DR11&gt;7),1)+IF(AND(DR$134=4,DR11=1),8)+IF(AND(DR$134=4,DR11=2),6)+IF(AND(DR$134=4,DR11=3),4)+IF(AND(DR$134=4,DR11=4),2)+IF(AND(DR$134=3,DR11=1),6)+IF(AND(DR$134=3,DR11=2),4)+IF(AND(DR$134=3,DR11=3),2)+IF(AND(DR$134=2,DR11=1),4)+IF(AND(DR$134=2,DR11=2),2)+IF(AND(DR$134=1,DR11=1),2)</f>
        <v>4</v>
      </c>
      <c r="DU11" s="16" t="s">
        <v>32</v>
      </c>
      <c r="DV11" s="13">
        <f t="shared" si="19"/>
        <v>11</v>
      </c>
      <c r="DW11" s="62">
        <f t="shared" si="20"/>
        <v>107</v>
      </c>
      <c r="DX11" s="24">
        <v>29.37</v>
      </c>
      <c r="DY11" s="24">
        <v>29.393000000000001</v>
      </c>
      <c r="DZ11" s="16" t="s">
        <v>32</v>
      </c>
      <c r="EA11" s="133" t="s">
        <v>33</v>
      </c>
      <c r="EB11" s="21"/>
      <c r="EC11" s="77">
        <f t="shared" si="21"/>
        <v>27.474</v>
      </c>
    </row>
    <row r="12" spans="1:133" x14ac:dyDescent="0.3">
      <c r="A12" s="71" t="s">
        <v>182</v>
      </c>
      <c r="B12" s="90">
        <v>21048</v>
      </c>
      <c r="C12" s="8">
        <v>89</v>
      </c>
      <c r="D12" s="8" t="s">
        <v>128</v>
      </c>
      <c r="E12" s="32"/>
      <c r="F12" s="8"/>
      <c r="G12" s="78"/>
      <c r="H12" s="8"/>
      <c r="I12" s="79"/>
      <c r="J12" s="79"/>
      <c r="K12" s="8"/>
      <c r="L12" s="8"/>
      <c r="M12" s="23"/>
      <c r="N12" s="8"/>
      <c r="O12" s="62"/>
      <c r="P12" s="8"/>
      <c r="Q12" s="8"/>
      <c r="R12" s="23"/>
      <c r="S12" s="18"/>
      <c r="T12" s="8"/>
      <c r="U12" s="77">
        <f t="shared" si="0"/>
        <v>0</v>
      </c>
      <c r="V12" s="8">
        <v>32.005000000000003</v>
      </c>
      <c r="W12" s="78"/>
      <c r="X12" s="8"/>
      <c r="Y12" s="79"/>
      <c r="Z12" s="79"/>
      <c r="AA12" s="8"/>
      <c r="AB12" s="8"/>
      <c r="AC12" s="23"/>
      <c r="AD12" s="8"/>
      <c r="AE12" s="62"/>
      <c r="AF12" s="8"/>
      <c r="AG12" s="8"/>
      <c r="AH12" s="23"/>
      <c r="AI12" s="16"/>
      <c r="AJ12" s="8"/>
      <c r="AK12" s="77">
        <v>62.308999999999997</v>
      </c>
      <c r="AL12" s="8">
        <v>62.308999999999997</v>
      </c>
      <c r="AM12" s="78"/>
      <c r="AN12" s="8"/>
      <c r="AO12" s="79"/>
      <c r="AP12" s="79"/>
      <c r="AQ12" s="8"/>
      <c r="AR12" s="8"/>
      <c r="AS12" s="23"/>
      <c r="AT12" s="8"/>
      <c r="AU12" s="62"/>
      <c r="AV12" s="18">
        <v>30.571999999999999</v>
      </c>
      <c r="AW12" s="8">
        <v>27.763000000000002</v>
      </c>
      <c r="AX12" s="23"/>
      <c r="AY12" s="20" t="s">
        <v>199</v>
      </c>
      <c r="AZ12" s="8"/>
      <c r="BA12" s="77">
        <f t="shared" si="6"/>
        <v>27.763000000000002</v>
      </c>
      <c r="BB12" s="8">
        <v>42.765000000000001</v>
      </c>
      <c r="BC12" s="78">
        <v>3</v>
      </c>
      <c r="BD12" s="13">
        <f>IF(AND(BE$135&gt;4,BC12=1),6)+IF(AND(BE$135&gt;4,BC12=2),4)+IF(AND(BE$135&gt;4,BC12=3),3)+IF(AND(BE$135&gt;4,BC12=4),2)+IF(AND(BE$135&gt;4,BC12=5),1)+IF(AND(BE$135&gt;4,BC12&gt;5),1)+IF(AND(BE$135=4,BC12=1),4)+IF(AND(BE$135=4,BC12=2),3)+IF(AND(BE$135=4,BC12=3),2)+IF(AND(BE$135=4,BC12=4),1)+IF(AND(BE$135=3,BC12=1),3)+IF(AND(BE$135=3,BC12=2),2)+IF(AND(BE$135=3,BC12=3),1)+IF(AND(BE$135=2,BC12=1),2)+IF(AND(BE$135=2,BC12=2),1)+IF(AND(BE$135=1,BC12=1),1)</f>
        <v>3</v>
      </c>
      <c r="BE12" s="79">
        <v>1</v>
      </c>
      <c r="BF12" s="79">
        <v>1</v>
      </c>
      <c r="BG12" s="19">
        <f>IF(AND(BF$135&gt;4,BE12=1),12)+IF(AND(BF$135&gt;4,BE12=2),8)+IF(AND(BF$135&gt;4,BE12=3),6)+IF(AND(BF$135&gt;4,BE12=4),5)+IF(AND(BF$135&gt;4,BE12=5),4)+IF(AND(BF$135&gt;4,BE12=6),3)+IF(AND(BF$135&gt;4,BE12=7),2)+IF(AND(BF$135&gt;4,BE12&gt;7),1)+IF(AND(BF$135=4,BE12=1),8)+IF(AND(BF$135=4,BE12=2),6)+IF(AND(BF$135=4,BE12=3),4)+IF(AND(BF$135=4,BE12=4),2)+IF(AND(BF$135=3,BE12=1),6)+IF(AND(BF$135=3,BE12=2),4)+IF(AND(BF$135=3,BE12=3),2)+IF(AND(BF$135=2,BE12=1),4)+IF(AND(BF$135=2,BE12=2),2)+IF(AND(BF$135=1,BE12=1),2)</f>
        <v>12</v>
      </c>
      <c r="BH12" s="19">
        <f>IF(AND(BF$135&gt;4,BF12=1),12)+IF(AND(BF$135&gt;4,BF12=2),8)+IF(AND(BF$135&gt;4,BF12=3),6)+IF(AND(BF$135&gt;4,BF12=4),5)+IF(AND(BF$135&gt;4,BF12=5),4)+IF(AND(BF$135&gt;4,BF12=6),3)+IF(AND(BF$135&gt;4,BF12=7),2)+IF(AND(BF$135&gt;4,BF12&gt;7),1)+IF(AND(BF$135=4,BF12=1),8)+IF(AND(BF$135=4,BF12=2),6)+IF(AND(BF$135=4,BF12=3),4)+IF(AND(BF$135=4,BF12=4),2)+IF(AND(BF$135=3,BF12=1),6)+IF(AND(BF$135=3,BF12=2),4)+IF(AND(BF$135=3,BF12=3),2)+IF(AND(BF$135=2,BF12=1),4)+IF(AND(BF$135=2,BF12=2),2)+IF(AND(BF$135=1,BF12=1),2)</f>
        <v>12</v>
      </c>
      <c r="BI12" s="23" t="s">
        <v>40</v>
      </c>
      <c r="BJ12" s="13">
        <f t="shared" si="7"/>
        <v>27</v>
      </c>
      <c r="BK12" s="62">
        <f t="shared" si="8"/>
        <v>27</v>
      </c>
      <c r="BL12" s="18">
        <v>29.146999999999998</v>
      </c>
      <c r="BM12" s="8">
        <v>28.074000000000002</v>
      </c>
      <c r="BN12" s="23" t="s">
        <v>32</v>
      </c>
      <c r="BO12" s="20" t="s">
        <v>184</v>
      </c>
      <c r="BP12" s="8"/>
      <c r="BQ12" s="77">
        <f t="shared" si="9"/>
        <v>27.763000000000002</v>
      </c>
      <c r="BR12" s="8">
        <v>28.393999999999998</v>
      </c>
      <c r="BS12" s="78">
        <v>2</v>
      </c>
      <c r="BT12" s="13">
        <f>IF(AND(BU$134&gt;4,BS12=1),6)+IF(AND(BU$134&gt;4,BS12=2),4)+IF(AND(BU$134&gt;4,BS12=3),3)+IF(AND(BU$134&gt;4,BS12=4),2)+IF(AND(BU$134&gt;4,BS12=5),1)+IF(AND(BU$134&gt;4,BS12&gt;5),1)+IF(AND(BU$134=4,BS12=1),4)+IF(AND(BU$134=4,BS12=2),3)+IF(AND(BU$134=4,BS12=3),2)+IF(AND(BU$134=4,BS12=4),1)+IF(AND(BU$134=3,BS12=1),3)+IF(AND(BU$134=3,BS12=2),2)+IF(AND(BU$134=3,BS12=3),1)+IF(AND(BU$134=2,BS12=1),2)+IF(AND(BU$134=2,BS12=2),1)+IF(AND(BU$134=1,BS12=1),1)</f>
        <v>4</v>
      </c>
      <c r="BU12" s="78">
        <v>1</v>
      </c>
      <c r="BV12" s="78">
        <v>1</v>
      </c>
      <c r="BW12" s="13">
        <f>IF(AND(BV$134&gt;4,BU12=1),12)+IF(AND(BV$134&gt;4,BU12=2),8)+IF(AND(BV$134&gt;4,BU12=3),6)+IF(AND(BV$134&gt;4,BU12=4),5)+IF(AND(BV$134&gt;4,BU12=5),4)+IF(AND(BV$134&gt;4,BU12=6),3)+IF(AND(BV$134&gt;4,BU12=7),2)+IF(AND(BV$134&gt;4,BU12&gt;7),1)+IF(AND(BV$134=4,BU12=1),8)+IF(AND(BV$134=4,BU12=2),6)+IF(AND(BV$134=4,BU12=3),4)+IF(AND(BV$134=4,BU12=4),2)+IF(AND(BV$134=3,BU12=1),6)+IF(AND(BV$134=3,BU12=2),4)+IF(AND(BV$134=3,BU12=3),2)+IF(AND(BV$134=2,BU12=1),4)+IF(AND(BV$134=2,BU12=2),2)+IF(AND(BV$134=1,BU12=1),2)</f>
        <v>12</v>
      </c>
      <c r="BX12" s="13">
        <f>IF(AND(BV$134&gt;4,BV12=1),12)+IF(AND(BV$134&gt;4,BV12=2),8)+IF(AND(BV$134&gt;4,BV12=3),6)+IF(AND(BV$134&gt;4,BV12=4),5)+IF(AND(BV$134&gt;4,BV12=5),4)+IF(AND(BV$134&gt;4,BV12=6),3)+IF(AND(BV$134&gt;4,BV12=7),2)+IF(AND(BV$134&gt;4,BV12&gt;7),1)+IF(AND(BV$134=4,BV12=1),8)+IF(AND(BV$134=4,BV12=2),6)+IF(AND(BV$134=4,BV12=3),4)+IF(AND(BV$134=4,BV12=4),2)+IF(AND(BV$134=3,BV12=1),6)+IF(AND(BV$134=3,BV12=2),4)+IF(AND(BV$134=3,BV12=3),2)+IF(AND(BV$134=2,BV12=1),4)+IF(AND(BV$134=2,BV12=2),2)+IF(AND(BV$134=1,BV12=1),2)</f>
        <v>12</v>
      </c>
      <c r="BY12" s="16" t="s">
        <v>32</v>
      </c>
      <c r="BZ12" s="13">
        <f t="shared" si="10"/>
        <v>28</v>
      </c>
      <c r="CA12" s="62">
        <f t="shared" si="11"/>
        <v>55</v>
      </c>
      <c r="CB12" s="18"/>
      <c r="CC12" s="8">
        <v>37.540999999999997</v>
      </c>
      <c r="CD12" s="23" t="s">
        <v>32</v>
      </c>
      <c r="CE12" s="16"/>
      <c r="CF12" s="8"/>
      <c r="CG12" s="77">
        <f t="shared" si="12"/>
        <v>27.763000000000002</v>
      </c>
      <c r="CH12" s="8">
        <v>27.672999999999998</v>
      </c>
      <c r="CI12" s="78">
        <v>2</v>
      </c>
      <c r="CJ12" s="13">
        <f>IF(AND(CK$134&gt;4,CI12=1),6)+IF(AND(CK$134&gt;4,CI12=2),4)+IF(AND(CK$134&gt;4,CI12=3),3)+IF(AND(CK$134&gt;4,CI12=4),2)+IF(AND(CK$134&gt;4,CI12=5),1)+IF(AND(CK$134&gt;4,CI12&gt;5),1)+IF(AND(CK$134=4,CI12=1),4)+IF(AND(CK$134=4,CI12=2),3)+IF(AND(CK$134=4,CI12=3),2)+IF(AND(CK$134=4,CI12=4),1)+IF(AND(CK$134=3,CI12=1),3)+IF(AND(CK$134=3,CI12=2),2)+IF(AND(CK$134=3,CI12=3),1)+IF(AND(CK$134=2,CI12=1),2)+IF(AND(CK$134=2,CI12=2),1)+IF(AND(CK$134=1,CI12=1),1)</f>
        <v>4</v>
      </c>
      <c r="CK12" s="78">
        <v>1</v>
      </c>
      <c r="CL12" s="78"/>
      <c r="CM12" s="13">
        <f>IF(AND(CL$134&gt;4,CK12=1),12)+IF(AND(CL$134&gt;4,CK12=2),8)+IF(AND(CL$134&gt;4,CK12=3),6)+IF(AND(CL$134&gt;4,CK12=4),5)+IF(AND(CL$134&gt;4,CK12=5),4)+IF(AND(CL$134&gt;4,CK12=6),3)+IF(AND(CL$134&gt;4,CK12=7),2)+IF(AND(CL$134&gt;4,CK12&gt;7),1)+IF(AND(CL$134=4,CK12=1),8)+IF(AND(CL$134=4,CK12=2),6)+IF(AND(CL$134=4,CK12=3),4)+IF(AND(CL$134=4,CK12=4),2)+IF(AND(CL$134=3,CK12=1),6)+IF(AND(CL$134=3,CK12=2),4)+IF(AND(CL$134=3,CK12=3),2)+IF(AND(CL$134=2,CK12=1),4)+IF(AND(CL$134=2,CK12=2),2)+IF(AND(CL$134=1,CK12=1),2)</f>
        <v>12</v>
      </c>
      <c r="CN12" s="13">
        <f>IF(AND(CL$134&gt;4,CL12=1),12)+IF(AND(CL$134&gt;4,CL12=2),8)+IF(AND(CL$134&gt;4,CL12=3),6)+IF(AND(CL$134&gt;4,CL12=4),5)+IF(AND(CL$134&gt;4,CL12=5),4)+IF(AND(CL$134&gt;4,CL12=6),3)+IF(AND(CL$134&gt;4,CL12=7),2)+IF(AND(CL$134&gt;4,CL12&gt;7),1)+IF(AND(CL$134=4,CL12=1),8)+IF(AND(CL$134=4,CL12=2),6)+IF(AND(CL$134=4,CL12=3),4)+IF(AND(CL$134=4,CL12=4),2)+IF(AND(CL$134=3,CL12=1),6)+IF(AND(CL$134=3,CL12=2),4)+IF(AND(CL$134=3,CL12=3),2)+IF(AND(CL$134=2,CL12=1),4)+IF(AND(CL$134=2,CL12=2),2)+IF(AND(CL$134=1,CL12=1),2)</f>
        <v>0</v>
      </c>
      <c r="CO12" s="16" t="s">
        <v>32</v>
      </c>
      <c r="CP12" s="13">
        <f t="shared" si="13"/>
        <v>18</v>
      </c>
      <c r="CQ12" s="62">
        <f t="shared" si="14"/>
        <v>73</v>
      </c>
      <c r="CR12" s="18">
        <v>27.048999999999999</v>
      </c>
      <c r="CS12" s="8"/>
      <c r="CT12" s="23" t="s">
        <v>32</v>
      </c>
      <c r="CU12" s="120" t="s">
        <v>33</v>
      </c>
      <c r="CV12" s="8">
        <v>2</v>
      </c>
      <c r="CW12" s="77">
        <f t="shared" si="15"/>
        <v>27.048999999999999</v>
      </c>
      <c r="CX12" s="8"/>
      <c r="CY12" s="78"/>
      <c r="CZ12" s="13">
        <f>IF(AND(DA$134&gt;4,CY12=1),6)+IF(AND(DA$134&gt;4,CY12=2),4)+IF(AND(DA$134&gt;4,CY12=3),3)+IF(AND(DA$134&gt;4,CY12=4),2)+IF(AND(DA$134&gt;4,CY12=5),1)+IF(AND(DA$134&gt;4,CY12&gt;5),1)+IF(AND(DA$134=4,CY12=1),4)+IF(AND(DA$134=4,CY12=2),3)+IF(AND(DA$134=4,CY12=3),2)+IF(AND(DA$134=4,CY12=4),1)+IF(AND(DA$134=3,CY12=1),3)+IF(AND(DA$134=3,CY12=2),2)+IF(AND(DA$134=3,CY12=3),1)+IF(AND(DA$134=2,CY12=1),2)+IF(AND(DA$134=2,CY12=2),1)+IF(AND(DA$134=1,CY12=1),1)</f>
        <v>0</v>
      </c>
      <c r="DA12" s="78"/>
      <c r="DB12" s="78"/>
      <c r="DC12" s="13">
        <f>IF(AND(DB$134&gt;4,DA12=1),12)+IF(AND(DB$134&gt;4,DA12=2),8)+IF(AND(DB$134&gt;4,DA12=3),6)+IF(AND(DB$134&gt;4,DA12=4),5)+IF(AND(DB$134&gt;4,DA12=5),4)+IF(AND(DB$134&gt;4,DA12=6),3)+IF(AND(DB$134&gt;4,DA12=7),2)+IF(AND(DB$134&gt;4,DA12&gt;7),1)+IF(AND(DB$134=4,DA12=1),8)+IF(AND(DB$134=4,DA12=2),6)+IF(AND(DB$134=4,DA12=3),4)+IF(AND(DB$134=4,DA12=4),2)+IF(AND(DB$134=3,DA12=1),6)+IF(AND(DB$134=3,DA12=2),4)+IF(AND(DB$134=3,DA12=3),2)+IF(AND(DB$134=2,DA12=1),4)+IF(AND(DB$134=2,DA12=2),2)+IF(AND(DB$134=1,DA12=1),2)</f>
        <v>0</v>
      </c>
      <c r="DD12" s="13">
        <f>IF(AND(DB$134&gt;4,DB12=1),12)+IF(AND(DB$134&gt;4,DB12=2),8)+IF(AND(DB$134&gt;4,DB12=3),6)+IF(AND(DB$134&gt;4,DB12=4),5)+IF(AND(DB$134&gt;4,DB12=5),4)+IF(AND(DB$134&gt;4,DB12=6),3)+IF(AND(DB$134&gt;4,DB12=7),2)+IF(AND(DB$134&gt;4,DB12&gt;7),1)+IF(AND(DB$134=4,DB12=1),8)+IF(AND(DB$134=4,DB12=2),6)+IF(AND(DB$134=4,DB12=3),4)+IF(AND(DB$134=4,DB12=4),2)+IF(AND(DB$134=3,DB12=1),6)+IF(AND(DB$134=3,DB12=2),4)+IF(AND(DB$134=3,DB12=3),2)+IF(AND(DB$134=2,DB12=1),4)+IF(AND(DB$134=2,DB12=2),2)+IF(AND(DB$134=1,DB12=1),2)</f>
        <v>0</v>
      </c>
      <c r="DE12" s="16" t="s">
        <v>32</v>
      </c>
      <c r="DF12" s="13">
        <f t="shared" si="16"/>
        <v>0</v>
      </c>
      <c r="DG12" s="62">
        <f t="shared" si="17"/>
        <v>73</v>
      </c>
      <c r="DH12" s="18"/>
      <c r="DI12" s="8"/>
      <c r="DJ12" s="23" t="s">
        <v>32</v>
      </c>
      <c r="DK12" s="133" t="s">
        <v>33</v>
      </c>
      <c r="DL12" s="8"/>
      <c r="DM12" s="77">
        <f t="shared" si="18"/>
        <v>27.048999999999999</v>
      </c>
      <c r="DN12" s="8">
        <v>26.643000000000001</v>
      </c>
      <c r="DO12" s="78">
        <v>1</v>
      </c>
      <c r="DP12" s="13">
        <f>IF(AND(DQ$134&gt;4,DO12=1),6)+IF(AND(DQ$134&gt;4,DO12=2),4)+IF(AND(DQ$134&gt;4,DO12=3),3)+IF(AND(DQ$134&gt;4,DO12=4),2)+IF(AND(DQ$134&gt;4,DO12=5),1)+IF(AND(DQ$134&gt;4,DO12&gt;5),1)+IF(AND(DQ$134=4,DO12=1),4)+IF(AND(DQ$134=4,DO12=2),3)+IF(AND(DQ$134=4,DO12=3),2)+IF(AND(DQ$134=4,DO12=4),1)+IF(AND(DQ$134=3,DO12=1),3)+IF(AND(DQ$134=3,DO12=2),2)+IF(AND(DQ$134=3,DO12=3),1)+IF(AND(DQ$134=2,DO12=1),2)+IF(AND(DQ$134=2,DO12=2),1)+IF(AND(DQ$134=1,DO12=1),1)</f>
        <v>6</v>
      </c>
      <c r="DQ12" s="78">
        <v>5</v>
      </c>
      <c r="DR12" s="78">
        <v>1</v>
      </c>
      <c r="DS12" s="13">
        <f>IF(AND(DR$134&gt;4,DQ12=1),12)+IF(AND(DR$134&gt;4,DQ12=2),8)+IF(AND(DR$134&gt;4,DQ12=3),6)+IF(AND(DR$134&gt;4,DQ12=4),5)+IF(AND(DR$134&gt;4,DQ12=5),4)+IF(AND(DR$134&gt;4,DQ12=6),3)+IF(AND(DR$134&gt;4,DQ12=7),2)+IF(AND(DR$134&gt;4,DQ12&gt;7),1)+IF(AND(DR$134=4,DQ12=1),8)+IF(AND(DR$134=4,DQ12=2),6)+IF(AND(DR$134=4,DQ12=3),4)+IF(AND(DR$134=4,DQ12=4),2)+IF(AND(DR$134=3,DQ12=1),6)+IF(AND(DR$134=3,DQ12=2),4)+IF(AND(DR$134=3,DQ12=3),2)+IF(AND(DR$134=2,DQ12=1),4)+IF(AND(DR$134=2,DQ12=2),2)+IF(AND(DR$134=1,DQ12=1),2)</f>
        <v>4</v>
      </c>
      <c r="DT12" s="13">
        <f>IF(AND(DR$134&gt;4,DR12=1),12)+IF(AND(DR$134&gt;4,DR12=2),8)+IF(AND(DR$134&gt;4,DR12=3),6)+IF(AND(DR$134&gt;4,DR12=4),5)+IF(AND(DR$134&gt;4,DR12=5),4)+IF(AND(DR$134&gt;4,DR12=6),3)+IF(AND(DR$134&gt;4,DR12=7),2)+IF(AND(DR$134&gt;4,DR12&gt;7),1)+IF(AND(DR$134=4,DR12=1),8)+IF(AND(DR$134=4,DR12=2),6)+IF(AND(DR$134=4,DR12=3),4)+IF(AND(DR$134=4,DR12=4),2)+IF(AND(DR$134=3,DR12=1),6)+IF(AND(DR$134=3,DR12=2),4)+IF(AND(DR$134=3,DR12=3),2)+IF(AND(DR$134=2,DR12=1),4)+IF(AND(DR$134=2,DR12=2),2)+IF(AND(DR$134=1,DR12=1),2)</f>
        <v>12</v>
      </c>
      <c r="DU12" s="16" t="s">
        <v>32</v>
      </c>
      <c r="DV12" s="13">
        <f t="shared" si="19"/>
        <v>24</v>
      </c>
      <c r="DW12" s="62">
        <f t="shared" si="20"/>
        <v>97</v>
      </c>
      <c r="DX12" s="18">
        <v>28.268000000000001</v>
      </c>
      <c r="DY12" s="8">
        <v>24.956</v>
      </c>
      <c r="DZ12" s="23" t="s">
        <v>32</v>
      </c>
      <c r="EA12" s="120" t="s">
        <v>231</v>
      </c>
      <c r="EB12" s="8">
        <v>2</v>
      </c>
      <c r="EC12" s="77">
        <f t="shared" si="21"/>
        <v>24.956</v>
      </c>
    </row>
    <row r="13" spans="1:133" x14ac:dyDescent="0.3">
      <c r="A13" s="123" t="s">
        <v>201</v>
      </c>
      <c r="B13" s="124">
        <v>4691</v>
      </c>
      <c r="C13" s="26">
        <v>14</v>
      </c>
      <c r="D13" s="26" t="s">
        <v>89</v>
      </c>
      <c r="E13" s="32"/>
      <c r="F13" s="26"/>
      <c r="G13" s="78"/>
      <c r="H13" s="8"/>
      <c r="I13" s="79"/>
      <c r="J13" s="79"/>
      <c r="K13" s="8"/>
      <c r="L13" s="8"/>
      <c r="M13" s="23"/>
      <c r="N13" s="8"/>
      <c r="O13" s="62"/>
      <c r="P13" s="26"/>
      <c r="Q13" s="26"/>
      <c r="R13" s="23"/>
      <c r="S13" s="32"/>
      <c r="T13" s="26"/>
      <c r="U13" s="77"/>
      <c r="V13" s="26"/>
      <c r="W13" s="78"/>
      <c r="X13" s="8"/>
      <c r="Y13" s="79"/>
      <c r="Z13" s="79"/>
      <c r="AA13" s="8"/>
      <c r="AB13" s="8"/>
      <c r="AC13" s="23"/>
      <c r="AD13" s="8"/>
      <c r="AE13" s="62"/>
      <c r="AF13" s="26"/>
      <c r="AG13" s="26"/>
      <c r="AH13" s="23"/>
      <c r="AI13" s="126"/>
      <c r="AJ13" s="26"/>
      <c r="AK13" s="77"/>
      <c r="AL13" s="26"/>
      <c r="AM13" s="78"/>
      <c r="AN13" s="8"/>
      <c r="AO13" s="79"/>
      <c r="AP13" s="79"/>
      <c r="AQ13" s="8"/>
      <c r="AR13" s="8"/>
      <c r="AS13" s="23"/>
      <c r="AT13" s="8"/>
      <c r="AU13" s="62"/>
      <c r="AV13" s="32"/>
      <c r="AW13" s="26"/>
      <c r="AX13" s="23"/>
      <c r="AY13" s="130"/>
      <c r="AZ13" s="26"/>
      <c r="BA13" s="77">
        <v>30.74</v>
      </c>
      <c r="BB13" s="26">
        <v>47.195</v>
      </c>
      <c r="BC13" s="78">
        <v>4</v>
      </c>
      <c r="BD13" s="13">
        <f>IF(AND(BE$136&gt;4,BC13=1),6)+IF(AND(BE$136&gt;4,BC13=2),4)+IF(AND(BE$136&gt;4,BC13=3),3)+IF(AND(BE$136&gt;4,BC13=4),2)+IF(AND(BE$136&gt;4,BC13=5),1)+IF(AND(BE$136&gt;4,BC13&gt;5),1)+IF(AND(BE$136=4,BC13=1),4)+IF(AND(BE$136=4,BC13=2),3)+IF(AND(BE$136=4,BC13=3),2)+IF(AND(BE$136=4,BC13=4),1)+IF(AND(BE$136=3,BC13=1),3)+IF(AND(BE$136=3,BC13=2),2)+IF(AND(BE$136=3,BC13=3),1)+IF(AND(BE$136=2,BC13=1),2)+IF(AND(BE$136=2,BC13=2),1)+IF(AND(BE$136=1,BC13=1),1)</f>
        <v>2</v>
      </c>
      <c r="BE13" s="79"/>
      <c r="BF13" s="79">
        <v>1</v>
      </c>
      <c r="BG13" s="19">
        <f>IF(AND(BF$136&gt;4,BE13=1),12)+IF(AND(BF$136&gt;4,BE13=2),8)+IF(AND(BF$136&gt;4,BE13=3),6)+IF(AND(BF$136&gt;4,BE13=4),5)+IF(AND(BF$136&gt;4,BE13=5),4)+IF(AND(BF$136&gt;4,BE13=6),3)+IF(AND(BF$136&gt;4,BE13=7),2)+IF(AND(BF$136&gt;4,BE13&gt;7),1)+IF(AND(BF$136=4,BE13=1),8)+IF(AND(BF$136=4,BE13=2),6)+IF(AND(BF$136=4,BE13=3),4)+IF(AND(BF$136=4,BE13=4),2)+IF(AND(BF$136=3,BE13=1),6)+IF(AND(BF$136=3,BE13=2),4)+IF(AND(BF$136=3,BE13=3),2)+IF(AND(BF$136=2,BE13=1),4)+IF(AND(BF$136=2,BE13=2),2)+IF(AND(BF$136=1,BE13=1),2)</f>
        <v>0</v>
      </c>
      <c r="BH13" s="19">
        <f>IF(AND(BF$136&gt;4,BF13=1),12)+IF(AND(BF$136&gt;4,BF13=2),8)+IF(AND(BF$136&gt;4,BF13=3),6)+IF(AND(BF$136&gt;4,BF13=4),5)+IF(AND(BF$136&gt;4,BF13=5),4)+IF(AND(BF$136&gt;4,BF13=6),3)+IF(AND(BF$136&gt;4,BF13=7),2)+IF(AND(BF$136&gt;4,BF13&gt;7),1)+IF(AND(BF$136=4,BF13=1),8)+IF(AND(BF$136=4,BF13=2),6)+IF(AND(BF$136=4,BF13=3),4)+IF(AND(BF$136=4,BF13=4),2)+IF(AND(BF$136=3,BF13=1),6)+IF(AND(BF$136=3,BF13=2),4)+IF(AND(BF$136=3,BF13=3),2)+IF(AND(BF$136=2,BF13=1),4)+IF(AND(BF$136=2,BF13=2),2)+IF(AND(BF$136=1,BF13=1),2)</f>
        <v>12</v>
      </c>
      <c r="BI13" s="16" t="s">
        <v>37</v>
      </c>
      <c r="BJ13" s="13">
        <f t="shared" si="7"/>
        <v>15</v>
      </c>
      <c r="BK13" s="62">
        <f t="shared" si="8"/>
        <v>15</v>
      </c>
      <c r="BL13" s="32">
        <v>30.873999999999999</v>
      </c>
      <c r="BM13" s="26">
        <v>27.669</v>
      </c>
      <c r="BN13" s="16" t="s">
        <v>40</v>
      </c>
      <c r="BO13" s="130" t="s">
        <v>208</v>
      </c>
      <c r="BP13" s="26">
        <v>1</v>
      </c>
      <c r="BQ13" s="77">
        <f t="shared" si="9"/>
        <v>27.669</v>
      </c>
      <c r="BR13" s="26">
        <v>28.616</v>
      </c>
      <c r="BS13" s="78">
        <v>1</v>
      </c>
      <c r="BT13" s="13">
        <f>IF(AND(BU$135&gt;4,BS13=1),6)+IF(AND(BU$135&gt;4,BS13=2),4)+IF(AND(BU$135&gt;4,BS13=3),3)+IF(AND(BU$135&gt;4,BS13=4),2)+IF(AND(BU$135&gt;4,BS13=5),1)+IF(AND(BU$135&gt;4,BS13&gt;5),1)+IF(AND(BU$135=4,BS13=1),4)+IF(AND(BU$135=4,BS13=2),3)+IF(AND(BU$135=4,BS13=3),2)+IF(AND(BU$135=4,BS13=4),1)+IF(AND(BU$135=3,BS13=1),3)+IF(AND(BU$135=3,BS13=2),2)+IF(AND(BU$135=3,BS13=3),1)+IF(AND(BU$135=2,BS13=1),2)+IF(AND(BU$135=2,BS13=2),1)+IF(AND(BU$135=1,BS13=1),1)</f>
        <v>6</v>
      </c>
      <c r="BU13" s="79">
        <v>1</v>
      </c>
      <c r="BV13" s="79">
        <v>1</v>
      </c>
      <c r="BW13" s="19">
        <f>IF(AND(BV$135&gt;4,BU13=1),12)+IF(AND(BV$135&gt;4,BU13=2),8)+IF(AND(BV$135&gt;4,BU13=3),6)+IF(AND(BV$135&gt;4,BU13=4),5)+IF(AND(BV$135&gt;4,BU13=5),4)+IF(AND(BV$135&gt;4,BU13=6),3)+IF(AND(BV$135&gt;4,BU13=7),2)+IF(AND(BV$135&gt;4,BU13&gt;7),1)+IF(AND(BV$135=4,BU13=1),8)+IF(AND(BV$135=4,BU13=2),6)+IF(AND(BV$135=4,BU13=3),4)+IF(AND(BV$135=4,BU13=4),2)+IF(AND(BV$135=3,BU13=1),6)+IF(AND(BV$135=3,BU13=2),4)+IF(AND(BV$135=3,BU13=3),2)+IF(AND(BV$135=2,BU13=1),4)+IF(AND(BV$135=2,BU13=2),2)+IF(AND(BV$135=1,BU13=1),2)</f>
        <v>12</v>
      </c>
      <c r="BX13" s="19">
        <f>IF(AND(BV$135&gt;4,BV13=1),12)+IF(AND(BV$135&gt;4,BV13=2),8)+IF(AND(BV$135&gt;4,BV13=3),6)+IF(AND(BV$135&gt;4,BV13=4),5)+IF(AND(BV$135&gt;4,BV13=5),4)+IF(AND(BV$135&gt;4,BV13=6),3)+IF(AND(BV$135&gt;4,BV13=7),2)+IF(AND(BV$135&gt;4,BV13&gt;7),1)+IF(AND(BV$135=4,BV13=1),8)+IF(AND(BV$135=4,BV13=2),6)+IF(AND(BV$135=4,BV13=3),4)+IF(AND(BV$135=4,BV13=4),2)+IF(AND(BV$135=3,BV13=1),6)+IF(AND(BV$135=3,BV13=2),4)+IF(AND(BV$135=3,BV13=3),2)+IF(AND(BV$135=2,BV13=1),4)+IF(AND(BV$135=2,BV13=2),2)+IF(AND(BV$135=1,BV13=1),2)</f>
        <v>12</v>
      </c>
      <c r="BY13" s="16" t="s">
        <v>40</v>
      </c>
      <c r="BZ13" s="13">
        <f t="shared" si="10"/>
        <v>30</v>
      </c>
      <c r="CA13" s="62">
        <f t="shared" si="11"/>
        <v>45</v>
      </c>
      <c r="CB13" s="32"/>
      <c r="CC13" s="26">
        <v>38.345999999999997</v>
      </c>
      <c r="CD13" s="16" t="s">
        <v>40</v>
      </c>
      <c r="CE13" s="130" t="s">
        <v>184</v>
      </c>
      <c r="CF13" s="26"/>
      <c r="CG13" s="77">
        <f t="shared" si="12"/>
        <v>27.669</v>
      </c>
      <c r="CH13" s="26">
        <v>27.677</v>
      </c>
      <c r="CI13" s="78">
        <v>3</v>
      </c>
      <c r="CJ13" s="13">
        <f>IF(AND(CK$134&gt;4,CI13=1),6)+IF(AND(CK$134&gt;4,CI13=2),4)+IF(AND(CK$134&gt;4,CI13=3),3)+IF(AND(CK$134&gt;4,CI13=4),2)+IF(AND(CK$134&gt;4,CI13=5),1)+IF(AND(CK$134&gt;4,CI13&gt;5),1)+IF(AND(CK$134=4,CI13=1),4)+IF(AND(CK$134=4,CI13=2),3)+IF(AND(CK$134=4,CI13=3),2)+IF(AND(CK$134=4,CI13=4),1)+IF(AND(CK$134=3,CI13=1),3)+IF(AND(CK$134=3,CI13=2),2)+IF(AND(CK$134=3,CI13=3),1)+IF(AND(CK$134=2,CI13=1),2)+IF(AND(CK$134=2,CI13=2),1)+IF(AND(CK$134=1,CI13=1),1)</f>
        <v>3</v>
      </c>
      <c r="CK13" s="78"/>
      <c r="CL13" s="78">
        <v>3</v>
      </c>
      <c r="CM13" s="13">
        <f>IF(AND(CL$134&gt;4,CK13=1),12)+IF(AND(CL$134&gt;4,CK13=2),8)+IF(AND(CL$134&gt;4,CK13=3),6)+IF(AND(CL$134&gt;4,CK13=4),5)+IF(AND(CL$134&gt;4,CK13=5),4)+IF(AND(CL$134&gt;4,CK13=6),3)+IF(AND(CL$134&gt;4,CK13=7),2)+IF(AND(CL$134&gt;4,CK13&gt;7),1)+IF(AND(CL$134=4,CK13=1),8)+IF(AND(CL$134=4,CK13=2),6)+IF(AND(CL$134=4,CK13=3),4)+IF(AND(CL$134=4,CK13=4),2)+IF(AND(CL$134=3,CK13=1),6)+IF(AND(CL$134=3,CK13=2),4)+IF(AND(CL$134=3,CK13=3),2)+IF(AND(CL$134=2,CK13=1),4)+IF(AND(CL$134=2,CK13=2),2)+IF(AND(CL$134=1,CK13=1),2)</f>
        <v>0</v>
      </c>
      <c r="CN13" s="13">
        <f>IF(AND(CL$134&gt;4,CL13=1),12)+IF(AND(CL$134&gt;4,CL13=2),8)+IF(AND(CL$134&gt;4,CL13=3),6)+IF(AND(CL$134&gt;4,CL13=4),5)+IF(AND(CL$134&gt;4,CL13=5),4)+IF(AND(CL$134&gt;4,CL13=6),3)+IF(AND(CL$134&gt;4,CL13=7),2)+IF(AND(CL$134&gt;4,CL13&gt;7),1)+IF(AND(CL$134=4,CL13=1),8)+IF(AND(CL$134=4,CL13=2),6)+IF(AND(CL$134=4,CL13=3),4)+IF(AND(CL$134=4,CL13=4),2)+IF(AND(CL$134=3,CL13=1),6)+IF(AND(CL$134=3,CL13=2),4)+IF(AND(CL$134=3,CL13=3),2)+IF(AND(CL$134=2,CL13=1),4)+IF(AND(CL$134=2,CL13=2),2)+IF(AND(CL$134=1,CL13=1),2)</f>
        <v>6</v>
      </c>
      <c r="CO13" s="16" t="s">
        <v>40</v>
      </c>
      <c r="CP13" s="13">
        <f t="shared" si="13"/>
        <v>9</v>
      </c>
      <c r="CQ13" s="62">
        <f t="shared" si="14"/>
        <v>54</v>
      </c>
      <c r="CR13" s="32">
        <v>27.792999999999999</v>
      </c>
      <c r="CS13" s="26">
        <v>28.748999999999999</v>
      </c>
      <c r="CT13" s="16" t="s">
        <v>40</v>
      </c>
      <c r="CU13" s="55"/>
      <c r="CV13" s="26"/>
      <c r="CW13" s="77">
        <f t="shared" si="15"/>
        <v>27.669</v>
      </c>
      <c r="CX13" s="26">
        <v>27.687999999999999</v>
      </c>
      <c r="CY13" s="78">
        <v>1</v>
      </c>
      <c r="CZ13" s="13">
        <f>IF(AND(DA$134&gt;4,CY13=1),6)+IF(AND(DA$134&gt;4,CY13=2),4)+IF(AND(DA$134&gt;4,CY13=3),3)+IF(AND(DA$134&gt;4,CY13=4),2)+IF(AND(DA$134&gt;4,CY13=5),1)+IF(AND(DA$134&gt;4,CY13&gt;5),1)+IF(AND(DA$134=4,CY13=1),4)+IF(AND(DA$134=4,CY13=2),3)+IF(AND(DA$134=4,CY13=3),2)+IF(AND(DA$134=4,CY13=4),1)+IF(AND(DA$134=3,CY13=1),3)+IF(AND(DA$134=3,CY13=2),2)+IF(AND(DA$134=3,CY13=3),1)+IF(AND(DA$134=2,CY13=1),2)+IF(AND(DA$134=2,CY13=2),1)+IF(AND(DA$134=1,CY13=1),1)</f>
        <v>6</v>
      </c>
      <c r="DA13" s="78">
        <v>1</v>
      </c>
      <c r="DB13" s="78">
        <v>1</v>
      </c>
      <c r="DC13" s="13">
        <f>IF(AND(DB$134&gt;4,DA13=1),12)+IF(AND(DB$134&gt;4,DA13=2),8)+IF(AND(DB$134&gt;4,DA13=3),6)+IF(AND(DB$134&gt;4,DA13=4),5)+IF(AND(DB$134&gt;4,DA13=5),4)+IF(AND(DB$134&gt;4,DA13=6),3)+IF(AND(DB$134&gt;4,DA13=7),2)+IF(AND(DB$134&gt;4,DA13&gt;7),1)+IF(AND(DB$134=4,DA13=1),8)+IF(AND(DB$134=4,DA13=2),6)+IF(AND(DB$134=4,DA13=3),4)+IF(AND(DB$134=4,DA13=4),2)+IF(AND(DB$134=3,DA13=1),6)+IF(AND(DB$134=3,DA13=2),4)+IF(AND(DB$134=3,DA13=3),2)+IF(AND(DB$134=2,DA13=1),4)+IF(AND(DB$134=2,DA13=2),2)+IF(AND(DB$134=1,DA13=1),2)</f>
        <v>12</v>
      </c>
      <c r="DD13" s="13">
        <f>IF(AND(DB$134&gt;4,DB13=1),12)+IF(AND(DB$134&gt;4,DB13=2),8)+IF(AND(DB$134&gt;4,DB13=3),6)+IF(AND(DB$134&gt;4,DB13=4),5)+IF(AND(DB$134&gt;4,DB13=5),4)+IF(AND(DB$134&gt;4,DB13=6),3)+IF(AND(DB$134&gt;4,DB13=7),2)+IF(AND(DB$134&gt;4,DB13&gt;7),1)+IF(AND(DB$134=4,DB13=1),8)+IF(AND(DB$134=4,DB13=2),6)+IF(AND(DB$134=4,DB13=3),4)+IF(AND(DB$134=4,DB13=4),2)+IF(AND(DB$134=3,DB13=1),6)+IF(AND(DB$134=3,DB13=2),4)+IF(AND(DB$134=3,DB13=3),2)+IF(AND(DB$134=2,DB13=1),4)+IF(AND(DB$134=2,DB13=2),2)+IF(AND(DB$134=1,DB13=1),2)</f>
        <v>12</v>
      </c>
      <c r="DE13" s="16" t="s">
        <v>32</v>
      </c>
      <c r="DF13" s="13">
        <f t="shared" si="16"/>
        <v>30</v>
      </c>
      <c r="DG13" s="62">
        <f t="shared" si="17"/>
        <v>84</v>
      </c>
      <c r="DH13" s="32">
        <v>28.535</v>
      </c>
      <c r="DI13" s="26">
        <v>28.623000000000001</v>
      </c>
      <c r="DJ13" s="16" t="s">
        <v>32</v>
      </c>
      <c r="DK13" s="135"/>
      <c r="DL13" s="26"/>
      <c r="DM13" s="77">
        <f t="shared" si="18"/>
        <v>27.669</v>
      </c>
      <c r="DN13" s="26">
        <v>28.331</v>
      </c>
      <c r="DO13" s="78">
        <v>3</v>
      </c>
      <c r="DP13" s="13">
        <f>IF(AND(DQ$134&gt;4,DO13=1),6)+IF(AND(DQ$134&gt;4,DO13=2),4)+IF(AND(DQ$134&gt;4,DO13=3),3)+IF(AND(DQ$134&gt;4,DO13=4),2)+IF(AND(DQ$134&gt;4,DO13=5),1)+IF(AND(DQ$134&gt;4,DO13&gt;5),1)+IF(AND(DQ$134=4,DO13=1),4)+IF(AND(DQ$134=4,DO13=2),3)+IF(AND(DQ$134=4,DO13=3),2)+IF(AND(DQ$134=4,DO13=4),1)+IF(AND(DQ$134=3,DO13=1),3)+IF(AND(DQ$134=3,DO13=2),2)+IF(AND(DQ$134=3,DO13=3),1)+IF(AND(DQ$134=2,DO13=1),2)+IF(AND(DQ$134=2,DO13=2),1)+IF(AND(DQ$134=1,DO13=1),1)</f>
        <v>3</v>
      </c>
      <c r="DQ13" s="78"/>
      <c r="DR13" s="78">
        <v>3</v>
      </c>
      <c r="DS13" s="13">
        <f>IF(AND(DR$134&gt;4,DQ13=1),12)+IF(AND(DR$134&gt;4,DQ13=2),8)+IF(AND(DR$134&gt;4,DQ13=3),6)+IF(AND(DR$134&gt;4,DQ13=4),5)+IF(AND(DR$134&gt;4,DQ13=5),4)+IF(AND(DR$134&gt;4,DQ13=6),3)+IF(AND(DR$134&gt;4,DQ13=7),2)+IF(AND(DR$134&gt;4,DQ13&gt;7),1)+IF(AND(DR$134=4,DQ13=1),8)+IF(AND(DR$134=4,DQ13=2),6)+IF(AND(DR$134=4,DQ13=3),4)+IF(AND(DR$134=4,DQ13=4),2)+IF(AND(DR$134=3,DQ13=1),6)+IF(AND(DR$134=3,DQ13=2),4)+IF(AND(DR$134=3,DQ13=3),2)+IF(AND(DR$134=2,DQ13=1),4)+IF(AND(DR$134=2,DQ13=2),2)+IF(AND(DR$134=1,DQ13=1),2)</f>
        <v>0</v>
      </c>
      <c r="DT13" s="13">
        <f>IF(AND(DR$134&gt;4,DR13=1),12)+IF(AND(DR$134&gt;4,DR13=2),8)+IF(AND(DR$134&gt;4,DR13=3),6)+IF(AND(DR$134&gt;4,DR13=4),5)+IF(AND(DR$134&gt;4,DR13=5),4)+IF(AND(DR$134&gt;4,DR13=6),3)+IF(AND(DR$134&gt;4,DR13=7),2)+IF(AND(DR$134&gt;4,DR13&gt;7),1)+IF(AND(DR$134=4,DR13=1),8)+IF(AND(DR$134=4,DR13=2),6)+IF(AND(DR$134=4,DR13=3),4)+IF(AND(DR$134=4,DR13=4),2)+IF(AND(DR$134=3,DR13=1),6)+IF(AND(DR$134=3,DR13=2),4)+IF(AND(DR$134=3,DR13=3),2)+IF(AND(DR$134=2,DR13=1),4)+IF(AND(DR$134=2,DR13=2),2)+IF(AND(DR$134=1,DR13=1),2)</f>
        <v>6</v>
      </c>
      <c r="DU13" s="16" t="s">
        <v>32</v>
      </c>
      <c r="DV13" s="13">
        <f t="shared" si="19"/>
        <v>9</v>
      </c>
      <c r="DW13" s="62">
        <f t="shared" si="20"/>
        <v>93</v>
      </c>
      <c r="DX13" s="32">
        <v>28.087</v>
      </c>
      <c r="DY13" s="26">
        <v>27.681000000000001</v>
      </c>
      <c r="DZ13" s="16" t="s">
        <v>32</v>
      </c>
      <c r="EA13" s="135"/>
      <c r="EB13" s="26"/>
      <c r="EC13" s="77">
        <f t="shared" si="21"/>
        <v>27.669</v>
      </c>
    </row>
    <row r="14" spans="1:133" x14ac:dyDescent="0.3">
      <c r="A14" s="123" t="s">
        <v>66</v>
      </c>
      <c r="B14" s="127" t="s">
        <v>123</v>
      </c>
      <c r="C14" s="26">
        <v>234</v>
      </c>
      <c r="D14" s="26" t="s">
        <v>29</v>
      </c>
      <c r="E14" s="118">
        <v>29.097000000000001</v>
      </c>
      <c r="F14" s="125">
        <v>29.707999999999998</v>
      </c>
      <c r="G14" s="78">
        <v>1</v>
      </c>
      <c r="H14" s="13">
        <f>IF(AND(I$134&gt;4,G14=1),6)+IF(AND(I$134&gt;4,G14=2),4)+IF(AND(I$134&gt;4,G14=3),3)+IF(AND(I$134&gt;4,G14=4),2)+IF(AND(I$134&gt;4,G14=5),1)+IF(AND(I$134&gt;4,G14&gt;5),1)+IF(AND(I$134=4,G14=1),4)+IF(AND(I$134=4,G14=2),3)+IF(AND(I$134=4,G14=3),2)+IF(AND(I$134=4,G14=4),1)+IF(AND(I$134=3,G14=1),3)+IF(AND(I$134=3,G14=2),2)+IF(AND(I$134=3,G14=3),1)+IF(AND(I$134=2,G14=1),2)+IF(AND(I$134=2,G14=2),1)+IF(AND(I$134=1,G14=1),1)</f>
        <v>3</v>
      </c>
      <c r="I14" s="79">
        <v>1</v>
      </c>
      <c r="J14" s="79">
        <v>3</v>
      </c>
      <c r="K14" s="13">
        <f>IF(AND(J$134&gt;4,I14=1),12)+IF(AND(J$134&gt;4,I14=2),8)+IF(AND(J$134&gt;4,I14=3),6)+IF(AND(J$134&gt;4,I14=4),5)+IF(AND(J$134&gt;4,I14=5),4)+IF(AND(J$134&gt;4,I14=6),3)+IF(AND(J$134&gt;4,I14=7),2)+IF(AND(J$134&gt;4,I14&gt;7),1)+IF(AND(J$134=4,I14=1),8)+IF(AND(J$134=4,I14=2),6)+IF(AND(J$134=4,I14=3),4)+IF(AND(J$134=4,I14=4),2)+IF(AND(J$134=3,I14=1),6)+IF(AND(J$134=3,I14=2),4)+IF(AND(J$134=3,I14=3),2)+IF(AND(J$134=2,I14=1),4)+IF(AND(J$134=2,I14=2),2)+IF(AND(J$134=1,I14=1),2)</f>
        <v>6</v>
      </c>
      <c r="L14" s="13">
        <f>IF(AND(J$134&gt;4,J14=1),12)+IF(AND(J$134&gt;4,J14=2),8)+IF(AND(J$134&gt;4,J14=3),6)+IF(AND(J$134&gt;4,J14=4),5)+IF(AND(J$134&gt;4,J14=5),4)+IF(AND(J$134&gt;4,J14=6),3)+IF(AND(J$134&gt;4,J14=7),2)+IF(AND(J$134&gt;4,J14&gt;7),1)+IF(AND(J$134=4,J14=1),8)+IF(AND(J$134=4,J14=2),6)+IF(AND(J$134=4,J14=3),4)+IF(AND(J$134=4,J14=4),2)+IF(AND(J$134=3,J14=1),6)+IF(AND(J$134=3,J14=2),4)+IF(AND(J$134=3,J14=3),2)+IF(AND(J$134=2,J14=1),4)+IF(AND(J$134=2,J14=2),2)+IF(AND(J$134=1,J14=1),2)</f>
        <v>2</v>
      </c>
      <c r="M14" s="23" t="s">
        <v>32</v>
      </c>
      <c r="N14" s="13">
        <f>+H14+K14+L14+T14</f>
        <v>12</v>
      </c>
      <c r="O14" s="62">
        <f>+N14</f>
        <v>12</v>
      </c>
      <c r="P14" s="125">
        <v>28.72</v>
      </c>
      <c r="Q14" s="125">
        <v>29.466999999999999</v>
      </c>
      <c r="R14" s="16" t="s">
        <v>32</v>
      </c>
      <c r="S14" s="126"/>
      <c r="T14" s="36">
        <v>1</v>
      </c>
      <c r="U14" s="77">
        <f>MIN(E14,F14,P14,Q14)</f>
        <v>28.72</v>
      </c>
      <c r="V14" s="125">
        <v>30.184000000000001</v>
      </c>
      <c r="W14" s="78">
        <v>5</v>
      </c>
      <c r="X14" s="13">
        <f>IF(AND(Y$134&gt;4,W14=1),6)+IF(AND(Y$134&gt;4,W14=2),4)+IF(AND(Y$134&gt;4,W14=3),3)+IF(AND(Y$134&gt;4,W14=4),2)+IF(AND(Y$134&gt;4,W14=5),1)+IF(AND(Y$134&gt;4,W14&gt;5),1)+IF(AND(Y$134=4,W14=1),4)+IF(AND(Y$134=4,W14=2),3)+IF(AND(Y$134=4,W14=3),2)+IF(AND(Y$134=4,W14=4),1)+IF(AND(Y$134=3,W14=1),3)+IF(AND(Y$134=3,W14=2),2)+IF(AND(Y$134=3,W14=3),1)+IF(AND(Y$134=2,W14=1),2)+IF(AND(Y$134=2,W14=2),1)+IF(AND(Y$134=1,W14=1),1)</f>
        <v>1</v>
      </c>
      <c r="Y14" s="79">
        <v>4</v>
      </c>
      <c r="Z14" s="79">
        <v>3</v>
      </c>
      <c r="AA14" s="13">
        <f>IF(AND(Z$134&gt;4,Y14=1),12)+IF(AND(Z$134&gt;4,Y14=2),8)+IF(AND(Z$134&gt;4,Y14=3),6)+IF(AND(Z$134&gt;4,Y14=4),5)+IF(AND(Z$134&gt;4,Y14=5),4)+IF(AND(Z$134&gt;4,Y14=6),3)+IF(AND(Z$134&gt;4,Y14=7),2)+IF(AND(Z$134&gt;4,Y14&gt;7),1)+IF(AND(Z$134=4,Y14=1),8)+IF(AND(Z$134=4,Y14=2),6)+IF(AND(Z$134=4,Y14=3),4)+IF(AND(Z$134=4,Y14=4),2)+IF(AND(Z$134=3,Y14=1),6)+IF(AND(Z$134=3,Y14=2),4)+IF(AND(Z$134=3,Y14=3),2)+IF(AND(Z$134=2,Y14=1),4)+IF(AND(Z$134=2,Y14=2),2)+IF(AND(Z$134=1,Y14=1),2)</f>
        <v>5</v>
      </c>
      <c r="AB14" s="13">
        <f>IF(AND(Z$134&gt;4,Z14=1),12)+IF(AND(Z$134&gt;4,Z14=2),8)+IF(AND(Z$134&gt;4,Z14=3),6)+IF(AND(Z$134&gt;4,Z14=4),5)+IF(AND(Z$134&gt;4,Z14=5),4)+IF(AND(Z$134&gt;4,Z14=6),3)+IF(AND(Z$134&gt;4,Z14=7),2)+IF(AND(Z$134&gt;4,Z14&gt;7),1)+IF(AND(Z$134=4,Z14=1),8)+IF(AND(Z$134=4,Z14=2),6)+IF(AND(Z$134=4,Z14=3),4)+IF(AND(Z$134=4,Z14=4),2)+IF(AND(Z$134=3,Z14=1),6)+IF(AND(Z$134=3,Z14=2),4)+IF(AND(Z$134=3,Z14=3),2)+IF(AND(Z$134=2,Z14=1),4)+IF(AND(Z$134=2,Z14=2),2)+IF(AND(Z$134=1,Z14=1),2)</f>
        <v>6</v>
      </c>
      <c r="AC14" s="23" t="s">
        <v>32</v>
      </c>
      <c r="AD14" s="13">
        <f>+X14+AA14+AB14+AJ14</f>
        <v>13</v>
      </c>
      <c r="AE14" s="62">
        <f>AD14+O14</f>
        <v>25</v>
      </c>
      <c r="AF14" s="125">
        <v>30.312999999999999</v>
      </c>
      <c r="AG14" s="125">
        <v>28.611000000000001</v>
      </c>
      <c r="AH14" s="16" t="s">
        <v>32</v>
      </c>
      <c r="AI14" s="126"/>
      <c r="AJ14" s="36">
        <v>1</v>
      </c>
      <c r="AK14" s="77">
        <f>MIN(U14,V14,AF14,AG14)</f>
        <v>28.611000000000001</v>
      </c>
      <c r="AL14" s="125">
        <v>71.858000000000004</v>
      </c>
      <c r="AM14" s="78">
        <v>9</v>
      </c>
      <c r="AN14" s="13">
        <f>IF(AND(AO$134&gt;4,AM14=1),6)+IF(AND(AO$134&gt;4,AM14=2),4)+IF(AND(AO$134&gt;4,AM14=3),3)+IF(AND(AO$134&gt;4,AM14=4),2)+IF(AND(AO$134&gt;4,AM14=5),1)+IF(AND(AO$134&gt;4,AM14&gt;5),1)+IF(AND(AO$134=4,AM14=1),4)+IF(AND(AO$134=4,AM14=2),3)+IF(AND(AO$134=4,AM14=3),2)+IF(AND(AO$134=4,AM14=4),1)+IF(AND(AO$134=3,AM14=1),3)+IF(AND(AO$134=3,AM14=2),2)+IF(AND(AO$134=3,AM14=3),1)+IF(AND(AO$134=2,AM14=1),2)+IF(AND(AO$134=2,AM14=2),1)+IF(AND(AO$134=1,AM14=1),1)</f>
        <v>1</v>
      </c>
      <c r="AO14" s="79"/>
      <c r="AP14" s="79">
        <v>6</v>
      </c>
      <c r="AQ14" s="13">
        <f>IF(AND(AP$134&gt;4,AO14=1),12)+IF(AND(AP$134&gt;4,AO14=2),8)+IF(AND(AP$134&gt;4,AO14=3),6)+IF(AND(AP$134&gt;4,AO14=4),5)+IF(AND(AP$134&gt;4,AO14=5),4)+IF(AND(AP$134&gt;4,AO14=6),3)+IF(AND(AP$134&gt;4,AO14=7),2)+IF(AND(AP$134&gt;4,AO14&gt;7),1)+IF(AND(AP$134=4,AO14=1),8)+IF(AND(AP$134=4,AO14=2),6)+IF(AND(AP$134=4,AO14=3),4)+IF(AND(AP$134=4,AO14=4),2)+IF(AND(AP$134=3,AO14=1),6)+IF(AND(AP$134=3,AO14=2),4)+IF(AND(AP$134=3,AO14=3),2)+IF(AND(AP$134=2,AO14=1),4)+IF(AND(AP$134=2,AO14=2),2)+IF(AND(AP$134=1,AO14=1),2)</f>
        <v>0</v>
      </c>
      <c r="AR14" s="13">
        <f>IF(AND(AP$134&gt;4,AP14=1),12)+IF(AND(AP$134&gt;4,AP14=2),8)+IF(AND(AP$134&gt;4,AP14=3),6)+IF(AND(AP$134&gt;4,AP14=4),5)+IF(AND(AP$134&gt;4,AP14=5),4)+IF(AND(AP$134&gt;4,AP14=6),3)+IF(AND(AP$134&gt;4,AP14=7),2)+IF(AND(AP$134&gt;4,AP14&gt;7),1)+IF(AND(AP$134=4,AP14=1),8)+IF(AND(AP$134=4,AP14=2),6)+IF(AND(AP$134=4,AP14=3),4)+IF(AND(AP$134=4,AP14=4),2)+IF(AND(AP$134=3,AP14=1),6)+IF(AND(AP$134=3,AP14=2),4)+IF(AND(AP$134=3,AP14=3),2)+IF(AND(AP$134=2,AP14=1),4)+IF(AND(AP$134=2,AP14=2),2)+IF(AND(AP$134=1,AP14=1),2)</f>
        <v>3</v>
      </c>
      <c r="AS14" s="23" t="s">
        <v>32</v>
      </c>
      <c r="AT14" s="13">
        <f>+AN14+AQ14+AR14+AZ14</f>
        <v>5</v>
      </c>
      <c r="AU14" s="62">
        <f>AT14+AE14</f>
        <v>30</v>
      </c>
      <c r="AV14" s="125"/>
      <c r="AW14" s="125">
        <v>28.015999999999998</v>
      </c>
      <c r="AX14" s="16" t="s">
        <v>32</v>
      </c>
      <c r="AY14" s="126"/>
      <c r="AZ14" s="36">
        <v>1</v>
      </c>
      <c r="BA14" s="77">
        <f t="shared" ref="BA14:BA22" si="22">MIN(AK14,AL14,AV14,AW14)</f>
        <v>28.015999999999998</v>
      </c>
      <c r="BB14" s="125">
        <v>45.72</v>
      </c>
      <c r="BC14" s="78">
        <v>4</v>
      </c>
      <c r="BD14" s="13">
        <f>IF(AND(BE$134&gt;4,BC14=1),6)+IF(AND(BE$134&gt;4,BC14=2),4)+IF(AND(BE$134&gt;4,BC14=3),3)+IF(AND(BE$134&gt;4,BC14=4),2)+IF(AND(BE$134&gt;4,BC14=5),1)+IF(AND(BE$134&gt;4,BC14&gt;5),1)+IF(AND(BE$134=4,BC14=1),4)+IF(AND(BE$134=4,BC14=2),3)+IF(AND(BE$134=4,BC14=3),2)+IF(AND(BE$134=4,BC14=4),1)+IF(AND(BE$134=3,BC14=1),3)+IF(AND(BE$134=3,BC14=2),2)+IF(AND(BE$134=3,BC14=3),1)+IF(AND(BE$134=2,BC14=1),2)+IF(AND(BE$134=2,BC14=2),1)+IF(AND(BE$134=1,BC14=1),1)</f>
        <v>2</v>
      </c>
      <c r="BE14" s="79">
        <v>1</v>
      </c>
      <c r="BF14" s="79">
        <v>3</v>
      </c>
      <c r="BG14" s="13">
        <f>IF(AND(BF$134&gt;4,BE14=1),12)+IF(AND(BF$134&gt;4,BE14=2),8)+IF(AND(BF$134&gt;4,BE14=3),6)+IF(AND(BF$134&gt;4,BE14=4),5)+IF(AND(BF$134&gt;4,BE14=5),4)+IF(AND(BF$134&gt;4,BE14=6),3)+IF(AND(BF$134&gt;4,BE14=7),2)+IF(AND(BF$134&gt;4,BE14&gt;7),1)+IF(AND(BF$134=4,BE14=1),8)+IF(AND(BF$134=4,BE14=2),6)+IF(AND(BF$134=4,BE14=3),4)+IF(AND(BF$134=4,BE14=4),2)+IF(AND(BF$134=3,BE14=1),6)+IF(AND(BF$134=3,BE14=2),4)+IF(AND(BF$134=3,BE14=3),2)+IF(AND(BF$134=2,BE14=1),4)+IF(AND(BF$134=2,BE14=2),2)+IF(AND(BF$134=1,BE14=1),2)</f>
        <v>12</v>
      </c>
      <c r="BH14" s="13">
        <f>IF(AND(BF$134&gt;4,BF14=1),12)+IF(AND(BF$134&gt;4,BF14=2),8)+IF(AND(BF$134&gt;4,BF14=3),6)+IF(AND(BF$134&gt;4,BF14=4),5)+IF(AND(BF$134&gt;4,BF14=5),4)+IF(AND(BF$134&gt;4,BF14=6),3)+IF(AND(BF$134&gt;4,BF14=7),2)+IF(AND(BF$134&gt;4,BF14&gt;7),1)+IF(AND(BF$134=4,BF14=1),8)+IF(AND(BF$134=4,BF14=2),6)+IF(AND(BF$134=4,BF14=3),4)+IF(AND(BF$134=4,BF14=4),2)+IF(AND(BF$134=3,BF14=1),6)+IF(AND(BF$134=3,BF14=2),4)+IF(AND(BF$134=3,BF14=3),2)+IF(AND(BF$134=2,BF14=1),4)+IF(AND(BF$134=2,BF14=2),2)+IF(AND(BF$134=1,BF14=1),2)</f>
        <v>6</v>
      </c>
      <c r="BI14" s="23" t="s">
        <v>32</v>
      </c>
      <c r="BJ14" s="13">
        <f t="shared" si="7"/>
        <v>20</v>
      </c>
      <c r="BK14" s="62">
        <f t="shared" si="8"/>
        <v>50</v>
      </c>
      <c r="BL14" s="125">
        <v>29.056999999999999</v>
      </c>
      <c r="BM14" s="125">
        <v>28.431999999999999</v>
      </c>
      <c r="BN14" s="16" t="s">
        <v>32</v>
      </c>
      <c r="BO14" s="126"/>
      <c r="BP14" s="36"/>
      <c r="BQ14" s="77">
        <f t="shared" si="9"/>
        <v>28.015999999999998</v>
      </c>
      <c r="BR14" s="125">
        <v>28.920999999999999</v>
      </c>
      <c r="BS14" s="78">
        <v>3</v>
      </c>
      <c r="BT14" s="13">
        <f>IF(AND(BU$134&gt;4,BS14=1),6)+IF(AND(BU$134&gt;4,BS14=2),4)+IF(AND(BU$134&gt;4,BS14=3),3)+IF(AND(BU$134&gt;4,BS14=4),2)+IF(AND(BU$134&gt;4,BS14=5),1)+IF(AND(BU$134&gt;4,BS14&gt;5),1)+IF(AND(BU$134=4,BS14=1),4)+IF(AND(BU$134=4,BS14=2),3)+IF(AND(BU$134=4,BS14=3),2)+IF(AND(BU$134=4,BS14=4),1)+IF(AND(BU$134=3,BS14=1),3)+IF(AND(BU$134=3,BS14=2),2)+IF(AND(BU$134=3,BS14=3),1)+IF(AND(BU$134=2,BS14=1),2)+IF(AND(BU$134=2,BS14=2),1)+IF(AND(BU$134=1,BS14=1),1)</f>
        <v>3</v>
      </c>
      <c r="BU14" s="78">
        <v>4</v>
      </c>
      <c r="BV14" s="78">
        <v>4</v>
      </c>
      <c r="BW14" s="13">
        <f>IF(AND(BV$134&gt;4,BU14=1),12)+IF(AND(BV$134&gt;4,BU14=2),8)+IF(AND(BV$134&gt;4,BU14=3),6)+IF(AND(BV$134&gt;4,BU14=4),5)+IF(AND(BV$134&gt;4,BU14=5),4)+IF(AND(BV$134&gt;4,BU14=6),3)+IF(AND(BV$134&gt;4,BU14=7),2)+IF(AND(BV$134&gt;4,BU14&gt;7),1)+IF(AND(BV$134=4,BU14=1),8)+IF(AND(BV$134=4,BU14=2),6)+IF(AND(BV$134=4,BU14=3),4)+IF(AND(BV$134=4,BU14=4),2)+IF(AND(BV$134=3,BU14=1),6)+IF(AND(BV$134=3,BU14=2),4)+IF(AND(BV$134=3,BU14=3),2)+IF(AND(BV$134=2,BU14=1),4)+IF(AND(BV$134=2,BU14=2),2)+IF(AND(BV$134=1,BU14=1),2)</f>
        <v>5</v>
      </c>
      <c r="BX14" s="13">
        <f>IF(AND(BV$134&gt;4,BV14=1),12)+IF(AND(BV$134&gt;4,BV14=2),8)+IF(AND(BV$134&gt;4,BV14=3),6)+IF(AND(BV$134&gt;4,BV14=4),5)+IF(AND(BV$134&gt;4,BV14=5),4)+IF(AND(BV$134&gt;4,BV14=6),3)+IF(AND(BV$134&gt;4,BV14=7),2)+IF(AND(BV$134&gt;4,BV14&gt;7),1)+IF(AND(BV$134=4,BV14=1),8)+IF(AND(BV$134=4,BV14=2),6)+IF(AND(BV$134=4,BV14=3),4)+IF(AND(BV$134=4,BV14=4),2)+IF(AND(BV$134=3,BV14=1),6)+IF(AND(BV$134=3,BV14=2),4)+IF(AND(BV$134=3,BV14=3),2)+IF(AND(BV$134=2,BV14=1),4)+IF(AND(BV$134=2,BV14=2),2)+IF(AND(BV$134=1,BV14=1),2)</f>
        <v>5</v>
      </c>
      <c r="BY14" s="16" t="s">
        <v>32</v>
      </c>
      <c r="BZ14" s="13">
        <f t="shared" si="10"/>
        <v>13</v>
      </c>
      <c r="CA14" s="62">
        <f t="shared" si="11"/>
        <v>63</v>
      </c>
      <c r="CB14" s="125"/>
      <c r="CC14" s="125">
        <v>41.898000000000003</v>
      </c>
      <c r="CD14" s="16" t="s">
        <v>32</v>
      </c>
      <c r="CE14" s="126"/>
      <c r="CF14" s="36"/>
      <c r="CG14" s="77">
        <f t="shared" si="12"/>
        <v>28.015999999999998</v>
      </c>
      <c r="CH14" s="125">
        <v>31.481000000000002</v>
      </c>
      <c r="CI14" s="78">
        <v>5</v>
      </c>
      <c r="CJ14" s="13">
        <f>IF(AND(CK$134&gt;4,CI14=1),6)+IF(AND(CK$134&gt;4,CI14=2),4)+IF(AND(CK$134&gt;4,CI14=3),3)+IF(AND(CK$134&gt;4,CI14=4),2)+IF(AND(CK$134&gt;4,CI14=5),1)+IF(AND(CK$134&gt;4,CI14&gt;5),1)+IF(AND(CK$134=4,CI14=1),4)+IF(AND(CK$134=4,CI14=2),3)+IF(AND(CK$134=4,CI14=3),2)+IF(AND(CK$134=4,CI14=4),1)+IF(AND(CK$134=3,CI14=1),3)+IF(AND(CK$134=3,CI14=2),2)+IF(AND(CK$134=3,CI14=3),1)+IF(AND(CK$134=2,CI14=1),2)+IF(AND(CK$134=2,CI14=2),1)+IF(AND(CK$134=1,CI14=1),1)</f>
        <v>1</v>
      </c>
      <c r="CK14" s="78"/>
      <c r="CL14" s="78"/>
      <c r="CM14" s="13">
        <f>IF(AND(CL$134&gt;4,CK14=1),12)+IF(AND(CL$134&gt;4,CK14=2),8)+IF(AND(CL$134&gt;4,CK14=3),6)+IF(AND(CL$134&gt;4,CK14=4),5)+IF(AND(CL$134&gt;4,CK14=5),4)+IF(AND(CL$134&gt;4,CK14=6),3)+IF(AND(CL$134&gt;4,CK14=7),2)+IF(AND(CL$134&gt;4,CK14&gt;7),1)+IF(AND(CL$134=4,CK14=1),8)+IF(AND(CL$134=4,CK14=2),6)+IF(AND(CL$134=4,CK14=3),4)+IF(AND(CL$134=4,CK14=4),2)+IF(AND(CL$134=3,CK14=1),6)+IF(AND(CL$134=3,CK14=2),4)+IF(AND(CL$134=3,CK14=3),2)+IF(AND(CL$134=2,CK14=1),4)+IF(AND(CL$134=2,CK14=2),2)+IF(AND(CL$134=1,CK14=1),2)</f>
        <v>0</v>
      </c>
      <c r="CN14" s="13">
        <f>IF(AND(CL$134&gt;4,CL14=1),12)+IF(AND(CL$134&gt;4,CL14=2),8)+IF(AND(CL$134&gt;4,CL14=3),6)+IF(AND(CL$134&gt;4,CL14=4),5)+IF(AND(CL$134&gt;4,CL14=5),4)+IF(AND(CL$134&gt;4,CL14=6),3)+IF(AND(CL$134&gt;4,CL14=7),2)+IF(AND(CL$134&gt;4,CL14&gt;7),1)+IF(AND(CL$134=4,CL14=1),8)+IF(AND(CL$134=4,CL14=2),6)+IF(AND(CL$134=4,CL14=3),4)+IF(AND(CL$134=4,CL14=4),2)+IF(AND(CL$134=3,CL14=1),6)+IF(AND(CL$134=3,CL14=2),4)+IF(AND(CL$134=3,CL14=3),2)+IF(AND(CL$134=2,CL14=1),4)+IF(AND(CL$134=2,CL14=2),2)+IF(AND(CL$134=1,CL14=1),2)</f>
        <v>0</v>
      </c>
      <c r="CO14" s="16" t="s">
        <v>32</v>
      </c>
      <c r="CP14" s="13">
        <f t="shared" si="13"/>
        <v>1</v>
      </c>
      <c r="CQ14" s="62">
        <f t="shared" si="14"/>
        <v>64</v>
      </c>
      <c r="CR14" s="125">
        <v>30.167999999999999</v>
      </c>
      <c r="CS14" s="125"/>
      <c r="CT14" s="16" t="s">
        <v>32</v>
      </c>
      <c r="CU14" s="126"/>
      <c r="CV14" s="36"/>
      <c r="CW14" s="77">
        <f t="shared" si="15"/>
        <v>28.015999999999998</v>
      </c>
      <c r="CX14" s="125"/>
      <c r="CY14" s="78"/>
      <c r="CZ14" s="13">
        <f>IF(AND(DA$134&gt;4,CY14=1),6)+IF(AND(DA$134&gt;4,CY14=2),4)+IF(AND(DA$134&gt;4,CY14=3),3)+IF(AND(DA$134&gt;4,CY14=4),2)+IF(AND(DA$134&gt;4,CY14=5),1)+IF(AND(DA$134&gt;4,CY14&gt;5),1)+IF(AND(DA$134=4,CY14=1),4)+IF(AND(DA$134=4,CY14=2),3)+IF(AND(DA$134=4,CY14=3),2)+IF(AND(DA$134=4,CY14=4),1)+IF(AND(DA$134=3,CY14=1),3)+IF(AND(DA$134=3,CY14=2),2)+IF(AND(DA$134=3,CY14=3),1)+IF(AND(DA$134=2,CY14=1),2)+IF(AND(DA$134=2,CY14=2),1)+IF(AND(DA$134=1,CY14=1),1)</f>
        <v>0</v>
      </c>
      <c r="DA14" s="78">
        <v>2</v>
      </c>
      <c r="DB14" s="78">
        <v>2</v>
      </c>
      <c r="DC14" s="13">
        <f>IF(AND(DB$134&gt;4,DA14=1),12)+IF(AND(DB$134&gt;4,DA14=2),8)+IF(AND(DB$134&gt;4,DA14=3),6)+IF(AND(DB$134&gt;4,DA14=4),5)+IF(AND(DB$134&gt;4,DA14=5),4)+IF(AND(DB$134&gt;4,DA14=6),3)+IF(AND(DB$134&gt;4,DA14=7),2)+IF(AND(DB$134&gt;4,DA14&gt;7),1)+IF(AND(DB$134=4,DA14=1),8)+IF(AND(DB$134=4,DA14=2),6)+IF(AND(DB$134=4,DA14=3),4)+IF(AND(DB$134=4,DA14=4),2)+IF(AND(DB$134=3,DA14=1),6)+IF(AND(DB$134=3,DA14=2),4)+IF(AND(DB$134=3,DA14=3),2)+IF(AND(DB$134=2,DA14=1),4)+IF(AND(DB$134=2,DA14=2),2)+IF(AND(DB$134=1,DA14=1),2)</f>
        <v>8</v>
      </c>
      <c r="DD14" s="13">
        <f>IF(AND(DB$134&gt;4,DB14=1),12)+IF(AND(DB$134&gt;4,DB14=2),8)+IF(AND(DB$134&gt;4,DB14=3),6)+IF(AND(DB$134&gt;4,DB14=4),5)+IF(AND(DB$134&gt;4,DB14=5),4)+IF(AND(DB$134&gt;4,DB14=6),3)+IF(AND(DB$134&gt;4,DB14=7),2)+IF(AND(DB$134&gt;4,DB14&gt;7),1)+IF(AND(DB$134=4,DB14=1),8)+IF(AND(DB$134=4,DB14=2),6)+IF(AND(DB$134=4,DB14=3),4)+IF(AND(DB$134=4,DB14=4),2)+IF(AND(DB$134=3,DB14=1),6)+IF(AND(DB$134=3,DB14=2),4)+IF(AND(DB$134=3,DB14=3),2)+IF(AND(DB$134=2,DB14=1),4)+IF(AND(DB$134=2,DB14=2),2)+IF(AND(DB$134=1,DB14=1),2)</f>
        <v>8</v>
      </c>
      <c r="DE14" s="16" t="s">
        <v>32</v>
      </c>
      <c r="DF14" s="13">
        <f t="shared" si="16"/>
        <v>16</v>
      </c>
      <c r="DG14" s="62">
        <f t="shared" si="17"/>
        <v>80</v>
      </c>
      <c r="DH14" s="125">
        <v>30.463999999999999</v>
      </c>
      <c r="DI14" s="125">
        <v>29.271000000000001</v>
      </c>
      <c r="DJ14" s="16" t="s">
        <v>32</v>
      </c>
      <c r="DK14" s="135"/>
      <c r="DL14" s="36"/>
      <c r="DM14" s="77">
        <f t="shared" si="18"/>
        <v>28.015999999999998</v>
      </c>
      <c r="DN14" s="125">
        <v>28.350999999999999</v>
      </c>
      <c r="DO14" s="78">
        <v>4</v>
      </c>
      <c r="DP14" s="13">
        <f>IF(AND(DQ$134&gt;4,DO14=1),6)+IF(AND(DQ$134&gt;4,DO14=2),4)+IF(AND(DQ$134&gt;4,DO14=3),3)+IF(AND(DQ$134&gt;4,DO14=4),2)+IF(AND(DQ$134&gt;4,DO14=5),1)+IF(AND(DQ$134&gt;4,DO14&gt;5),1)+IF(AND(DQ$134=4,DO14=1),4)+IF(AND(DQ$134=4,DO14=2),3)+IF(AND(DQ$134=4,DO14=3),2)+IF(AND(DQ$134=4,DO14=4),1)+IF(AND(DQ$134=3,DO14=1),3)+IF(AND(DQ$134=3,DO14=2),2)+IF(AND(DQ$134=3,DO14=3),1)+IF(AND(DQ$134=2,DO14=1),2)+IF(AND(DQ$134=2,DO14=2),1)+IF(AND(DQ$134=1,DO14=1),1)</f>
        <v>2</v>
      </c>
      <c r="DQ14" s="78"/>
      <c r="DR14" s="78">
        <v>4</v>
      </c>
      <c r="DS14" s="13">
        <f>IF(AND(DR$134&gt;4,DQ14=1),12)+IF(AND(DR$134&gt;4,DQ14=2),8)+IF(AND(DR$134&gt;4,DQ14=3),6)+IF(AND(DR$134&gt;4,DQ14=4),5)+IF(AND(DR$134&gt;4,DQ14=5),4)+IF(AND(DR$134&gt;4,DQ14=6),3)+IF(AND(DR$134&gt;4,DQ14=7),2)+IF(AND(DR$134&gt;4,DQ14&gt;7),1)+IF(AND(DR$134=4,DQ14=1),8)+IF(AND(DR$134=4,DQ14=2),6)+IF(AND(DR$134=4,DQ14=3),4)+IF(AND(DR$134=4,DQ14=4),2)+IF(AND(DR$134=3,DQ14=1),6)+IF(AND(DR$134=3,DQ14=2),4)+IF(AND(DR$134=3,DQ14=3),2)+IF(AND(DR$134=2,DQ14=1),4)+IF(AND(DR$134=2,DQ14=2),2)+IF(AND(DR$134=1,DQ14=1),2)</f>
        <v>0</v>
      </c>
      <c r="DT14" s="13">
        <f>IF(AND(DR$134&gt;4,DR14=1),12)+IF(AND(DR$134&gt;4,DR14=2),8)+IF(AND(DR$134&gt;4,DR14=3),6)+IF(AND(DR$134&gt;4,DR14=4),5)+IF(AND(DR$134&gt;4,DR14=5),4)+IF(AND(DR$134&gt;4,DR14=6),3)+IF(AND(DR$134&gt;4,DR14=7),2)+IF(AND(DR$134&gt;4,DR14&gt;7),1)+IF(AND(DR$134=4,DR14=1),8)+IF(AND(DR$134=4,DR14=2),6)+IF(AND(DR$134=4,DR14=3),4)+IF(AND(DR$134=4,DR14=4),2)+IF(AND(DR$134=3,DR14=1),6)+IF(AND(DR$134=3,DR14=2),4)+IF(AND(DR$134=3,DR14=3),2)+IF(AND(DR$134=2,DR14=1),4)+IF(AND(DR$134=2,DR14=2),2)+IF(AND(DR$134=1,DR14=1),2)</f>
        <v>5</v>
      </c>
      <c r="DU14" s="16" t="s">
        <v>32</v>
      </c>
      <c r="DV14" s="13">
        <f t="shared" si="19"/>
        <v>7</v>
      </c>
      <c r="DW14" s="62">
        <f t="shared" si="20"/>
        <v>87</v>
      </c>
      <c r="DX14" s="125">
        <v>28.939</v>
      </c>
      <c r="DY14" s="125">
        <v>28.427</v>
      </c>
      <c r="DZ14" s="16" t="s">
        <v>32</v>
      </c>
      <c r="EA14" s="135"/>
      <c r="EB14" s="36"/>
      <c r="EC14" s="77">
        <f t="shared" si="21"/>
        <v>28.015999999999998</v>
      </c>
    </row>
    <row r="15" spans="1:133" x14ac:dyDescent="0.3">
      <c r="A15" s="71" t="s">
        <v>106</v>
      </c>
      <c r="B15" s="90">
        <v>14970</v>
      </c>
      <c r="C15" s="8">
        <v>167</v>
      </c>
      <c r="D15" s="8" t="s">
        <v>35</v>
      </c>
      <c r="E15" s="105">
        <v>30.058</v>
      </c>
      <c r="F15" s="24">
        <v>31.643000000000001</v>
      </c>
      <c r="G15" s="78">
        <v>1</v>
      </c>
      <c r="H15" s="13">
        <f>IF(AND(I$136&gt;4,G15=1),6)+IF(AND(I$136&gt;4,G15=2),4)+IF(AND(I$136&gt;4,G15=3),3)+IF(AND(I$136&gt;4,G15=4),2)+IF(AND(I$136&gt;4,G15=5),1)+IF(AND(I$136&gt;4,G15&gt;5),1)+IF(AND(I$136=4,G15=1),4)+IF(AND(I$136=4,G15=2),3)+IF(AND(I$136=4,G15=3),2)+IF(AND(I$136=4,G15=4),1)+IF(AND(I$136=3,G15=1),3)+IF(AND(I$136=3,G15=2),2)+IF(AND(I$136=3,G15=3),1)+IF(AND(I$136=2,G15=1),2)+IF(AND(I$136=2,G15=2),1)+IF(AND(I$136=1,G15=1),1)</f>
        <v>6</v>
      </c>
      <c r="I15" s="79">
        <v>1</v>
      </c>
      <c r="J15" s="79">
        <v>3</v>
      </c>
      <c r="K15" s="19">
        <f>IF(AND(J$136&gt;4,I15=1),12)+IF(AND(J$136&gt;4,I15=2),8)+IF(AND(J$136&gt;4,I15=3),6)+IF(AND(J$136&gt;4,I15=4),5)+IF(AND(J$136&gt;4,I15=5),4)+IF(AND(J$136&gt;4,I15=6),3)+IF(AND(J$136&gt;4,I15=7),2)+IF(AND(J$136&gt;4,I15&gt;7),1)+IF(AND(J$136=4,I15=1),8)+IF(AND(J$136=4,I15=2),6)+IF(AND(J$136=4,I15=3),4)+IF(AND(J$136=4,I15=4),2)+IF(AND(J$136=3,I15=1),6)+IF(AND(J$136=3,I15=2),4)+IF(AND(J$136=3,I15=3),2)+IF(AND(J$136=2,I15=1),4)+IF(AND(J$136=2,I15=2),2)+IF(AND(J$136=1,I15=1),2)</f>
        <v>12</v>
      </c>
      <c r="L15" s="19">
        <f>IF(AND(J$136&gt;4,J15=1),12)+IF(AND(J$136&gt;4,J15=2),8)+IF(AND(J$136&gt;4,J15=3),6)+IF(AND(J$136&gt;4,J15=4),5)+IF(AND(J$136&gt;4,J15=5),4)+IF(AND(J$136&gt;4,J15=6),3)+IF(AND(J$136&gt;4,J15=7),2)+IF(AND(J$136&gt;4,J15&gt;7),1)+IF(AND(J$136=4,J15=1),8)+IF(AND(J$136=4,J15=2),6)+IF(AND(J$136=4,J15=3),4)+IF(AND(J$136=4,J15=4),2)+IF(AND(J$136=3,J15=1),6)+IF(AND(J$136=3,J15=2),4)+IF(AND(J$136=3,J15=3),2)+IF(AND(J$136=2,J15=1),4)+IF(AND(J$136=2,J15=2),2)+IF(AND(J$136=1,J15=1),2)</f>
        <v>6</v>
      </c>
      <c r="M15" s="16" t="s">
        <v>37</v>
      </c>
      <c r="N15" s="13">
        <f>+H15+K15+L15+T15</f>
        <v>24</v>
      </c>
      <c r="O15" s="62">
        <f>+N15</f>
        <v>24</v>
      </c>
      <c r="P15" s="24">
        <v>31.902999999999999</v>
      </c>
      <c r="Q15" s="24">
        <v>31.568000000000001</v>
      </c>
      <c r="R15" s="16" t="s">
        <v>37</v>
      </c>
      <c r="S15" s="92" t="s">
        <v>88</v>
      </c>
      <c r="T15" s="21"/>
      <c r="U15" s="77">
        <f>MIN(E15,F15,P15,Q15)</f>
        <v>30.058</v>
      </c>
      <c r="V15" s="24">
        <v>30.256</v>
      </c>
      <c r="W15" s="78">
        <v>1</v>
      </c>
      <c r="X15" s="13">
        <f>IF(AND(Y$136&gt;4,W15=1),6)+IF(AND(Y$136&gt;4,W15=2),4)+IF(AND(Y$136&gt;4,W15=3),3)+IF(AND(Y$136&gt;4,W15=4),2)+IF(AND(Y$136&gt;4,W15=5),1)+IF(AND(Y$136&gt;4,W15&gt;5),1)+IF(AND(Y$136=4,W15=1),4)+IF(AND(Y$136=4,W15=2),3)+IF(AND(Y$136=4,W15=3),2)+IF(AND(Y$136=4,W15=4),1)+IF(AND(Y$136=3,W15=1),3)+IF(AND(Y$136=3,W15=2),2)+IF(AND(Y$136=3,W15=3),1)+IF(AND(Y$136=2,W15=1),2)+IF(AND(Y$136=2,W15=2),1)+IF(AND(Y$136=1,W15=1),1)</f>
        <v>6</v>
      </c>
      <c r="Y15" s="79">
        <v>1</v>
      </c>
      <c r="Z15" s="79">
        <v>2</v>
      </c>
      <c r="AA15" s="19">
        <f>IF(AND(Z$136&gt;4,Y15=1),12)+IF(AND(Z$136&gt;4,Y15=2),8)+IF(AND(Z$136&gt;4,Y15=3),6)+IF(AND(Z$136&gt;4,Y15=4),5)+IF(AND(Z$136&gt;4,Y15=5),4)+IF(AND(Z$136&gt;4,Y15=6),3)+IF(AND(Z$136&gt;4,Y15=7),2)+IF(AND(Z$136&gt;4,Y15&gt;7),1)+IF(AND(Z$136=4,Y15=1),8)+IF(AND(Z$136=4,Y15=2),6)+IF(AND(Z$136=4,Y15=3),4)+IF(AND(Z$136=4,Y15=4),2)+IF(AND(Z$136=3,Y15=1),6)+IF(AND(Z$136=3,Y15=2),4)+IF(AND(Z$136=3,Y15=3),2)+IF(AND(Z$136=2,Y15=1),4)+IF(AND(Z$136=2,Y15=2),2)+IF(AND(Z$136=1,Y15=1),2)</f>
        <v>12</v>
      </c>
      <c r="AB15" s="19">
        <f>IF(AND(Z$136&gt;4,Z15=1),12)+IF(AND(Z$136&gt;4,Z15=2),8)+IF(AND(Z$136&gt;4,Z15=3),6)+IF(AND(Z$136&gt;4,Z15=4),5)+IF(AND(Z$136&gt;4,Z15=5),4)+IF(AND(Z$136&gt;4,Z15=6),3)+IF(AND(Z$136&gt;4,Z15=7),2)+IF(AND(Z$136&gt;4,Z15&gt;7),1)+IF(AND(Z$136=4,Z15=1),8)+IF(AND(Z$136=4,Z15=2),6)+IF(AND(Z$136=4,Z15=3),4)+IF(AND(Z$136=4,Z15=4),2)+IF(AND(Z$136=3,Z15=1),6)+IF(AND(Z$136=3,Z15=2),4)+IF(AND(Z$136=3,Z15=3),2)+IF(AND(Z$136=2,Z15=1),4)+IF(AND(Z$136=2,Z15=2),2)+IF(AND(Z$136=1,Z15=1),2)</f>
        <v>8</v>
      </c>
      <c r="AC15" s="16" t="s">
        <v>37</v>
      </c>
      <c r="AD15" s="13">
        <f>+X15+AA15+AB15+AJ15</f>
        <v>27</v>
      </c>
      <c r="AE15" s="62">
        <f>AD15+O15</f>
        <v>51</v>
      </c>
      <c r="AF15" s="24">
        <v>29.925000000000001</v>
      </c>
      <c r="AG15" s="24">
        <v>30.199000000000002</v>
      </c>
      <c r="AH15" s="16" t="s">
        <v>40</v>
      </c>
      <c r="AI15" s="107" t="s">
        <v>167</v>
      </c>
      <c r="AJ15" s="21">
        <v>1</v>
      </c>
      <c r="AK15" s="77">
        <f>MIN(U15,V15,AF15,AG15)</f>
        <v>29.925000000000001</v>
      </c>
      <c r="AL15" s="24">
        <v>42.817</v>
      </c>
      <c r="AM15" s="78">
        <v>2</v>
      </c>
      <c r="AN15" s="13">
        <f>IF(AND(AO$135&gt;4,AM15=1),6)+IF(AND(AO$135&gt;4,AM15=2),4)+IF(AND(AO$135&gt;4,AM15=3),3)+IF(AND(AO$135&gt;4,AM15=4),2)+IF(AND(AO$135&gt;4,AM15=5),1)+IF(AND(AO$135&gt;4,AM15&gt;5),1)+IF(AND(AO$135=4,AM15=1),4)+IF(AND(AO$135=4,AM15=2),3)+IF(AND(AO$135=4,AM15=3),2)+IF(AND(AO$135=4,AM15=4),1)+IF(AND(AO$135=3,AM15=1),3)+IF(AND(AO$135=3,AM15=2),2)+IF(AND(AO$135=3,AM15=3),1)+IF(AND(AO$135=2,AM15=1),2)+IF(AND(AO$135=2,AM15=2),1)+IF(AND(AO$135=1,AM15=1),1)</f>
        <v>4</v>
      </c>
      <c r="AO15" s="79">
        <v>3</v>
      </c>
      <c r="AP15" s="79">
        <v>4</v>
      </c>
      <c r="AQ15" s="19">
        <f>IF(AND(AP$135&gt;4,AO15=1),12)+IF(AND(AP$135&gt;4,AO15=2),8)+IF(AND(AP$135&gt;4,AO15=3),6)+IF(AND(AP$135&gt;4,AO15=4),5)+IF(AND(AP$135&gt;4,AO15=5),4)+IF(AND(AP$135&gt;4,AO15=6),3)+IF(AND(AP$135&gt;4,AO15=7),2)+IF(AND(AP$135&gt;4,AO15&gt;7),1)+IF(AND(AP$135=4,AO15=1),8)+IF(AND(AP$135=4,AO15=2),6)+IF(AND(AP$135=4,AO15=3),4)+IF(AND(AP$135=4,AO15=4),2)+IF(AND(AP$135=3,AO15=1),6)+IF(AND(AP$135=3,AO15=2),4)+IF(AND(AP$135=3,AO15=3),2)+IF(AND(AP$135=2,AO15=1),4)+IF(AND(AP$135=2,AO15=2),2)+IF(AND(AP$135=1,AO15=1),2)</f>
        <v>6</v>
      </c>
      <c r="AR15" s="19">
        <f>IF(AND(AP$135&gt;4,AP15=1),12)+IF(AND(AP$135&gt;4,AP15=2),8)+IF(AND(AP$135&gt;4,AP15=3),6)+IF(AND(AP$135&gt;4,AP15=4),5)+IF(AND(AP$135&gt;4,AP15=5),4)+IF(AND(AP$135&gt;4,AP15=6),3)+IF(AND(AP$135&gt;4,AP15=7),2)+IF(AND(AP$135&gt;4,AP15&gt;7),1)+IF(AND(AP$135=4,AP15=1),8)+IF(AND(AP$135=4,AP15=2),6)+IF(AND(AP$135=4,AP15=3),4)+IF(AND(AP$135=4,AP15=4),2)+IF(AND(AP$135=3,AP15=1),6)+IF(AND(AP$135=3,AP15=2),4)+IF(AND(AP$135=3,AP15=3),2)+IF(AND(AP$135=2,AP15=1),4)+IF(AND(AP$135=2,AP15=2),2)+IF(AND(AP$135=1,AP15=1),2)</f>
        <v>5</v>
      </c>
      <c r="AS15" s="16" t="s">
        <v>40</v>
      </c>
      <c r="AT15" s="13">
        <f>+AN15+AQ15+AR15+AZ15</f>
        <v>15</v>
      </c>
      <c r="AU15" s="62">
        <f>AT15+AE15</f>
        <v>66</v>
      </c>
      <c r="AV15" s="24">
        <v>30.155999999999999</v>
      </c>
      <c r="AW15" s="24">
        <v>30.231000000000002</v>
      </c>
      <c r="AX15" s="16" t="s">
        <v>40</v>
      </c>
      <c r="AY15" s="92"/>
      <c r="AZ15" s="21"/>
      <c r="BA15" s="77">
        <f t="shared" si="22"/>
        <v>29.925000000000001</v>
      </c>
      <c r="BB15" s="24">
        <v>45.59</v>
      </c>
      <c r="BC15" s="78">
        <v>5</v>
      </c>
      <c r="BD15" s="13">
        <f>IF(AND(BE$135&gt;4,BC15=1),6)+IF(AND(BE$135&gt;4,BC15=2),4)+IF(AND(BE$135&gt;4,BC15=3),3)+IF(AND(BE$135&gt;4,BC15=4),2)+IF(AND(BE$135&gt;4,BC15=5),1)+IF(AND(BE$135&gt;4,BC15&gt;5),1)+IF(AND(BE$135=4,BC15=1),4)+IF(AND(BE$135=4,BC15=2),3)+IF(AND(BE$135=4,BC15=3),2)+IF(AND(BE$135=4,BC15=4),1)+IF(AND(BE$135=3,BC15=1),3)+IF(AND(BE$135=3,BC15=2),2)+IF(AND(BE$135=3,BC15=3),1)+IF(AND(BE$135=2,BC15=1),2)+IF(AND(BE$135=2,BC15=2),1)+IF(AND(BE$135=1,BC15=1),1)</f>
        <v>1</v>
      </c>
      <c r="BE15" s="79"/>
      <c r="BF15" s="79">
        <v>4</v>
      </c>
      <c r="BG15" s="19">
        <f>IF(AND(BF$135&gt;4,BE15=1),12)+IF(AND(BF$135&gt;4,BE15=2),8)+IF(AND(BF$135&gt;4,BE15=3),6)+IF(AND(BF$135&gt;4,BE15=4),5)+IF(AND(BF$135&gt;4,BE15=5),4)+IF(AND(BF$135&gt;4,BE15=6),3)+IF(AND(BF$135&gt;4,BE15=7),2)+IF(AND(BF$135&gt;4,BE15&gt;7),1)+IF(AND(BF$135=4,BE15=1),8)+IF(AND(BF$135=4,BE15=2),6)+IF(AND(BF$135=4,BE15=3),4)+IF(AND(BF$135=4,BE15=4),2)+IF(AND(BF$135=3,BE15=1),6)+IF(AND(BF$135=3,BE15=2),4)+IF(AND(BF$135=3,BE15=3),2)+IF(AND(BF$135=2,BE15=1),4)+IF(AND(BF$135=2,BE15=2),2)+IF(AND(BF$135=1,BE15=1),2)</f>
        <v>0</v>
      </c>
      <c r="BH15" s="19">
        <f>IF(AND(BF$135&gt;4,BF15=1),12)+IF(AND(BF$135&gt;4,BF15=2),8)+IF(AND(BF$135&gt;4,BF15=3),6)+IF(AND(BF$135&gt;4,BF15=4),5)+IF(AND(BF$135&gt;4,BF15=5),4)+IF(AND(BF$135&gt;4,BF15=6),3)+IF(AND(BF$135&gt;4,BF15=7),2)+IF(AND(BF$135&gt;4,BF15&gt;7),1)+IF(AND(BF$135=4,BF15=1),8)+IF(AND(BF$135=4,BF15=2),6)+IF(AND(BF$135=4,BF15=3),4)+IF(AND(BF$135=4,BF15=4),2)+IF(AND(BF$135=3,BF15=1),6)+IF(AND(BF$135=3,BF15=2),4)+IF(AND(BF$135=3,BF15=3),2)+IF(AND(BF$135=2,BF15=1),4)+IF(AND(BF$135=2,BF15=2),2)+IF(AND(BF$135=1,BF15=1),2)</f>
        <v>5</v>
      </c>
      <c r="BI15" s="16" t="s">
        <v>40</v>
      </c>
      <c r="BJ15" s="13">
        <f t="shared" si="7"/>
        <v>6</v>
      </c>
      <c r="BK15" s="62">
        <f t="shared" si="8"/>
        <v>72</v>
      </c>
      <c r="BL15" s="24">
        <v>30.76</v>
      </c>
      <c r="BM15" s="24">
        <v>31.312000000000001</v>
      </c>
      <c r="BN15" s="16" t="s">
        <v>40</v>
      </c>
      <c r="BO15" s="92"/>
      <c r="BP15" s="21"/>
      <c r="BQ15" s="77">
        <f t="shared" si="9"/>
        <v>29.925000000000001</v>
      </c>
      <c r="BR15" s="24">
        <v>32.902999999999999</v>
      </c>
      <c r="BS15" s="78">
        <v>6</v>
      </c>
      <c r="BT15" s="13">
        <f>IF(AND(BU$135&gt;4,BS15=1),6)+IF(AND(BU$135&gt;4,BS15=2),4)+IF(AND(BU$135&gt;4,BS15=3),3)+IF(AND(BU$135&gt;4,BS15=4),2)+IF(AND(BU$135&gt;4,BS15=5),1)+IF(AND(BU$135&gt;4,BS15&gt;5),1)+IF(AND(BU$135=4,BS15=1),4)+IF(AND(BU$135=4,BS15=2),3)+IF(AND(BU$135=4,BS15=3),2)+IF(AND(BU$135=4,BS15=4),1)+IF(AND(BU$135=3,BS15=1),3)+IF(AND(BU$135=3,BS15=2),2)+IF(AND(BU$135=3,BS15=3),1)+IF(AND(BU$135=2,BS15=1),2)+IF(AND(BU$135=2,BS15=2),1)+IF(AND(BU$135=1,BS15=1),1)</f>
        <v>1</v>
      </c>
      <c r="BU15" s="79"/>
      <c r="BV15" s="79"/>
      <c r="BW15" s="19">
        <f>IF(AND(BV$135&gt;4,BU15=1),12)+IF(AND(BV$135&gt;4,BU15=2),8)+IF(AND(BV$135&gt;4,BU15=3),6)+IF(AND(BV$135&gt;4,BU15=4),5)+IF(AND(BV$135&gt;4,BU15=5),4)+IF(AND(BV$135&gt;4,BU15=6),3)+IF(AND(BV$135&gt;4,BU15=7),2)+IF(AND(BV$135&gt;4,BU15&gt;7),1)+IF(AND(BV$135=4,BU15=1),8)+IF(AND(BV$135=4,BU15=2),6)+IF(AND(BV$135=4,BU15=3),4)+IF(AND(BV$135=4,BU15=4),2)+IF(AND(BV$135=3,BU15=1),6)+IF(AND(BV$135=3,BU15=2),4)+IF(AND(BV$135=3,BU15=3),2)+IF(AND(BV$135=2,BU15=1),4)+IF(AND(BV$135=2,BU15=2),2)+IF(AND(BV$135=1,BU15=1),2)</f>
        <v>0</v>
      </c>
      <c r="BX15" s="19">
        <f>IF(AND(BV$135&gt;4,BV15=1),12)+IF(AND(BV$135&gt;4,BV15=2),8)+IF(AND(BV$135&gt;4,BV15=3),6)+IF(AND(BV$135&gt;4,BV15=4),5)+IF(AND(BV$135&gt;4,BV15=5),4)+IF(AND(BV$135&gt;4,BV15=6),3)+IF(AND(BV$135&gt;4,BV15=7),2)+IF(AND(BV$135&gt;4,BV15&gt;7),1)+IF(AND(BV$135=4,BV15=1),8)+IF(AND(BV$135=4,BV15=2),6)+IF(AND(BV$135=4,BV15=3),4)+IF(AND(BV$135=4,BV15=4),2)+IF(AND(BV$135=3,BV15=1),6)+IF(AND(BV$135=3,BV15=2),4)+IF(AND(BV$135=3,BV15=3),2)+IF(AND(BV$135=2,BV15=1),4)+IF(AND(BV$135=2,BV15=2),2)+IF(AND(BV$135=1,BV15=1),2)</f>
        <v>0</v>
      </c>
      <c r="BY15" s="16" t="s">
        <v>40</v>
      </c>
      <c r="BZ15" s="13">
        <f t="shared" si="10"/>
        <v>1</v>
      </c>
      <c r="CA15" s="62">
        <f t="shared" si="11"/>
        <v>73</v>
      </c>
      <c r="CB15" s="24"/>
      <c r="CC15" s="24"/>
      <c r="CD15" s="16" t="s">
        <v>40</v>
      </c>
      <c r="CE15" s="92"/>
      <c r="CF15" s="21"/>
      <c r="CG15" s="77">
        <f t="shared" si="12"/>
        <v>29.925000000000001</v>
      </c>
      <c r="CH15" s="24"/>
      <c r="CI15" s="78"/>
      <c r="CJ15" s="13">
        <f>IF(AND(CK$135&gt;4,CI15=1),6)+IF(AND(CK$135&gt;4,CI15=2),4)+IF(AND(CK$135&gt;4,CI15=3),3)+IF(AND(CK$135&gt;4,CI15=4),2)+IF(AND(CK$135&gt;4,CI15=5),1)+IF(AND(CK$135&gt;4,CI15&gt;5),1)+IF(AND(CK$135=4,CI15=1),4)+IF(AND(CK$135=4,CI15=2),3)+IF(AND(CK$135=4,CI15=3),2)+IF(AND(CK$135=4,CI15=4),1)+IF(AND(CK$135=3,CI15=1),3)+IF(AND(CK$135=3,CI15=2),2)+IF(AND(CK$135=3,CI15=3),1)+IF(AND(CK$135=2,CI15=1),2)+IF(AND(CK$135=2,CI15=2),1)+IF(AND(CK$135=1,CI15=1),1)</f>
        <v>0</v>
      </c>
      <c r="CK15" s="79"/>
      <c r="CL15" s="79"/>
      <c r="CM15" s="19">
        <f>IF(AND(CL$135&gt;4,CK15=1),12)+IF(AND(CL$135&gt;4,CK15=2),8)+IF(AND(CL$135&gt;4,CK15=3),6)+IF(AND(CL$135&gt;4,CK15=4),5)+IF(AND(CL$135&gt;4,CK15=5),4)+IF(AND(CL$135&gt;4,CK15=6),3)+IF(AND(CL$135&gt;4,CK15=7),2)+IF(AND(CL$135&gt;4,CK15&gt;7),1)+IF(AND(CL$135=4,CK15=1),8)+IF(AND(CL$135=4,CK15=2),6)+IF(AND(CL$135=4,CK15=3),4)+IF(AND(CL$135=4,CK15=4),2)+IF(AND(CL$135=3,CK15=1),6)+IF(AND(CL$135=3,CK15=2),4)+IF(AND(CL$135=3,CK15=3),2)+IF(AND(CL$135=2,CK15=1),4)+IF(AND(CL$135=2,CK15=2),2)+IF(AND(CL$135=1,CK15=1),2)</f>
        <v>0</v>
      </c>
      <c r="CN15" s="19">
        <f>IF(AND(CL$135&gt;4,CL15=1),12)+IF(AND(CL$135&gt;4,CL15=2),8)+IF(AND(CL$135&gt;4,CL15=3),6)+IF(AND(CL$135&gt;4,CL15=4),5)+IF(AND(CL$135&gt;4,CL15=5),4)+IF(AND(CL$135&gt;4,CL15=6),3)+IF(AND(CL$135&gt;4,CL15=7),2)+IF(AND(CL$135&gt;4,CL15&gt;7),1)+IF(AND(CL$135=4,CL15=1),8)+IF(AND(CL$135=4,CL15=2),6)+IF(AND(CL$135=4,CL15=3),4)+IF(AND(CL$135=4,CL15=4),2)+IF(AND(CL$135=3,CL15=1),6)+IF(AND(CL$135=3,CL15=2),4)+IF(AND(CL$135=3,CL15=3),2)+IF(AND(CL$135=2,CL15=1),4)+IF(AND(CL$135=2,CL15=2),2)+IF(AND(CL$135=1,CL15=1),2)</f>
        <v>0</v>
      </c>
      <c r="CO15" s="16" t="s">
        <v>40</v>
      </c>
      <c r="CP15" s="13">
        <f t="shared" si="13"/>
        <v>0</v>
      </c>
      <c r="CQ15" s="62">
        <f t="shared" si="14"/>
        <v>73</v>
      </c>
      <c r="CR15" s="24"/>
      <c r="CS15" s="24"/>
      <c r="CT15" s="16" t="s">
        <v>40</v>
      </c>
      <c r="CU15" s="92"/>
      <c r="CV15" s="21"/>
      <c r="CW15" s="77">
        <f t="shared" si="15"/>
        <v>29.925000000000001</v>
      </c>
      <c r="CX15" s="24"/>
      <c r="CY15" s="78"/>
      <c r="CZ15" s="13">
        <f>IF(AND(DA$135&gt;4,CY15=1),6)+IF(AND(DA$135&gt;4,CY15=2),4)+IF(AND(DA$135&gt;4,CY15=3),3)+IF(AND(DA$135&gt;4,CY15=4),2)+IF(AND(DA$135&gt;4,CY15=5),1)+IF(AND(DA$135&gt;4,CY15&gt;5),1)+IF(AND(DA$135=4,CY15=1),4)+IF(AND(DA$135=4,CY15=2),3)+IF(AND(DA$135=4,CY15=3),2)+IF(AND(DA$135=4,CY15=4),1)+IF(AND(DA$135=3,CY15=1),3)+IF(AND(DA$135=3,CY15=2),2)+IF(AND(DA$135=3,CY15=3),1)+IF(AND(DA$135=2,CY15=1),2)+IF(AND(DA$135=2,CY15=2),1)+IF(AND(DA$135=1,CY15=1),1)</f>
        <v>0</v>
      </c>
      <c r="DA15" s="79"/>
      <c r="DB15" s="79"/>
      <c r="DC15" s="19">
        <f>IF(AND(DB$135&gt;4,DA15=1),12)+IF(AND(DB$135&gt;4,DA15=2),8)+IF(AND(DB$135&gt;4,DA15=3),6)+IF(AND(DB$135&gt;4,DA15=4),5)+IF(AND(DB$135&gt;4,DA15=5),4)+IF(AND(DB$135&gt;4,DA15=6),3)+IF(AND(DB$135&gt;4,DA15=7),2)+IF(AND(DB$135&gt;4,DA15&gt;7),1)+IF(AND(DB$135=4,DA15=1),8)+IF(AND(DB$135=4,DA15=2),6)+IF(AND(DB$135=4,DA15=3),4)+IF(AND(DB$135=4,DA15=4),2)+IF(AND(DB$135=3,DA15=1),6)+IF(AND(DB$135=3,DA15=2),4)+IF(AND(DB$135=3,DA15=3),2)+IF(AND(DB$135=2,DA15=1),4)+IF(AND(DB$135=2,DA15=2),2)+IF(AND(DB$135=1,DA15=1),2)</f>
        <v>0</v>
      </c>
      <c r="DD15" s="19">
        <f>IF(AND(DB$135&gt;4,DB15=1),12)+IF(AND(DB$135&gt;4,DB15=2),8)+IF(AND(DB$135&gt;4,DB15=3),6)+IF(AND(DB$135&gt;4,DB15=4),5)+IF(AND(DB$135&gt;4,DB15=5),4)+IF(AND(DB$135&gt;4,DB15=6),3)+IF(AND(DB$135&gt;4,DB15=7),2)+IF(AND(DB$135&gt;4,DB15&gt;7),1)+IF(AND(DB$135=4,DB15=1),8)+IF(AND(DB$135=4,DB15=2),6)+IF(AND(DB$135=4,DB15=3),4)+IF(AND(DB$135=4,DB15=4),2)+IF(AND(DB$135=3,DB15=1),6)+IF(AND(DB$135=3,DB15=2),4)+IF(AND(DB$135=3,DB15=3),2)+IF(AND(DB$135=2,DB15=1),4)+IF(AND(DB$135=2,DB15=2),2)+IF(AND(DB$135=1,DB15=1),2)</f>
        <v>0</v>
      </c>
      <c r="DE15" s="16" t="s">
        <v>40</v>
      </c>
      <c r="DF15" s="13">
        <f t="shared" si="16"/>
        <v>0</v>
      </c>
      <c r="DG15" s="62">
        <f t="shared" si="17"/>
        <v>73</v>
      </c>
      <c r="DH15" s="24"/>
      <c r="DI15" s="24"/>
      <c r="DJ15" s="16" t="s">
        <v>40</v>
      </c>
      <c r="DK15" s="137"/>
      <c r="DL15" s="21"/>
      <c r="DM15" s="77">
        <f t="shared" si="18"/>
        <v>29.925000000000001</v>
      </c>
      <c r="DN15" s="24">
        <v>32.024999999999999</v>
      </c>
      <c r="DO15" s="78">
        <v>5</v>
      </c>
      <c r="DP15" s="13">
        <f>IF(AND(DQ$135&gt;4,DO15=1),6)+IF(AND(DQ$135&gt;4,DO15=2),4)+IF(AND(DQ$135&gt;4,DO15=3),3)+IF(AND(DQ$135&gt;4,DO15=4),2)+IF(AND(DQ$135&gt;4,DO15=5),1)+IF(AND(DQ$135&gt;4,DO15&gt;5),1)+IF(AND(DQ$135=4,DO15=1),4)+IF(AND(DQ$135=4,DO15=2),3)+IF(AND(DQ$135=4,DO15=3),2)+IF(AND(DQ$135=4,DO15=4),1)+IF(AND(DQ$135=3,DO15=1),3)+IF(AND(DQ$135=3,DO15=2),2)+IF(AND(DQ$135=3,DO15=3),1)+IF(AND(DQ$135=2,DO15=1),2)+IF(AND(DQ$135=2,DO15=2),1)+IF(AND(DQ$135=1,DO15=1),1)</f>
        <v>1</v>
      </c>
      <c r="DQ15" s="79">
        <v>4</v>
      </c>
      <c r="DR15" s="79"/>
      <c r="DS15" s="19">
        <f>IF(AND(DR$135&gt;4,DQ15=1),12)+IF(AND(DR$135&gt;4,DQ15=2),8)+IF(AND(DR$135&gt;4,DQ15=3),6)+IF(AND(DR$135&gt;4,DQ15=4),5)+IF(AND(DR$135&gt;4,DQ15=5),4)+IF(AND(DR$135&gt;4,DQ15=6),3)+IF(AND(DR$135&gt;4,DQ15=7),2)+IF(AND(DR$135&gt;4,DQ15&gt;7),1)+IF(AND(DR$135=4,DQ15=1),8)+IF(AND(DR$135=4,DQ15=2),6)+IF(AND(DR$135=4,DQ15=3),4)+IF(AND(DR$135=4,DQ15=4),2)+IF(AND(DR$135=3,DQ15=1),6)+IF(AND(DR$135=3,DQ15=2),4)+IF(AND(DR$135=3,DQ15=3),2)+IF(AND(DR$135=2,DQ15=1),4)+IF(AND(DR$135=2,DQ15=2),2)+IF(AND(DR$135=1,DQ15=1),2)</f>
        <v>5</v>
      </c>
      <c r="DT15" s="19">
        <f>IF(AND(DR$135&gt;4,DR15=1),12)+IF(AND(DR$135&gt;4,DR15=2),8)+IF(AND(DR$135&gt;4,DR15=3),6)+IF(AND(DR$135&gt;4,DR15=4),5)+IF(AND(DR$135&gt;4,DR15=5),4)+IF(AND(DR$135&gt;4,DR15=6),3)+IF(AND(DR$135&gt;4,DR15=7),2)+IF(AND(DR$135&gt;4,DR15&gt;7),1)+IF(AND(DR$135=4,DR15=1),8)+IF(AND(DR$135=4,DR15=2),6)+IF(AND(DR$135=4,DR15=3),4)+IF(AND(DR$135=4,DR15=4),2)+IF(AND(DR$135=3,DR15=1),6)+IF(AND(DR$135=3,DR15=2),4)+IF(AND(DR$135=3,DR15=3),2)+IF(AND(DR$135=2,DR15=1),4)+IF(AND(DR$135=2,DR15=2),2)+IF(AND(DR$135=1,DR15=1),2)</f>
        <v>0</v>
      </c>
      <c r="DU15" s="16" t="s">
        <v>40</v>
      </c>
      <c r="DV15" s="13">
        <f t="shared" si="19"/>
        <v>6</v>
      </c>
      <c r="DW15" s="62">
        <f t="shared" si="20"/>
        <v>79</v>
      </c>
      <c r="DX15" s="24">
        <v>31.934999999999999</v>
      </c>
      <c r="DY15" s="24"/>
      <c r="DZ15" s="16" t="s">
        <v>40</v>
      </c>
      <c r="EA15" s="137"/>
      <c r="EB15" s="21"/>
      <c r="EC15" s="77">
        <f t="shared" si="21"/>
        <v>29.925000000000001</v>
      </c>
    </row>
    <row r="16" spans="1:133" x14ac:dyDescent="0.3">
      <c r="A16" s="71" t="s">
        <v>165</v>
      </c>
      <c r="B16" s="90">
        <v>20444</v>
      </c>
      <c r="C16" s="8">
        <v>22</v>
      </c>
      <c r="D16" s="8" t="s">
        <v>146</v>
      </c>
      <c r="F16" s="8">
        <v>34.340000000000003</v>
      </c>
      <c r="G16" s="78"/>
      <c r="H16" s="8"/>
      <c r="I16" s="79"/>
      <c r="J16" s="79"/>
      <c r="K16" s="8"/>
      <c r="L16" s="8"/>
      <c r="M16" s="23" t="s">
        <v>107</v>
      </c>
      <c r="N16" s="8"/>
      <c r="O16" s="62"/>
      <c r="P16" s="8">
        <v>30.231000000000002</v>
      </c>
      <c r="Q16" s="8">
        <v>29.734999999999999</v>
      </c>
      <c r="R16" s="23" t="s">
        <v>40</v>
      </c>
      <c r="S16" s="20" t="s">
        <v>169</v>
      </c>
      <c r="T16" s="106"/>
      <c r="U16" s="77">
        <f>MIN(E16,F16,P16,Q16)</f>
        <v>29.734999999999999</v>
      </c>
      <c r="V16" s="8">
        <v>30.393999999999998</v>
      </c>
      <c r="W16" s="78">
        <v>2</v>
      </c>
      <c r="X16" s="13">
        <f>IF(AND(Y$135&gt;4,W16=1),6)+IF(AND(Y$135&gt;4,W16=2),4)+IF(AND(Y$135&gt;4,W16=3),3)+IF(AND(Y$135&gt;4,W16=4),2)+IF(AND(Y$135&gt;4,W16=5),1)+IF(AND(Y$135&gt;4,W16&gt;5),1)+IF(AND(Y$135=4,W16=1),4)+IF(AND(Y$135=4,W16=2),3)+IF(AND(Y$135=4,W16=3),2)+IF(AND(Y$135=4,W16=4),1)+IF(AND(Y$135=3,W16=1),3)+IF(AND(Y$135=3,W16=2),2)+IF(AND(Y$135=3,W16=3),1)+IF(AND(Y$135=2,W16=1),2)+IF(AND(Y$135=2,W16=2),1)+IF(AND(Y$135=1,W16=1),1)</f>
        <v>4</v>
      </c>
      <c r="Y16" s="79">
        <v>2</v>
      </c>
      <c r="Z16" s="79">
        <v>5</v>
      </c>
      <c r="AA16" s="19">
        <f>IF(AND(Z$135&gt;4,Y16=1),12)+IF(AND(Z$135&gt;4,Y16=2),8)+IF(AND(Z$135&gt;4,Y16=3),6)+IF(AND(Z$135&gt;4,Y16=4),5)+IF(AND(Z$135&gt;4,Y16=5),4)+IF(AND(Z$135&gt;4,Y16=6),3)+IF(AND(Z$135&gt;4,Y16=7),2)+IF(AND(Z$135&gt;4,Y16&gt;7),1)+IF(AND(Z$135=4,Y16=1),8)+IF(AND(Z$135=4,Y16=2),6)+IF(AND(Z$135=4,Y16=3),4)+IF(AND(Z$135=4,Y16=4),2)+IF(AND(Z$135=3,Y16=1),6)+IF(AND(Z$135=3,Y16=2),4)+IF(AND(Z$135=3,Y16=3),2)+IF(AND(Z$135=2,Y16=1),4)+IF(AND(Z$135=2,Y16=2),2)+IF(AND(Z$135=1,Y16=1),2)</f>
        <v>8</v>
      </c>
      <c r="AB16" s="19">
        <f>IF(AND(Z$135&gt;4,Z16=1),12)+IF(AND(Z$135&gt;4,Z16=2),8)+IF(AND(Z$135&gt;4,Z16=3),6)+IF(AND(Z$135&gt;4,Z16=4),5)+IF(AND(Z$135&gt;4,Z16=5),4)+IF(AND(Z$135&gt;4,Z16=6),3)+IF(AND(Z$135&gt;4,Z16=7),2)+IF(AND(Z$135&gt;4,Z16&gt;7),1)+IF(AND(Z$135=4,Z16=1),8)+IF(AND(Z$135=4,Z16=2),6)+IF(AND(Z$135=4,Z16=3),4)+IF(AND(Z$135=4,Z16=4),2)+IF(AND(Z$135=3,Z16=1),6)+IF(AND(Z$135=3,Z16=2),4)+IF(AND(Z$135=3,Z16=3),2)+IF(AND(Z$135=2,Z16=1),4)+IF(AND(Z$135=2,Z16=2),2)+IF(AND(Z$135=1,Z16=1),2)</f>
        <v>4</v>
      </c>
      <c r="AC16" s="16" t="s">
        <v>40</v>
      </c>
      <c r="AD16" s="13">
        <f>+X16+AA16+AB16+AJ16</f>
        <v>17</v>
      </c>
      <c r="AE16" s="62">
        <f>AD16+O16</f>
        <v>17</v>
      </c>
      <c r="AF16" s="24">
        <v>28.67</v>
      </c>
      <c r="AG16" s="8">
        <v>29.125</v>
      </c>
      <c r="AH16" s="23" t="s">
        <v>32</v>
      </c>
      <c r="AI16" s="20" t="s">
        <v>184</v>
      </c>
      <c r="AJ16" s="106">
        <v>1</v>
      </c>
      <c r="AK16" s="77">
        <f>MIN(U16,V16,AF16,AG16)</f>
        <v>28.67</v>
      </c>
      <c r="AL16" s="8">
        <v>73.620999999999995</v>
      </c>
      <c r="AM16" s="78">
        <v>9</v>
      </c>
      <c r="AN16" s="13">
        <f>IF(AND(AO$134&gt;4,AM16=1),6)+IF(AND(AO$134&gt;4,AM16=2),4)+IF(AND(AO$134&gt;4,AM16=3),3)+IF(AND(AO$134&gt;4,AM16=4),2)+IF(AND(AO$134&gt;4,AM16=5),1)+IF(AND(AO$134&gt;4,AM16&gt;5),1)+IF(AND(AO$134=4,AM16=1),4)+IF(AND(AO$134=4,AM16=2),3)+IF(AND(AO$134=4,AM16=3),2)+IF(AND(AO$134=4,AM16=4),1)+IF(AND(AO$134=3,AM16=1),3)+IF(AND(AO$134=3,AM16=2),2)+IF(AND(AO$134=3,AM16=3),1)+IF(AND(AO$134=2,AM16=1),2)+IF(AND(AO$134=2,AM16=2),1)+IF(AND(AO$134=1,AM16=1),1)</f>
        <v>1</v>
      </c>
      <c r="AO16" s="79">
        <v>6</v>
      </c>
      <c r="AP16" s="79">
        <v>7</v>
      </c>
      <c r="AQ16" s="13">
        <f>IF(AND(AP$134&gt;4,AO16=1),12)+IF(AND(AP$134&gt;4,AO16=2),8)+IF(AND(AP$134&gt;4,AO16=3),6)+IF(AND(AP$134&gt;4,AO16=4),5)+IF(AND(AP$134&gt;4,AO16=5),4)+IF(AND(AP$134&gt;4,AO16=6),3)+IF(AND(AP$134&gt;4,AO16=7),2)+IF(AND(AP$134&gt;4,AO16&gt;7),1)+IF(AND(AP$134=4,AO16=1),8)+IF(AND(AP$134=4,AO16=2),6)+IF(AND(AP$134=4,AO16=3),4)+IF(AND(AP$134=4,AO16=4),2)+IF(AND(AP$134=3,AO16=1),6)+IF(AND(AP$134=3,AO16=2),4)+IF(AND(AP$134=3,AO16=3),2)+IF(AND(AP$134=2,AO16=1),4)+IF(AND(AP$134=2,AO16=2),2)+IF(AND(AP$134=1,AO16=1),2)</f>
        <v>3</v>
      </c>
      <c r="AR16" s="13">
        <f>IF(AND(AP$134&gt;4,AP16=1),12)+IF(AND(AP$134&gt;4,AP16=2),8)+IF(AND(AP$134&gt;4,AP16=3),6)+IF(AND(AP$134&gt;4,AP16=4),5)+IF(AND(AP$134&gt;4,AP16=5),4)+IF(AND(AP$134&gt;4,AP16=6),3)+IF(AND(AP$134&gt;4,AP16=7),2)+IF(AND(AP$134&gt;4,AP16&gt;7),1)+IF(AND(AP$134=4,AP16=1),8)+IF(AND(AP$134=4,AP16=2),6)+IF(AND(AP$134=4,AP16=3),4)+IF(AND(AP$134=4,AP16=4),2)+IF(AND(AP$134=3,AP16=1),6)+IF(AND(AP$134=3,AP16=2),4)+IF(AND(AP$134=3,AP16=3),2)+IF(AND(AP$134=2,AP16=1),4)+IF(AND(AP$134=2,AP16=2),2)+IF(AND(AP$134=1,AP16=1),2)</f>
        <v>2</v>
      </c>
      <c r="AS16" s="23" t="s">
        <v>32</v>
      </c>
      <c r="AT16" s="13">
        <f>+AN16+AQ16+AR16+AZ16</f>
        <v>6</v>
      </c>
      <c r="AU16" s="62">
        <f>AT16+AE16</f>
        <v>23</v>
      </c>
      <c r="AV16" s="24">
        <v>30.408999999999999</v>
      </c>
      <c r="AW16" s="8">
        <v>28.689</v>
      </c>
      <c r="AX16" s="23" t="s">
        <v>32</v>
      </c>
      <c r="AY16" s="16"/>
      <c r="AZ16" s="106"/>
      <c r="BA16" s="77">
        <f t="shared" si="22"/>
        <v>28.67</v>
      </c>
      <c r="BB16" s="24">
        <v>75.61</v>
      </c>
      <c r="BC16" s="78">
        <v>6</v>
      </c>
      <c r="BD16" s="13">
        <f>IF(AND(BE$134&gt;4,BC16=1),6)+IF(AND(BE$134&gt;4,BC16=2),4)+IF(AND(BE$134&gt;4,BC16=3),3)+IF(AND(BE$134&gt;4,BC16=4),2)+IF(AND(BE$134&gt;4,BC16=5),1)+IF(AND(BE$134&gt;4,BC16&gt;5),1)+IF(AND(BE$134=4,BC16=1),4)+IF(AND(BE$134=4,BC16=2),3)+IF(AND(BE$134=4,BC16=3),2)+IF(AND(BE$134=4,BC16=4),1)+IF(AND(BE$134=3,BC16=1),3)+IF(AND(BE$134=3,BC16=2),2)+IF(AND(BE$134=3,BC16=3),1)+IF(AND(BE$134=2,BC16=1),2)+IF(AND(BE$134=2,BC16=2),1)+IF(AND(BE$134=1,BC16=1),1)</f>
        <v>1</v>
      </c>
      <c r="BE16" s="79">
        <v>3</v>
      </c>
      <c r="BF16" s="79">
        <v>1</v>
      </c>
      <c r="BG16" s="13">
        <f>IF(AND(BF$134&gt;4,BE16=1),12)+IF(AND(BF$134&gt;4,BE16=2),8)+IF(AND(BF$134&gt;4,BE16=3),6)+IF(AND(BF$134&gt;4,BE16=4),5)+IF(AND(BF$134&gt;4,BE16=5),4)+IF(AND(BF$134&gt;4,BE16=6),3)+IF(AND(BF$134&gt;4,BE16=7),2)+IF(AND(BF$134&gt;4,BE16&gt;7),1)+IF(AND(BF$134=4,BE16=1),8)+IF(AND(BF$134=4,BE16=2),6)+IF(AND(BF$134=4,BE16=3),4)+IF(AND(BF$134=4,BE16=4),2)+IF(AND(BF$134=3,BE16=1),6)+IF(AND(BF$134=3,BE16=2),4)+IF(AND(BF$134=3,BE16=3),2)+IF(AND(BF$134=2,BE16=1),4)+IF(AND(BF$134=2,BE16=2),2)+IF(AND(BF$134=1,BE16=1),2)</f>
        <v>6</v>
      </c>
      <c r="BH16" s="13">
        <f>IF(AND(BF$134&gt;4,BF16=1),12)+IF(AND(BF$134&gt;4,BF16=2),8)+IF(AND(BF$134&gt;4,BF16=3),6)+IF(AND(BF$134&gt;4,BF16=4),5)+IF(AND(BF$134&gt;4,BF16=5),4)+IF(AND(BF$134&gt;4,BF16=6),3)+IF(AND(BF$134&gt;4,BF16=7),2)+IF(AND(BF$134&gt;4,BF16&gt;7),1)+IF(AND(BF$134=4,BF16=1),8)+IF(AND(BF$134=4,BF16=2),6)+IF(AND(BF$134=4,BF16=3),4)+IF(AND(BF$134=4,BF16=4),2)+IF(AND(BF$134=3,BF16=1),6)+IF(AND(BF$134=3,BF16=2),4)+IF(AND(BF$134=3,BF16=3),2)+IF(AND(BF$134=2,BF16=1),4)+IF(AND(BF$134=2,BF16=2),2)+IF(AND(BF$134=1,BF16=1),2)</f>
        <v>12</v>
      </c>
      <c r="BI16" s="23" t="s">
        <v>32</v>
      </c>
      <c r="BJ16" s="13">
        <f t="shared" si="7"/>
        <v>20</v>
      </c>
      <c r="BK16" s="62">
        <f t="shared" si="8"/>
        <v>43</v>
      </c>
      <c r="BL16" s="24">
        <v>29.047999999999998</v>
      </c>
      <c r="BM16" s="8">
        <v>27.544</v>
      </c>
      <c r="BN16" s="23" t="s">
        <v>32</v>
      </c>
      <c r="BO16" s="16"/>
      <c r="BP16" s="106">
        <v>1</v>
      </c>
      <c r="BQ16" s="77">
        <f t="shared" si="9"/>
        <v>27.544</v>
      </c>
      <c r="BR16" s="24"/>
      <c r="BS16" s="78"/>
      <c r="BT16" s="13">
        <f>IF(AND(BU$134&gt;4,BS16=1),6)+IF(AND(BU$134&gt;4,BS16=2),4)+IF(AND(BU$134&gt;4,BS16=3),3)+IF(AND(BU$134&gt;4,BS16=4),2)+IF(AND(BU$134&gt;4,BS16=5),1)+IF(AND(BU$134&gt;4,BS16&gt;5),1)+IF(AND(BU$134=4,BS16=1),4)+IF(AND(BU$134=4,BS16=2),3)+IF(AND(BU$134=4,BS16=3),2)+IF(AND(BU$134=4,BS16=4),1)+IF(AND(BU$134=3,BS16=1),3)+IF(AND(BU$134=3,BS16=2),2)+IF(AND(BU$134=3,BS16=3),1)+IF(AND(BU$134=2,BS16=1),2)+IF(AND(BU$134=2,BS16=2),1)+IF(AND(BU$134=1,BS16=1),1)</f>
        <v>0</v>
      </c>
      <c r="BU16" s="78">
        <v>5</v>
      </c>
      <c r="BV16" s="78">
        <v>5</v>
      </c>
      <c r="BW16" s="13">
        <f>IF(AND(BV$134&gt;4,BU16=1),12)+IF(AND(BV$134&gt;4,BU16=2),8)+IF(AND(BV$134&gt;4,BU16=3),6)+IF(AND(BV$134&gt;4,BU16=4),5)+IF(AND(BV$134&gt;4,BU16=5),4)+IF(AND(BV$134&gt;4,BU16=6),3)+IF(AND(BV$134&gt;4,BU16=7),2)+IF(AND(BV$134&gt;4,BU16&gt;7),1)+IF(AND(BV$134=4,BU16=1),8)+IF(AND(BV$134=4,BU16=2),6)+IF(AND(BV$134=4,BU16=3),4)+IF(AND(BV$134=4,BU16=4),2)+IF(AND(BV$134=3,BU16=1),6)+IF(AND(BV$134=3,BU16=2),4)+IF(AND(BV$134=3,BU16=3),2)+IF(AND(BV$134=2,BU16=1),4)+IF(AND(BV$134=2,BU16=2),2)+IF(AND(BV$134=1,BU16=1),2)</f>
        <v>4</v>
      </c>
      <c r="BX16" s="13">
        <f>IF(AND(BV$134&gt;4,BV16=1),12)+IF(AND(BV$134&gt;4,BV16=2),8)+IF(AND(BV$134&gt;4,BV16=3),6)+IF(AND(BV$134&gt;4,BV16=4),5)+IF(AND(BV$134&gt;4,BV16=5),4)+IF(AND(BV$134&gt;4,BV16=6),3)+IF(AND(BV$134&gt;4,BV16=7),2)+IF(AND(BV$134&gt;4,BV16&gt;7),1)+IF(AND(BV$134=4,BV16=1),8)+IF(AND(BV$134=4,BV16=2),6)+IF(AND(BV$134=4,BV16=3),4)+IF(AND(BV$134=4,BV16=4),2)+IF(AND(BV$134=3,BV16=1),6)+IF(AND(BV$134=3,BV16=2),4)+IF(AND(BV$134=3,BV16=3),2)+IF(AND(BV$134=2,BV16=1),4)+IF(AND(BV$134=2,BV16=2),2)+IF(AND(BV$134=1,BV16=1),2)</f>
        <v>4</v>
      </c>
      <c r="BY16" s="16" t="s">
        <v>32</v>
      </c>
      <c r="BZ16" s="13">
        <f t="shared" si="10"/>
        <v>8</v>
      </c>
      <c r="CA16" s="62">
        <f t="shared" si="11"/>
        <v>51</v>
      </c>
      <c r="CB16" s="24"/>
      <c r="CC16" s="8">
        <v>43.895000000000003</v>
      </c>
      <c r="CD16" s="23" t="s">
        <v>32</v>
      </c>
      <c r="CE16" s="16"/>
      <c r="CF16" s="106"/>
      <c r="CG16" s="77">
        <f t="shared" si="12"/>
        <v>27.544</v>
      </c>
      <c r="CH16" s="24"/>
      <c r="CI16" s="78"/>
      <c r="CJ16" s="13">
        <f>IF(AND(CK$134&gt;4,CI16=1),6)+IF(AND(CK$134&gt;4,CI16=2),4)+IF(AND(CK$134&gt;4,CI16=3),3)+IF(AND(CK$134&gt;4,CI16=4),2)+IF(AND(CK$134&gt;4,CI16=5),1)+IF(AND(CK$134&gt;4,CI16&gt;5),1)+IF(AND(CK$134=4,CI16=1),4)+IF(AND(CK$134=4,CI16=2),3)+IF(AND(CK$134=4,CI16=3),2)+IF(AND(CK$134=4,CI16=4),1)+IF(AND(CK$134=3,CI16=1),3)+IF(AND(CK$134=3,CI16=2),2)+IF(AND(CK$134=3,CI16=3),1)+IF(AND(CK$134=2,CI16=1),2)+IF(AND(CK$134=2,CI16=2),1)+IF(AND(CK$134=1,CI16=1),1)</f>
        <v>0</v>
      </c>
      <c r="CK16" s="78">
        <v>3</v>
      </c>
      <c r="CL16" s="78">
        <v>4</v>
      </c>
      <c r="CM16" s="13">
        <f>IF(AND(CL$134&gt;4,CK16=1),12)+IF(AND(CL$134&gt;4,CK16=2),8)+IF(AND(CL$134&gt;4,CK16=3),6)+IF(AND(CL$134&gt;4,CK16=4),5)+IF(AND(CL$134&gt;4,CK16=5),4)+IF(AND(CL$134&gt;4,CK16=6),3)+IF(AND(CL$134&gt;4,CK16=7),2)+IF(AND(CL$134&gt;4,CK16&gt;7),1)+IF(AND(CL$134=4,CK16=1),8)+IF(AND(CL$134=4,CK16=2),6)+IF(AND(CL$134=4,CK16=3),4)+IF(AND(CL$134=4,CK16=4),2)+IF(AND(CL$134=3,CK16=1),6)+IF(AND(CL$134=3,CK16=2),4)+IF(AND(CL$134=3,CK16=3),2)+IF(AND(CL$134=2,CK16=1),4)+IF(AND(CL$134=2,CK16=2),2)+IF(AND(CL$134=1,CK16=1),2)</f>
        <v>6</v>
      </c>
      <c r="CN16" s="13">
        <f>IF(AND(CL$134&gt;4,CL16=1),12)+IF(AND(CL$134&gt;4,CL16=2),8)+IF(AND(CL$134&gt;4,CL16=3),6)+IF(AND(CL$134&gt;4,CL16=4),5)+IF(AND(CL$134&gt;4,CL16=5),4)+IF(AND(CL$134&gt;4,CL16=6),3)+IF(AND(CL$134&gt;4,CL16=7),2)+IF(AND(CL$134&gt;4,CL16&gt;7),1)+IF(AND(CL$134=4,CL16=1),8)+IF(AND(CL$134=4,CL16=2),6)+IF(AND(CL$134=4,CL16=3),4)+IF(AND(CL$134=4,CL16=4),2)+IF(AND(CL$134=3,CL16=1),6)+IF(AND(CL$134=3,CL16=2),4)+IF(AND(CL$134=3,CL16=3),2)+IF(AND(CL$134=2,CL16=1),4)+IF(AND(CL$134=2,CL16=2),2)+IF(AND(CL$134=1,CL16=1),2)</f>
        <v>5</v>
      </c>
      <c r="CO16" s="16" t="s">
        <v>32</v>
      </c>
      <c r="CP16" s="13">
        <f t="shared" si="13"/>
        <v>11</v>
      </c>
      <c r="CQ16" s="62">
        <f t="shared" si="14"/>
        <v>62</v>
      </c>
      <c r="CR16" s="24">
        <v>28.715</v>
      </c>
      <c r="CS16" s="8">
        <v>28.809000000000001</v>
      </c>
      <c r="CT16" s="23" t="s">
        <v>32</v>
      </c>
      <c r="CU16" s="16"/>
      <c r="CV16" s="106"/>
      <c r="CW16" s="77">
        <f t="shared" si="15"/>
        <v>27.544</v>
      </c>
      <c r="CX16" s="24">
        <v>35.976999999999997</v>
      </c>
      <c r="CY16" s="78">
        <v>3</v>
      </c>
      <c r="CZ16" s="13">
        <f>IF(AND(DA$134&gt;4,CY16=1),6)+IF(AND(DA$134&gt;4,CY16=2),4)+IF(AND(DA$134&gt;4,CY16=3),3)+IF(AND(DA$134&gt;4,CY16=4),2)+IF(AND(DA$134&gt;4,CY16=5),1)+IF(AND(DA$134&gt;4,CY16&gt;5),1)+IF(AND(DA$134=4,CY16=1),4)+IF(AND(DA$134=4,CY16=2),3)+IF(AND(DA$134=4,CY16=3),2)+IF(AND(DA$134=4,CY16=4),1)+IF(AND(DA$134=3,CY16=1),3)+IF(AND(DA$134=3,CY16=2),2)+IF(AND(DA$134=3,CY16=3),1)+IF(AND(DA$134=2,CY16=1),2)+IF(AND(DA$134=2,CY16=2),1)+IF(AND(DA$134=1,CY16=1),1)</f>
        <v>3</v>
      </c>
      <c r="DA16" s="78"/>
      <c r="DB16" s="78">
        <v>4</v>
      </c>
      <c r="DC16" s="13">
        <f>IF(AND(DB$134&gt;4,DA16=1),12)+IF(AND(DB$134&gt;4,DA16=2),8)+IF(AND(DB$134&gt;4,DA16=3),6)+IF(AND(DB$134&gt;4,DA16=4),5)+IF(AND(DB$134&gt;4,DA16=5),4)+IF(AND(DB$134&gt;4,DA16=6),3)+IF(AND(DB$134&gt;4,DA16=7),2)+IF(AND(DB$134&gt;4,DA16&gt;7),1)+IF(AND(DB$134=4,DA16=1),8)+IF(AND(DB$134=4,DA16=2),6)+IF(AND(DB$134=4,DA16=3),4)+IF(AND(DB$134=4,DA16=4),2)+IF(AND(DB$134=3,DA16=1),6)+IF(AND(DB$134=3,DA16=2),4)+IF(AND(DB$134=3,DA16=3),2)+IF(AND(DB$134=2,DA16=1),4)+IF(AND(DB$134=2,DA16=2),2)+IF(AND(DB$134=1,DA16=1),2)</f>
        <v>0</v>
      </c>
      <c r="DD16" s="13">
        <f>IF(AND(DB$134&gt;4,DB16=1),12)+IF(AND(DB$134&gt;4,DB16=2),8)+IF(AND(DB$134&gt;4,DB16=3),6)+IF(AND(DB$134&gt;4,DB16=4),5)+IF(AND(DB$134&gt;4,DB16=5),4)+IF(AND(DB$134&gt;4,DB16=6),3)+IF(AND(DB$134&gt;4,DB16=7),2)+IF(AND(DB$134&gt;4,DB16&gt;7),1)+IF(AND(DB$134=4,DB16=1),8)+IF(AND(DB$134=4,DB16=2),6)+IF(AND(DB$134=4,DB16=3),4)+IF(AND(DB$134=4,DB16=4),2)+IF(AND(DB$134=3,DB16=1),6)+IF(AND(DB$134=3,DB16=2),4)+IF(AND(DB$134=3,DB16=3),2)+IF(AND(DB$134=2,DB16=1),4)+IF(AND(DB$134=2,DB16=2),2)+IF(AND(DB$134=1,DB16=1),2)</f>
        <v>5</v>
      </c>
      <c r="DE16" s="16" t="s">
        <v>32</v>
      </c>
      <c r="DF16" s="13">
        <f t="shared" si="16"/>
        <v>8</v>
      </c>
      <c r="DG16" s="62">
        <f t="shared" si="17"/>
        <v>70</v>
      </c>
      <c r="DH16" s="24"/>
      <c r="DI16" s="8">
        <v>32.554000000000002</v>
      </c>
      <c r="DJ16" s="23" t="s">
        <v>32</v>
      </c>
      <c r="DK16" s="133"/>
      <c r="DL16" s="106"/>
      <c r="DM16" s="77">
        <f t="shared" si="18"/>
        <v>27.544</v>
      </c>
      <c r="DN16" s="24">
        <v>38.546999999999997</v>
      </c>
      <c r="DO16" s="78">
        <v>9</v>
      </c>
      <c r="DP16" s="13">
        <f>IF(AND(DQ$134&gt;4,DO16=1),6)+IF(AND(DQ$134&gt;4,DO16=2),4)+IF(AND(DQ$134&gt;4,DO16=3),3)+IF(AND(DQ$134&gt;4,DO16=4),2)+IF(AND(DQ$134&gt;4,DO16=5),1)+IF(AND(DQ$134&gt;4,DO16&gt;5),1)+IF(AND(DQ$134=4,DO16=1),4)+IF(AND(DQ$134=4,DO16=2),3)+IF(AND(DQ$134=4,DO16=3),2)+IF(AND(DQ$134=4,DO16=4),1)+IF(AND(DQ$134=3,DO16=1),3)+IF(AND(DQ$134=3,DO16=2),2)+IF(AND(DQ$134=3,DO16=3),1)+IF(AND(DQ$134=2,DO16=1),2)+IF(AND(DQ$134=2,DO16=2),1)+IF(AND(DQ$134=1,DO16=1),1)</f>
        <v>1</v>
      </c>
      <c r="DQ16" s="78">
        <v>7</v>
      </c>
      <c r="DR16" s="78">
        <v>9</v>
      </c>
      <c r="DS16" s="13">
        <f>IF(AND(DR$134&gt;4,DQ16=1),12)+IF(AND(DR$134&gt;4,DQ16=2),8)+IF(AND(DR$134&gt;4,DQ16=3),6)+IF(AND(DR$134&gt;4,DQ16=4),5)+IF(AND(DR$134&gt;4,DQ16=5),4)+IF(AND(DR$134&gt;4,DQ16=6),3)+IF(AND(DR$134&gt;4,DQ16=7),2)+IF(AND(DR$134&gt;4,DQ16&gt;7),1)+IF(AND(DR$134=4,DQ16=1),8)+IF(AND(DR$134=4,DQ16=2),6)+IF(AND(DR$134=4,DQ16=3),4)+IF(AND(DR$134=4,DQ16=4),2)+IF(AND(DR$134=3,DQ16=1),6)+IF(AND(DR$134=3,DQ16=2),4)+IF(AND(DR$134=3,DQ16=3),2)+IF(AND(DR$134=2,DQ16=1),4)+IF(AND(DR$134=2,DQ16=2),2)+IF(AND(DR$134=1,DQ16=1),2)</f>
        <v>2</v>
      </c>
      <c r="DT16" s="13">
        <f>IF(AND(DR$134&gt;4,DR16=1),12)+IF(AND(DR$134&gt;4,DR16=2),8)+IF(AND(DR$134&gt;4,DR16=3),6)+IF(AND(DR$134&gt;4,DR16=4),5)+IF(AND(DR$134&gt;4,DR16=5),4)+IF(AND(DR$134&gt;4,DR16=6),3)+IF(AND(DR$134&gt;4,DR16=7),2)+IF(AND(DR$134&gt;4,DR16&gt;7),1)+IF(AND(DR$134=4,DR16=1),8)+IF(AND(DR$134=4,DR16=2),6)+IF(AND(DR$134=4,DR16=3),4)+IF(AND(DR$134=4,DR16=4),2)+IF(AND(DR$134=3,DR16=1),6)+IF(AND(DR$134=3,DR16=2),4)+IF(AND(DR$134=3,DR16=3),2)+IF(AND(DR$134=2,DR16=1),4)+IF(AND(DR$134=2,DR16=2),2)+IF(AND(DR$134=1,DR16=1),2)</f>
        <v>1</v>
      </c>
      <c r="DU16" s="16" t="s">
        <v>32</v>
      </c>
      <c r="DV16" s="13">
        <f t="shared" si="19"/>
        <v>4</v>
      </c>
      <c r="DW16" s="62">
        <f t="shared" si="20"/>
        <v>74</v>
      </c>
      <c r="DX16" s="24">
        <v>33.683999999999997</v>
      </c>
      <c r="DY16" s="8">
        <v>31.655999999999999</v>
      </c>
      <c r="DZ16" s="23" t="s">
        <v>32</v>
      </c>
      <c r="EA16" s="133"/>
      <c r="EB16" s="106"/>
      <c r="EC16" s="77">
        <f t="shared" si="21"/>
        <v>27.544</v>
      </c>
    </row>
    <row r="17" spans="1:133" x14ac:dyDescent="0.3">
      <c r="A17" s="71" t="s">
        <v>238</v>
      </c>
      <c r="B17" s="90">
        <v>23101</v>
      </c>
      <c r="C17" s="8">
        <v>105</v>
      </c>
      <c r="D17" s="8" t="s">
        <v>36</v>
      </c>
      <c r="E17" s="32"/>
      <c r="F17" s="8"/>
      <c r="G17" s="78"/>
      <c r="H17" s="8"/>
      <c r="I17" s="79"/>
      <c r="J17" s="79"/>
      <c r="K17" s="8"/>
      <c r="L17" s="8"/>
      <c r="M17" s="23"/>
      <c r="N17" s="8"/>
      <c r="O17" s="62"/>
      <c r="P17" s="8"/>
      <c r="Q17" s="8"/>
      <c r="R17" s="23"/>
      <c r="S17" s="18"/>
      <c r="T17" s="8"/>
      <c r="U17" s="77">
        <f>MIN(E17,F17,P17,Q17)</f>
        <v>0</v>
      </c>
      <c r="V17" s="8"/>
      <c r="W17" s="78"/>
      <c r="X17" s="8"/>
      <c r="Y17" s="79"/>
      <c r="Z17" s="79"/>
      <c r="AA17" s="8"/>
      <c r="AB17" s="8"/>
      <c r="AC17" s="23"/>
      <c r="AD17" s="8"/>
      <c r="AE17" s="62"/>
      <c r="AF17" s="8"/>
      <c r="AG17" s="8"/>
      <c r="AH17" s="23"/>
      <c r="AI17" s="16"/>
      <c r="AJ17" s="8"/>
      <c r="AK17" s="77">
        <v>48.869</v>
      </c>
      <c r="AL17" s="8">
        <v>48.869</v>
      </c>
      <c r="AM17" s="78"/>
      <c r="AN17" s="8"/>
      <c r="AO17" s="79"/>
      <c r="AP17" s="79"/>
      <c r="AQ17" s="8"/>
      <c r="AR17" s="8"/>
      <c r="AS17" s="23"/>
      <c r="AT17" s="8"/>
      <c r="AU17" s="62"/>
      <c r="AV17" s="18">
        <v>38.106000000000002</v>
      </c>
      <c r="AW17" s="8">
        <v>34.831000000000003</v>
      </c>
      <c r="AX17" s="23"/>
      <c r="AY17" s="20" t="s">
        <v>47</v>
      </c>
      <c r="AZ17" s="8"/>
      <c r="BA17" s="77">
        <f t="shared" si="22"/>
        <v>34.831000000000003</v>
      </c>
      <c r="BB17" s="8">
        <v>46.826000000000001</v>
      </c>
      <c r="BC17" s="78">
        <v>2</v>
      </c>
      <c r="BD17" s="13">
        <f>IF(AND(BE$136&gt;4,BC17=1),6)+IF(AND(BE$136&gt;4,BC17=2),4)+IF(AND(BE$136&gt;4,BC17=3),3)+IF(AND(BE$136&gt;4,BC17=4),2)+IF(AND(BE$136&gt;4,BC17=5),1)+IF(AND(BE$136&gt;4,BC17&gt;5),1)+IF(AND(BE$136=4,BC17=1),4)+IF(AND(BE$136=4,BC17=2),3)+IF(AND(BE$136=4,BC17=3),2)+IF(AND(BE$136=4,BC17=4),1)+IF(AND(BE$136=3,BC17=1),3)+IF(AND(BE$136=3,BC17=2),2)+IF(AND(BE$136=3,BC17=3),1)+IF(AND(BE$136=2,BC17=1),2)+IF(AND(BE$136=2,BC17=2),1)+IF(AND(BE$136=1,BC17=1),1)</f>
        <v>4</v>
      </c>
      <c r="BE17" s="79">
        <v>5</v>
      </c>
      <c r="BF17" s="79">
        <v>5</v>
      </c>
      <c r="BG17" s="19">
        <f>IF(AND(BF$136&gt;4,BE17=1),12)+IF(AND(BF$136&gt;4,BE17=2),8)+IF(AND(BF$136&gt;4,BE17=3),6)+IF(AND(BF$136&gt;4,BE17=4),5)+IF(AND(BF$136&gt;4,BE17=5),4)+IF(AND(BF$136&gt;4,BE17=6),3)+IF(AND(BF$136&gt;4,BE17=7),2)+IF(AND(BF$136&gt;4,BE17&gt;7),1)+IF(AND(BF$136=4,BE17=1),8)+IF(AND(BF$136=4,BE17=2),6)+IF(AND(BF$136=4,BE17=3),4)+IF(AND(BF$136=4,BE17=4),2)+IF(AND(BF$136=3,BE17=1),6)+IF(AND(BF$136=3,BE17=2),4)+IF(AND(BF$136=3,BE17=3),2)+IF(AND(BF$136=2,BE17=1),4)+IF(AND(BF$136=2,BE17=2),2)+IF(AND(BF$136=1,BE17=1),2)</f>
        <v>4</v>
      </c>
      <c r="BH17" s="19">
        <f>IF(AND(BF$136&gt;4,BF17=1),12)+IF(AND(BF$136&gt;4,BF17=2),8)+IF(AND(BF$136&gt;4,BF17=3),6)+IF(AND(BF$136&gt;4,BF17=4),5)+IF(AND(BF$136&gt;4,BF17=5),4)+IF(AND(BF$136&gt;4,BF17=6),3)+IF(AND(BF$136&gt;4,BF17=7),2)+IF(AND(BF$136&gt;4,BF17&gt;7),1)+IF(AND(BF$136=4,BF17=1),8)+IF(AND(BF$136=4,BF17=2),6)+IF(AND(BF$136=4,BF17=3),4)+IF(AND(BF$136=4,BF17=4),2)+IF(AND(BF$136=3,BF17=1),6)+IF(AND(BF$136=3,BF17=2),4)+IF(AND(BF$136=3,BF17=3),2)+IF(AND(BF$136=2,BF17=1),4)+IF(AND(BF$136=2,BF17=2),2)+IF(AND(BF$136=1,BF17=1),2)</f>
        <v>4</v>
      </c>
      <c r="BI17" s="16" t="s">
        <v>37</v>
      </c>
      <c r="BJ17" s="13">
        <f t="shared" si="7"/>
        <v>13</v>
      </c>
      <c r="BK17" s="62">
        <f t="shared" si="8"/>
        <v>13</v>
      </c>
      <c r="BL17" s="18">
        <v>33.210999999999999</v>
      </c>
      <c r="BM17" s="8">
        <v>33.356000000000002</v>
      </c>
      <c r="BN17" s="16" t="s">
        <v>37</v>
      </c>
      <c r="BO17" s="116"/>
      <c r="BP17" s="8">
        <v>1</v>
      </c>
      <c r="BQ17" s="77">
        <f t="shared" si="9"/>
        <v>33.210999999999999</v>
      </c>
      <c r="BR17" s="8">
        <v>33.636000000000003</v>
      </c>
      <c r="BS17" s="78">
        <v>2</v>
      </c>
      <c r="BT17" s="13">
        <f>IF(AND(BU$136&gt;4,BS17=1),6)+IF(AND(BU$136&gt;4,BS17=2),4)+IF(AND(BU$136&gt;4,BS17=3),3)+IF(AND(BU$136&gt;4,BS17=4),2)+IF(AND(BU$136&gt;4,BS17=5),1)+IF(AND(BU$136&gt;4,BS17&gt;5),1)+IF(AND(BU$136=4,BS17=1),4)+IF(AND(BU$136=4,BS17=2),3)+IF(AND(BU$136=4,BS17=3),2)+IF(AND(BU$136=4,BS17=4),1)+IF(AND(BU$136=3,BS17=1),3)+IF(AND(BU$136=3,BS17=2),2)+IF(AND(BU$136=3,BS17=3),1)+IF(AND(BU$136=2,BS17=1),2)+IF(AND(BU$136=2,BS17=2),1)+IF(AND(BU$136=1,BS17=1),1)</f>
        <v>4</v>
      </c>
      <c r="BU17" s="79">
        <v>2</v>
      </c>
      <c r="BV17" s="79">
        <v>2</v>
      </c>
      <c r="BW17" s="19">
        <f>IF(AND(BV$136&gt;4,BU17=1),12)+IF(AND(BV$136&gt;4,BU17=2),8)+IF(AND(BV$136&gt;4,BU17=3),6)+IF(AND(BV$136&gt;4,BU17=4),5)+IF(AND(BV$136&gt;4,BU17=5),4)+IF(AND(BV$136&gt;4,BU17=6),3)+IF(AND(BV$136&gt;4,BU17=7),2)+IF(AND(BV$136&gt;4,BU17&gt;7),1)+IF(AND(BV$136=4,BU17=1),8)+IF(AND(BV$136=4,BU17=2),6)+IF(AND(BV$136=4,BU17=3),4)+IF(AND(BV$136=4,BU17=4),2)+IF(AND(BV$136=3,BU17=1),6)+IF(AND(BV$136=3,BU17=2),4)+IF(AND(BV$136=3,BU17=3),2)+IF(AND(BV$136=2,BU17=1),4)+IF(AND(BV$136=2,BU17=2),2)+IF(AND(BV$136=1,BU17=1),2)</f>
        <v>8</v>
      </c>
      <c r="BX17" s="19">
        <f>IF(AND(BV$136&gt;4,BV17=1),12)+IF(AND(BV$136&gt;4,BV17=2),8)+IF(AND(BV$136&gt;4,BV17=3),6)+IF(AND(BV$136&gt;4,BV17=4),5)+IF(AND(BV$136&gt;4,BV17=5),4)+IF(AND(BV$136&gt;4,BV17=6),3)+IF(AND(BV$136&gt;4,BV17=7),2)+IF(AND(BV$136&gt;4,BV17&gt;7),1)+IF(AND(BV$136=4,BV17=1),8)+IF(AND(BV$136=4,BV17=2),6)+IF(AND(BV$136=4,BV17=3),4)+IF(AND(BV$136=4,BV17=4),2)+IF(AND(BV$136=3,BV17=1),6)+IF(AND(BV$136=3,BV17=2),4)+IF(AND(BV$136=3,BV17=3),2)+IF(AND(BV$136=2,BV17=1),4)+IF(AND(BV$136=2,BV17=2),2)+IF(AND(BV$136=1,BV17=1),2)</f>
        <v>8</v>
      </c>
      <c r="BY17" s="16" t="s">
        <v>37</v>
      </c>
      <c r="BZ17" s="13">
        <f t="shared" si="10"/>
        <v>20</v>
      </c>
      <c r="CA17" s="62">
        <f t="shared" si="11"/>
        <v>33</v>
      </c>
      <c r="CB17" s="18"/>
      <c r="CC17" s="8">
        <v>45.435000000000002</v>
      </c>
      <c r="CD17" s="16" t="s">
        <v>37</v>
      </c>
      <c r="CE17" s="16"/>
      <c r="CF17" s="8"/>
      <c r="CG17" s="77">
        <f t="shared" si="12"/>
        <v>33.210999999999999</v>
      </c>
      <c r="CH17" s="8">
        <v>35.319000000000003</v>
      </c>
      <c r="CI17" s="78">
        <v>5</v>
      </c>
      <c r="CJ17" s="13">
        <f>IF(AND(CK$136&gt;4,CI17=1),6)+IF(AND(CK$136&gt;4,CI17=2),4)+IF(AND(CK$136&gt;4,CI17=3),3)+IF(AND(CK$136&gt;4,CI17=4),2)+IF(AND(CK$136&gt;4,CI17=5),1)+IF(AND(CK$136&gt;4,CI17&gt;5),1)+IF(AND(CK$136=4,CI17=1),4)+IF(AND(CK$136=4,CI17=2),3)+IF(AND(CK$136=4,CI17=3),2)+IF(AND(CK$136=4,CI17=4),1)+IF(AND(CK$136=3,CI17=1),3)+IF(AND(CK$136=3,CI17=2),2)+IF(AND(CK$136=3,CI17=3),1)+IF(AND(CK$136=2,CI17=1),2)+IF(AND(CK$136=2,CI17=2),1)+IF(AND(CK$136=1,CI17=1),1)</f>
        <v>1</v>
      </c>
      <c r="CK17" s="79">
        <v>4</v>
      </c>
      <c r="CL17" s="79">
        <v>3</v>
      </c>
      <c r="CM17" s="19">
        <f>IF(AND(CL$136&gt;4,CK17=1),12)+IF(AND(CL$136&gt;4,CK17=2),8)+IF(AND(CL$136&gt;4,CK17=3),6)+IF(AND(CL$136&gt;4,CK17=4),5)+IF(AND(CL$136&gt;4,CK17=5),4)+IF(AND(CL$136&gt;4,CK17=6),3)+IF(AND(CL$136&gt;4,CK17=7),2)+IF(AND(CL$136&gt;4,CK17&gt;7),1)+IF(AND(CL$136=4,CK17=1),8)+IF(AND(CL$136=4,CK17=2),6)+IF(AND(CL$136=4,CK17=3),4)+IF(AND(CL$136=4,CK17=4),2)+IF(AND(CL$136=3,CK17=1),6)+IF(AND(CL$136=3,CK17=2),4)+IF(AND(CL$136=3,CK17=3),2)+IF(AND(CL$136=2,CK17=1),4)+IF(AND(CL$136=2,CK17=2),2)+IF(AND(CL$136=1,CK17=1),2)</f>
        <v>5</v>
      </c>
      <c r="CN17" s="19">
        <f>IF(AND(CL$136&gt;4,CL17=1),12)+IF(AND(CL$136&gt;4,CL17=2),8)+IF(AND(CL$136&gt;4,CL17=3),6)+IF(AND(CL$136&gt;4,CL17=4),5)+IF(AND(CL$136&gt;4,CL17=5),4)+IF(AND(CL$136&gt;4,CL17=6),3)+IF(AND(CL$136&gt;4,CL17=7),2)+IF(AND(CL$136&gt;4,CL17&gt;7),1)+IF(AND(CL$136=4,CL17=1),8)+IF(AND(CL$136=4,CL17=2),6)+IF(AND(CL$136=4,CL17=3),4)+IF(AND(CL$136=4,CL17=4),2)+IF(AND(CL$136=3,CL17=1),6)+IF(AND(CL$136=3,CL17=2),4)+IF(AND(CL$136=3,CL17=3),2)+IF(AND(CL$136=2,CL17=1),4)+IF(AND(CL$136=2,CL17=2),2)+IF(AND(CL$136=1,CL17=1),2)</f>
        <v>6</v>
      </c>
      <c r="CO17" s="16" t="s">
        <v>37</v>
      </c>
      <c r="CP17" s="13">
        <f t="shared" si="13"/>
        <v>12</v>
      </c>
      <c r="CQ17" s="62">
        <f t="shared" si="14"/>
        <v>45</v>
      </c>
      <c r="CR17" s="18">
        <v>33.213999999999999</v>
      </c>
      <c r="CS17" s="8">
        <v>34.142000000000003</v>
      </c>
      <c r="CT17" s="16" t="s">
        <v>37</v>
      </c>
      <c r="CU17" s="16"/>
      <c r="CV17" s="8"/>
      <c r="CW17" s="77">
        <f t="shared" si="15"/>
        <v>33.210999999999999</v>
      </c>
      <c r="CX17" s="8">
        <v>34.255000000000003</v>
      </c>
      <c r="CY17" s="78">
        <v>2</v>
      </c>
      <c r="CZ17" s="13">
        <f>IF(AND(DA$136&gt;4,CY17=1),6)+IF(AND(DA$136&gt;4,CY17=2),4)+IF(AND(DA$136&gt;4,CY17=3),3)+IF(AND(DA$136&gt;4,CY17=4),2)+IF(AND(DA$136&gt;4,CY17=5),1)+IF(AND(DA$136&gt;4,CY17&gt;5),1)+IF(AND(DA$136=4,CY17=1),4)+IF(AND(DA$136=4,CY17=2),3)+IF(AND(DA$136=4,CY17=3),2)+IF(AND(DA$136=4,CY17=4),1)+IF(AND(DA$136=3,CY17=1),3)+IF(AND(DA$136=3,CY17=2),2)+IF(AND(DA$136=3,CY17=3),1)+IF(AND(DA$136=2,CY17=1),2)+IF(AND(DA$136=2,CY17=2),1)+IF(AND(DA$136=1,CY17=1),1)</f>
        <v>2</v>
      </c>
      <c r="DA17" s="79">
        <v>2</v>
      </c>
      <c r="DB17" s="79">
        <v>2</v>
      </c>
      <c r="DC17" s="19">
        <f>IF(AND(DB$136&gt;4,DA17=1),12)+IF(AND(DB$136&gt;4,DA17=2),8)+IF(AND(DB$136&gt;4,DA17=3),6)+IF(AND(DB$136&gt;4,DA17=4),5)+IF(AND(DB$136&gt;4,DA17=5),4)+IF(AND(DB$136&gt;4,DA17=6),3)+IF(AND(DB$136&gt;4,DA17=7),2)+IF(AND(DB$136&gt;4,DA17&gt;7),1)+IF(AND(DB$136=4,DA17=1),8)+IF(AND(DB$136=4,DA17=2),6)+IF(AND(DB$136=4,DA17=3),4)+IF(AND(DB$136=4,DA17=4),2)+IF(AND(DB$136=3,DA17=1),6)+IF(AND(DB$136=3,DA17=2),4)+IF(AND(DB$136=3,DA17=3),2)+IF(AND(DB$136=2,DA17=1),4)+IF(AND(DB$136=2,DA17=2),2)+IF(AND(DB$136=1,DA17=1),2)</f>
        <v>4</v>
      </c>
      <c r="DD17" s="19">
        <f>IF(AND(DB$136&gt;4,DB17=1),12)+IF(AND(DB$136&gt;4,DB17=2),8)+IF(AND(DB$136&gt;4,DB17=3),6)+IF(AND(DB$136&gt;4,DB17=4),5)+IF(AND(DB$136&gt;4,DB17=5),4)+IF(AND(DB$136&gt;4,DB17=6),3)+IF(AND(DB$136&gt;4,DB17=7),2)+IF(AND(DB$136&gt;4,DB17&gt;7),1)+IF(AND(DB$136=4,DB17=1),8)+IF(AND(DB$136=4,DB17=2),6)+IF(AND(DB$136=4,DB17=3),4)+IF(AND(DB$136=4,DB17=4),2)+IF(AND(DB$136=3,DB17=1),6)+IF(AND(DB$136=3,DB17=2),4)+IF(AND(DB$136=3,DB17=3),2)+IF(AND(DB$136=2,DB17=1),4)+IF(AND(DB$136=2,DB17=2),2)+IF(AND(DB$136=1,DB17=1),2)</f>
        <v>4</v>
      </c>
      <c r="DE17" s="16" t="s">
        <v>37</v>
      </c>
      <c r="DF17" s="13">
        <f t="shared" si="16"/>
        <v>12</v>
      </c>
      <c r="DG17" s="62">
        <f t="shared" si="17"/>
        <v>57</v>
      </c>
      <c r="DH17" s="18">
        <v>33.167999999999999</v>
      </c>
      <c r="DI17" s="8">
        <v>33.078000000000003</v>
      </c>
      <c r="DJ17" s="16" t="s">
        <v>37</v>
      </c>
      <c r="DK17" s="133"/>
      <c r="DL17" s="8">
        <v>2</v>
      </c>
      <c r="DM17" s="77">
        <f t="shared" si="18"/>
        <v>33.078000000000003</v>
      </c>
      <c r="DN17" s="8">
        <v>32.622999999999998</v>
      </c>
      <c r="DO17" s="78">
        <v>2</v>
      </c>
      <c r="DP17" s="13">
        <f>IF(AND(DQ$136&gt;4,DO17=1),6)+IF(AND(DQ$136&gt;4,DO17=2),4)+IF(AND(DQ$136&gt;4,DO17=3),3)+IF(AND(DQ$136&gt;4,DO17=4),2)+IF(AND(DQ$136&gt;4,DO17=5),1)+IF(AND(DQ$136&gt;4,DO17&gt;5),1)+IF(AND(DQ$136=4,DO17=1),4)+IF(AND(DQ$136=4,DO17=2),3)+IF(AND(DQ$136=4,DO17=3),2)+IF(AND(DQ$136=4,DO17=4),1)+IF(AND(DQ$136=3,DO17=1),3)+IF(AND(DQ$136=3,DO17=2),2)+IF(AND(DQ$136=3,DO17=3),1)+IF(AND(DQ$136=2,DO17=1),2)+IF(AND(DQ$136=2,DO17=2),1)+IF(AND(DQ$136=1,DO17=1),1)</f>
        <v>2</v>
      </c>
      <c r="DQ17" s="79">
        <v>2</v>
      </c>
      <c r="DR17" s="79">
        <v>2</v>
      </c>
      <c r="DS17" s="19">
        <f>IF(AND(DR$136&gt;4,DQ17=1),12)+IF(AND(DR$136&gt;4,DQ17=2),8)+IF(AND(DR$136&gt;4,DQ17=3),6)+IF(AND(DR$136&gt;4,DQ17=4),5)+IF(AND(DR$136&gt;4,DQ17=5),4)+IF(AND(DR$136&gt;4,DQ17=6),3)+IF(AND(DR$136&gt;4,DQ17=7),2)+IF(AND(DR$136&gt;4,DQ17&gt;7),1)+IF(AND(DR$136=4,DQ17=1),8)+IF(AND(DR$136=4,DQ17=2),6)+IF(AND(DR$136=4,DQ17=3),4)+IF(AND(DR$136=4,DQ17=4),2)+IF(AND(DR$136=3,DQ17=1),6)+IF(AND(DR$136=3,DQ17=2),4)+IF(AND(DR$136=3,DQ17=3),2)+IF(AND(DR$136=2,DQ17=1),4)+IF(AND(DR$136=2,DQ17=2),2)+IF(AND(DR$136=1,DQ17=1),2)</f>
        <v>4</v>
      </c>
      <c r="DT17" s="19">
        <f>IF(AND(DR$136&gt;4,DR17=1),12)+IF(AND(DR$136&gt;4,DR17=2),8)+IF(AND(DR$136&gt;4,DR17=3),6)+IF(AND(DR$136&gt;4,DR17=4),5)+IF(AND(DR$136&gt;4,DR17=5),4)+IF(AND(DR$136&gt;4,DR17=6),3)+IF(AND(DR$136&gt;4,DR17=7),2)+IF(AND(DR$136&gt;4,DR17&gt;7),1)+IF(AND(DR$136=4,DR17=1),8)+IF(AND(DR$136=4,DR17=2),6)+IF(AND(DR$136=4,DR17=3),4)+IF(AND(DR$136=4,DR17=4),2)+IF(AND(DR$136=3,DR17=1),6)+IF(AND(DR$136=3,DR17=2),4)+IF(AND(DR$136=3,DR17=3),2)+IF(AND(DR$136=2,DR17=1),4)+IF(AND(DR$136=2,DR17=2),2)+IF(AND(DR$136=1,DR17=1),2)</f>
        <v>4</v>
      </c>
      <c r="DU17" s="16" t="s">
        <v>37</v>
      </c>
      <c r="DV17" s="13">
        <f t="shared" si="19"/>
        <v>12</v>
      </c>
      <c r="DW17" s="62">
        <f t="shared" si="20"/>
        <v>69</v>
      </c>
      <c r="DX17" s="18">
        <v>32.728999999999999</v>
      </c>
      <c r="DY17" s="24">
        <v>32.549999999999997</v>
      </c>
      <c r="DZ17" s="16" t="s">
        <v>37</v>
      </c>
      <c r="EA17" s="133"/>
      <c r="EB17" s="8">
        <v>2</v>
      </c>
      <c r="EC17" s="77">
        <f t="shared" si="21"/>
        <v>32.549999999999997</v>
      </c>
    </row>
    <row r="18" spans="1:133" x14ac:dyDescent="0.3">
      <c r="A18" s="71" t="s">
        <v>52</v>
      </c>
      <c r="B18" s="89" t="s">
        <v>124</v>
      </c>
      <c r="C18" s="8">
        <v>90</v>
      </c>
      <c r="D18" s="8" t="s">
        <v>35</v>
      </c>
      <c r="E18" s="105">
        <v>29.779</v>
      </c>
      <c r="F18" s="12">
        <v>29.981000000000002</v>
      </c>
      <c r="G18" s="78">
        <v>1</v>
      </c>
      <c r="H18" s="13">
        <f>IF(AND(I$135&gt;4,G18=1),6)+IF(AND(I$135&gt;4,G18=2),4)+IF(AND(I$135&gt;4,G18=3),3)+IF(AND(I$135&gt;4,G18=4),2)+IF(AND(I$135&gt;4,G18=5),1)+IF(AND(I$135&gt;4,G18&gt;5),1)+IF(AND(I$135=4,G18=1),4)+IF(AND(I$135=4,G18=2),3)+IF(AND(I$135=4,G18=3),2)+IF(AND(I$135=4,G18=4),1)+IF(AND(I$135=3,G18=1),3)+IF(AND(I$135=3,G18=2),2)+IF(AND(I$135=3,G18=3),1)+IF(AND(I$135=2,G18=1),2)+IF(AND(I$135=2,G18=2),1)+IF(AND(I$135=1,G18=1),1)</f>
        <v>2</v>
      </c>
      <c r="I18" s="78">
        <v>1</v>
      </c>
      <c r="J18" s="78">
        <v>1</v>
      </c>
      <c r="K18" s="19">
        <f>IF(AND(J$135&gt;4,I18=1),12)+IF(AND(J$135&gt;4,I18=2),8)+IF(AND(J$135&gt;4,I18=3),6)+IF(AND(J$135&gt;4,I18=4),5)+IF(AND(J$135&gt;4,I18=5),4)+IF(AND(J$135&gt;4,I18=6),3)+IF(AND(J$135&gt;4,I18=7),2)+IF(AND(J$135&gt;4,I18&gt;7),1)+IF(AND(J$135=4,I18=1),8)+IF(AND(J$135=4,I18=2),6)+IF(AND(J$135=4,I18=3),4)+IF(AND(J$135=4,I18=4),2)+IF(AND(J$135=3,I18=1),6)+IF(AND(J$135=3,I18=2),4)+IF(AND(J$135=3,I18=3),2)+IF(AND(J$135=2,I18=1),4)+IF(AND(J$135=2,I18=2),2)+IF(AND(J$135=1,I18=1),2)</f>
        <v>4</v>
      </c>
      <c r="L18" s="19">
        <f>IF(AND(J$135&gt;4,J18=1),12)+IF(AND(J$135&gt;4,J18=2),8)+IF(AND(J$135&gt;4,J18=3),6)+IF(AND(J$135&gt;4,J18=4),5)+IF(AND(J$135&gt;4,J18=5),4)+IF(AND(J$135&gt;4,J18=6),3)+IF(AND(J$135&gt;4,J18=7),2)+IF(AND(J$135&gt;4,J18&gt;7),1)+IF(AND(J$135=4,J18=1),8)+IF(AND(J$135=4,J18=2),6)+IF(AND(J$135=4,J18=3),4)+IF(AND(J$135=4,J18=4),2)+IF(AND(J$135=3,J18=1),6)+IF(AND(J$135=3,J18=2),4)+IF(AND(J$135=3,J18=3),2)+IF(AND(J$135=2,J18=1),4)+IF(AND(J$135=2,J18=2),2)+IF(AND(J$135=1,J18=1),2)</f>
        <v>4</v>
      </c>
      <c r="M18" s="16" t="s">
        <v>40</v>
      </c>
      <c r="N18" s="13">
        <f>+H18+K18+L18+T18</f>
        <v>12</v>
      </c>
      <c r="O18" s="62">
        <f>+N18</f>
        <v>12</v>
      </c>
      <c r="P18" s="11">
        <v>29.626999999999999</v>
      </c>
      <c r="Q18" s="11">
        <v>29.545999999999999</v>
      </c>
      <c r="R18" s="15" t="s">
        <v>40</v>
      </c>
      <c r="S18" s="16"/>
      <c r="T18" s="17">
        <v>2</v>
      </c>
      <c r="U18" s="77">
        <f>MIN(E18,F18,P18,Q18)</f>
        <v>29.545999999999999</v>
      </c>
      <c r="V18" s="12">
        <v>31.398</v>
      </c>
      <c r="W18" s="78">
        <v>4</v>
      </c>
      <c r="X18" s="13">
        <f>IF(AND(Y$135&gt;4,W18=1),6)+IF(AND(Y$135&gt;4,W18=2),4)+IF(AND(Y$135&gt;4,W18=3),3)+IF(AND(Y$135&gt;4,W18=4),2)+IF(AND(Y$135&gt;4,W18=5),1)+IF(AND(Y$135&gt;4,W18&gt;5),1)+IF(AND(Y$135=4,W18=1),4)+IF(AND(Y$135=4,W18=2),3)+IF(AND(Y$135=4,W18=3),2)+IF(AND(Y$135=4,W18=4),1)+IF(AND(Y$135=3,W18=1),3)+IF(AND(Y$135=3,W18=2),2)+IF(AND(Y$135=3,W18=3),1)+IF(AND(Y$135=2,W18=1),2)+IF(AND(Y$135=2,W18=2),1)+IF(AND(Y$135=1,W18=1),1)</f>
        <v>2</v>
      </c>
      <c r="Y18" s="78">
        <v>4</v>
      </c>
      <c r="Z18" s="78">
        <v>4</v>
      </c>
      <c r="AA18" s="19">
        <f>IF(AND(Z$135&gt;4,Y18=1),12)+IF(AND(Z$135&gt;4,Y18=2),8)+IF(AND(Z$135&gt;4,Y18=3),6)+IF(AND(Z$135&gt;4,Y18=4),5)+IF(AND(Z$135&gt;4,Y18=5),4)+IF(AND(Z$135&gt;4,Y18=6),3)+IF(AND(Z$135&gt;4,Y18=7),2)+IF(AND(Z$135&gt;4,Y18&gt;7),1)+IF(AND(Z$135=4,Y18=1),8)+IF(AND(Z$135=4,Y18=2),6)+IF(AND(Z$135=4,Y18=3),4)+IF(AND(Z$135=4,Y18=4),2)+IF(AND(Z$135=3,Y18=1),6)+IF(AND(Z$135=3,Y18=2),4)+IF(AND(Z$135=3,Y18=3),2)+IF(AND(Z$135=2,Y18=1),4)+IF(AND(Z$135=2,Y18=2),2)+IF(AND(Z$135=1,Y18=1),2)</f>
        <v>5</v>
      </c>
      <c r="AB18" s="19">
        <f>IF(AND(Z$135&gt;4,Z18=1),12)+IF(AND(Z$135&gt;4,Z18=2),8)+IF(AND(Z$135&gt;4,Z18=3),6)+IF(AND(Z$135&gt;4,Z18=4),5)+IF(AND(Z$135&gt;4,Z18=5),4)+IF(AND(Z$135&gt;4,Z18=6),3)+IF(AND(Z$135&gt;4,Z18=7),2)+IF(AND(Z$135&gt;4,Z18&gt;7),1)+IF(AND(Z$135=4,Z18=1),8)+IF(AND(Z$135=4,Z18=2),6)+IF(AND(Z$135=4,Z18=3),4)+IF(AND(Z$135=4,Z18=4),2)+IF(AND(Z$135=3,Z18=1),6)+IF(AND(Z$135=3,Z18=2),4)+IF(AND(Z$135=3,Z18=3),2)+IF(AND(Z$135=2,Z18=1),4)+IF(AND(Z$135=2,Z18=2),2)+IF(AND(Z$135=1,Z18=1),2)</f>
        <v>5</v>
      </c>
      <c r="AC18" s="16" t="s">
        <v>40</v>
      </c>
      <c r="AD18" s="13">
        <f>+X18+AA18+AB18+AJ18</f>
        <v>13</v>
      </c>
      <c r="AE18" s="62">
        <f>AD18+O18</f>
        <v>25</v>
      </c>
      <c r="AF18" s="11">
        <v>29.454000000000001</v>
      </c>
      <c r="AG18" s="11">
        <v>30.280999999999999</v>
      </c>
      <c r="AH18" s="15" t="s">
        <v>40</v>
      </c>
      <c r="AI18" s="20" t="s">
        <v>87</v>
      </c>
      <c r="AJ18" s="17">
        <v>1</v>
      </c>
      <c r="AK18" s="77">
        <f>MIN(U18,V18,AF18,AG18)</f>
        <v>29.454000000000001</v>
      </c>
      <c r="AL18" s="12">
        <v>41.216999999999999</v>
      </c>
      <c r="AM18" s="78">
        <v>1</v>
      </c>
      <c r="AN18" s="13">
        <f>IF(AND(AO$135&gt;4,AM18=1),6)+IF(AND(AO$135&gt;4,AM18=2),4)+IF(AND(AO$135&gt;4,AM18=3),3)+IF(AND(AO$135&gt;4,AM18=4),2)+IF(AND(AO$135&gt;4,AM18=5),1)+IF(AND(AO$135&gt;4,AM18&gt;5),1)+IF(AND(AO$135=4,AM18=1),4)+IF(AND(AO$135=4,AM18=2),3)+IF(AND(AO$135=4,AM18=3),2)+IF(AND(AO$135=4,AM18=4),1)+IF(AND(AO$135=3,AM18=1),3)+IF(AND(AO$135=3,AM18=2),2)+IF(AND(AO$135=3,AM18=3),1)+IF(AND(AO$135=2,AM18=1),2)+IF(AND(AO$135=2,AM18=2),1)+IF(AND(AO$135=1,AM18=1),1)</f>
        <v>6</v>
      </c>
      <c r="AO18" s="78">
        <v>1</v>
      </c>
      <c r="AP18" s="78">
        <v>1</v>
      </c>
      <c r="AQ18" s="19">
        <f>IF(AND(AP$135&gt;4,AO18=1),12)+IF(AND(AP$135&gt;4,AO18=2),8)+IF(AND(AP$135&gt;4,AO18=3),6)+IF(AND(AP$135&gt;4,AO18=4),5)+IF(AND(AP$135&gt;4,AO18=5),4)+IF(AND(AP$135&gt;4,AO18=6),3)+IF(AND(AP$135&gt;4,AO18=7),2)+IF(AND(AP$135&gt;4,AO18&gt;7),1)+IF(AND(AP$135=4,AO18=1),8)+IF(AND(AP$135=4,AO18=2),6)+IF(AND(AP$135=4,AO18=3),4)+IF(AND(AP$135=4,AO18=4),2)+IF(AND(AP$135=3,AO18=1),6)+IF(AND(AP$135=3,AO18=2),4)+IF(AND(AP$135=3,AO18=3),2)+IF(AND(AP$135=2,AO18=1),4)+IF(AND(AP$135=2,AO18=2),2)+IF(AND(AP$135=1,AO18=1),2)</f>
        <v>12</v>
      </c>
      <c r="AR18" s="19">
        <f>IF(AND(AP$135&gt;4,AP18=1),12)+IF(AND(AP$135&gt;4,AP18=2),8)+IF(AND(AP$135&gt;4,AP18=3),6)+IF(AND(AP$135&gt;4,AP18=4),5)+IF(AND(AP$135&gt;4,AP18=5),4)+IF(AND(AP$135&gt;4,AP18=6),3)+IF(AND(AP$135&gt;4,AP18=7),2)+IF(AND(AP$135&gt;4,AP18&gt;7),1)+IF(AND(AP$135=4,AP18=1),8)+IF(AND(AP$135=4,AP18=2),6)+IF(AND(AP$135=4,AP18=3),4)+IF(AND(AP$135=4,AP18=4),2)+IF(AND(AP$135=3,AP18=1),6)+IF(AND(AP$135=3,AP18=2),4)+IF(AND(AP$135=3,AP18=3),2)+IF(AND(AP$135=2,AP18=1),4)+IF(AND(AP$135=2,AP18=2),2)+IF(AND(AP$135=1,AP18=1),2)</f>
        <v>12</v>
      </c>
      <c r="AS18" s="16" t="s">
        <v>40</v>
      </c>
      <c r="AT18" s="13">
        <f>+AN18+AQ18+AR18+AZ18</f>
        <v>32</v>
      </c>
      <c r="AU18" s="62">
        <f>AT18+AE18</f>
        <v>57</v>
      </c>
      <c r="AV18" s="11">
        <v>29.350999999999999</v>
      </c>
      <c r="AW18" s="11">
        <v>28.600999999999999</v>
      </c>
      <c r="AX18" s="15" t="s">
        <v>40</v>
      </c>
      <c r="AY18" s="20" t="s">
        <v>196</v>
      </c>
      <c r="AZ18" s="17">
        <v>2</v>
      </c>
      <c r="BA18" s="77">
        <f t="shared" si="22"/>
        <v>28.600999999999999</v>
      </c>
      <c r="BB18" s="12">
        <v>44.095999999999997</v>
      </c>
      <c r="BC18" s="78">
        <v>2</v>
      </c>
      <c r="BD18" s="13">
        <f>IF(AND(BE$134&gt;4,BC18=1),6)+IF(AND(BE$134&gt;4,BC18=2),4)+IF(AND(BE$134&gt;4,BC18=3),3)+IF(AND(BE$134&gt;4,BC18=4),2)+IF(AND(BE$134&gt;4,BC18=5),1)+IF(AND(BE$134&gt;4,BC18&gt;5),1)+IF(AND(BE$134=4,BC18=1),4)+IF(AND(BE$134=4,BC18=2),3)+IF(AND(BE$134=4,BC18=3),2)+IF(AND(BE$134=4,BC18=4),1)+IF(AND(BE$134=3,BC18=1),3)+IF(AND(BE$134=3,BC18=2),2)+IF(AND(BE$134=3,BC18=3),1)+IF(AND(BE$134=2,BC18=1),2)+IF(AND(BE$134=2,BC18=2),1)+IF(AND(BE$134=1,BC18=1),1)</f>
        <v>4</v>
      </c>
      <c r="BE18" s="78"/>
      <c r="BF18" s="78">
        <v>4</v>
      </c>
      <c r="BG18" s="13">
        <f>IF(AND(BF$134&gt;4,BE18=1),12)+IF(AND(BF$134&gt;4,BE18=2),8)+IF(AND(BF$134&gt;4,BE18=3),6)+IF(AND(BF$134&gt;4,BE18=4),5)+IF(AND(BF$134&gt;4,BE18=5),4)+IF(AND(BF$134&gt;4,BE18=6),3)+IF(AND(BF$134&gt;4,BE18=7),2)+IF(AND(BF$134&gt;4,BE18&gt;7),1)+IF(AND(BF$134=4,BE18=1),8)+IF(AND(BF$134=4,BE18=2),6)+IF(AND(BF$134=4,BE18=3),4)+IF(AND(BF$134=4,BE18=4),2)+IF(AND(BF$134=3,BE18=1),6)+IF(AND(BF$134=3,BE18=2),4)+IF(AND(BF$134=3,BE18=3),2)+IF(AND(BF$134=2,BE18=1),4)+IF(AND(BF$134=2,BE18=2),2)+IF(AND(BF$134=1,BE18=1),2)</f>
        <v>0</v>
      </c>
      <c r="BH18" s="13">
        <f>IF(AND(BF$134&gt;4,BF18=1),12)+IF(AND(BF$134&gt;4,BF18=2),8)+IF(AND(BF$134&gt;4,BF18=3),6)+IF(AND(BF$134&gt;4,BF18=4),5)+IF(AND(BF$134&gt;4,BF18=5),4)+IF(AND(BF$134&gt;4,BF18=6),3)+IF(AND(BF$134&gt;4,BF18=7),2)+IF(AND(BF$134&gt;4,BF18&gt;7),1)+IF(AND(BF$134=4,BF18=1),8)+IF(AND(BF$134=4,BF18=2),6)+IF(AND(BF$134=4,BF18=3),4)+IF(AND(BF$134=4,BF18=4),2)+IF(AND(BF$134=3,BF18=1),6)+IF(AND(BF$134=3,BF18=2),4)+IF(AND(BF$134=3,BF18=3),2)+IF(AND(BF$134=2,BF18=1),4)+IF(AND(BF$134=2,BF18=2),2)+IF(AND(BF$134=1,BF18=1),2)</f>
        <v>5</v>
      </c>
      <c r="BI18" s="16" t="s">
        <v>32</v>
      </c>
      <c r="BJ18" s="13">
        <f t="shared" si="7"/>
        <v>9</v>
      </c>
      <c r="BK18" s="62">
        <f t="shared" si="8"/>
        <v>66</v>
      </c>
      <c r="BL18" s="11">
        <v>30.201000000000001</v>
      </c>
      <c r="BM18" s="11">
        <v>29.949000000000002</v>
      </c>
      <c r="BN18" s="15" t="s">
        <v>32</v>
      </c>
      <c r="BO18" s="116"/>
      <c r="BP18" s="17"/>
      <c r="BQ18" s="77">
        <f t="shared" si="9"/>
        <v>28.600999999999999</v>
      </c>
      <c r="BR18" s="12">
        <v>29.78</v>
      </c>
      <c r="BS18" s="78">
        <v>5</v>
      </c>
      <c r="BT18" s="13">
        <f>IF(AND(BU$134&gt;4,BS18=1),6)+IF(AND(BU$134&gt;4,BS18=2),4)+IF(AND(BU$134&gt;4,BS18=3),3)+IF(AND(BU$134&gt;4,BS18=4),2)+IF(AND(BU$134&gt;4,BS18=5),1)+IF(AND(BU$134&gt;4,BS18&gt;5),1)+IF(AND(BU$134=4,BS18=1),4)+IF(AND(BU$134=4,BS18=2),3)+IF(AND(BU$134=4,BS18=3),2)+IF(AND(BU$134=4,BS18=4),1)+IF(AND(BU$134=3,BS18=1),3)+IF(AND(BU$134=3,BS18=2),2)+IF(AND(BU$134=3,BS18=3),1)+IF(AND(BU$134=2,BS18=1),2)+IF(AND(BU$134=2,BS18=2),1)+IF(AND(BU$134=1,BS18=1),1)</f>
        <v>1</v>
      </c>
      <c r="BU18" s="78"/>
      <c r="BV18" s="78"/>
      <c r="BW18" s="13">
        <f>IF(AND(BV$134&gt;4,BU18=1),12)+IF(AND(BV$134&gt;4,BU18=2),8)+IF(AND(BV$134&gt;4,BU18=3),6)+IF(AND(BV$134&gt;4,BU18=4),5)+IF(AND(BV$134&gt;4,BU18=5),4)+IF(AND(BV$134&gt;4,BU18=6),3)+IF(AND(BV$134&gt;4,BU18=7),2)+IF(AND(BV$134&gt;4,BU18&gt;7),1)+IF(AND(BV$134=4,BU18=1),8)+IF(AND(BV$134=4,BU18=2),6)+IF(AND(BV$134=4,BU18=3),4)+IF(AND(BV$134=4,BU18=4),2)+IF(AND(BV$134=3,BU18=1),6)+IF(AND(BV$134=3,BU18=2),4)+IF(AND(BV$134=3,BU18=3),2)+IF(AND(BV$134=2,BU18=1),4)+IF(AND(BV$134=2,BU18=2),2)+IF(AND(BV$134=1,BU18=1),2)</f>
        <v>0</v>
      </c>
      <c r="BX18" s="13">
        <f>IF(AND(BV$134&gt;4,BV18=1),12)+IF(AND(BV$134&gt;4,BV18=2),8)+IF(AND(BV$134&gt;4,BV18=3),6)+IF(AND(BV$134&gt;4,BV18=4),5)+IF(AND(BV$134&gt;4,BV18=5),4)+IF(AND(BV$134&gt;4,BV18=6),3)+IF(AND(BV$134&gt;4,BV18=7),2)+IF(AND(BV$134&gt;4,BV18&gt;7),1)+IF(AND(BV$134=4,BV18=1),8)+IF(AND(BV$134=4,BV18=2),6)+IF(AND(BV$134=4,BV18=3),4)+IF(AND(BV$134=4,BV18=4),2)+IF(AND(BV$134=3,BV18=1),6)+IF(AND(BV$134=3,BV18=2),4)+IF(AND(BV$134=3,BV18=3),2)+IF(AND(BV$134=2,BV18=1),4)+IF(AND(BV$134=2,BV18=2),2)+IF(AND(BV$134=1,BV18=1),2)</f>
        <v>0</v>
      </c>
      <c r="BY18" s="16" t="s">
        <v>32</v>
      </c>
      <c r="BZ18" s="13">
        <f t="shared" si="10"/>
        <v>1</v>
      </c>
      <c r="CA18" s="62">
        <f t="shared" si="11"/>
        <v>67</v>
      </c>
      <c r="CB18" s="11"/>
      <c r="CC18" s="11"/>
      <c r="CD18" s="15" t="s">
        <v>32</v>
      </c>
      <c r="CE18" s="16"/>
      <c r="CF18" s="17"/>
      <c r="CG18" s="77">
        <f t="shared" si="12"/>
        <v>28.600999999999999</v>
      </c>
      <c r="CH18" s="12"/>
      <c r="CI18" s="78"/>
      <c r="CJ18" s="13">
        <f>IF(AND(CK$134&gt;4,CI18=1),6)+IF(AND(CK$134&gt;4,CI18=2),4)+IF(AND(CK$134&gt;4,CI18=3),3)+IF(AND(CK$134&gt;4,CI18=4),2)+IF(AND(CK$134&gt;4,CI18=5),1)+IF(AND(CK$134&gt;4,CI18&gt;5),1)+IF(AND(CK$134=4,CI18=1),4)+IF(AND(CK$134=4,CI18=2),3)+IF(AND(CK$134=4,CI18=3),2)+IF(AND(CK$134=4,CI18=4),1)+IF(AND(CK$134=3,CI18=1),3)+IF(AND(CK$134=3,CI18=2),2)+IF(AND(CK$134=3,CI18=3),1)+IF(AND(CK$134=2,CI18=1),2)+IF(AND(CK$134=2,CI18=2),1)+IF(AND(CK$134=1,CI18=1),1)</f>
        <v>0</v>
      </c>
      <c r="CK18" s="78"/>
      <c r="CL18" s="78"/>
      <c r="CM18" s="13">
        <f>IF(AND(CL$134&gt;4,CK18=1),12)+IF(AND(CL$134&gt;4,CK18=2),8)+IF(AND(CL$134&gt;4,CK18=3),6)+IF(AND(CL$134&gt;4,CK18=4),5)+IF(AND(CL$134&gt;4,CK18=5),4)+IF(AND(CL$134&gt;4,CK18=6),3)+IF(AND(CL$134&gt;4,CK18=7),2)+IF(AND(CL$134&gt;4,CK18&gt;7),1)+IF(AND(CL$134=4,CK18=1),8)+IF(AND(CL$134=4,CK18=2),6)+IF(AND(CL$134=4,CK18=3),4)+IF(AND(CL$134=4,CK18=4),2)+IF(AND(CL$134=3,CK18=1),6)+IF(AND(CL$134=3,CK18=2),4)+IF(AND(CL$134=3,CK18=3),2)+IF(AND(CL$134=2,CK18=1),4)+IF(AND(CL$134=2,CK18=2),2)+IF(AND(CL$134=1,CK18=1),2)</f>
        <v>0</v>
      </c>
      <c r="CN18" s="13">
        <f>IF(AND(CL$134&gt;4,CL18=1),12)+IF(AND(CL$134&gt;4,CL18=2),8)+IF(AND(CL$134&gt;4,CL18=3),6)+IF(AND(CL$134&gt;4,CL18=4),5)+IF(AND(CL$134&gt;4,CL18=5),4)+IF(AND(CL$134&gt;4,CL18=6),3)+IF(AND(CL$134&gt;4,CL18=7),2)+IF(AND(CL$134&gt;4,CL18&gt;7),1)+IF(AND(CL$134=4,CL18=1),8)+IF(AND(CL$134=4,CL18=2),6)+IF(AND(CL$134=4,CL18=3),4)+IF(AND(CL$134=4,CL18=4),2)+IF(AND(CL$134=3,CL18=1),6)+IF(AND(CL$134=3,CL18=2),4)+IF(AND(CL$134=3,CL18=3),2)+IF(AND(CL$134=2,CL18=1),4)+IF(AND(CL$134=2,CL18=2),2)+IF(AND(CL$134=1,CL18=1),2)</f>
        <v>0</v>
      </c>
      <c r="CO18" s="16" t="s">
        <v>32</v>
      </c>
      <c r="CP18" s="13">
        <f t="shared" si="13"/>
        <v>0</v>
      </c>
      <c r="CQ18" s="62">
        <f t="shared" si="14"/>
        <v>67</v>
      </c>
      <c r="CR18" s="11"/>
      <c r="CS18" s="11"/>
      <c r="CT18" s="15" t="s">
        <v>32</v>
      </c>
      <c r="CU18" s="16"/>
      <c r="CV18" s="17"/>
      <c r="CW18" s="77">
        <f t="shared" si="15"/>
        <v>28.600999999999999</v>
      </c>
      <c r="CX18" s="12"/>
      <c r="CY18" s="78"/>
      <c r="CZ18" s="13">
        <f>IF(AND(DA$134&gt;4,CY18=1),6)+IF(AND(DA$134&gt;4,CY18=2),4)+IF(AND(DA$134&gt;4,CY18=3),3)+IF(AND(DA$134&gt;4,CY18=4),2)+IF(AND(DA$134&gt;4,CY18=5),1)+IF(AND(DA$134&gt;4,CY18&gt;5),1)+IF(AND(DA$134=4,CY18=1),4)+IF(AND(DA$134=4,CY18=2),3)+IF(AND(DA$134=4,CY18=3),2)+IF(AND(DA$134=4,CY18=4),1)+IF(AND(DA$134=3,CY18=1),3)+IF(AND(DA$134=3,CY18=2),2)+IF(AND(DA$134=3,CY18=3),1)+IF(AND(DA$134=2,CY18=1),2)+IF(AND(DA$134=2,CY18=2),1)+IF(AND(DA$134=1,CY18=1),1)</f>
        <v>0</v>
      </c>
      <c r="DA18" s="78"/>
      <c r="DB18" s="78"/>
      <c r="DC18" s="13">
        <f>IF(AND(DB$134&gt;4,DA18=1),12)+IF(AND(DB$134&gt;4,DA18=2),8)+IF(AND(DB$134&gt;4,DA18=3),6)+IF(AND(DB$134&gt;4,DA18=4),5)+IF(AND(DB$134&gt;4,DA18=5),4)+IF(AND(DB$134&gt;4,DA18=6),3)+IF(AND(DB$134&gt;4,DA18=7),2)+IF(AND(DB$134&gt;4,DA18&gt;7),1)+IF(AND(DB$134=4,DA18=1),8)+IF(AND(DB$134=4,DA18=2),6)+IF(AND(DB$134=4,DA18=3),4)+IF(AND(DB$134=4,DA18=4),2)+IF(AND(DB$134=3,DA18=1),6)+IF(AND(DB$134=3,DA18=2),4)+IF(AND(DB$134=3,DA18=3),2)+IF(AND(DB$134=2,DA18=1),4)+IF(AND(DB$134=2,DA18=2),2)+IF(AND(DB$134=1,DA18=1),2)</f>
        <v>0</v>
      </c>
      <c r="DD18" s="13">
        <f>IF(AND(DB$134&gt;4,DB18=1),12)+IF(AND(DB$134&gt;4,DB18=2),8)+IF(AND(DB$134&gt;4,DB18=3),6)+IF(AND(DB$134&gt;4,DB18=4),5)+IF(AND(DB$134&gt;4,DB18=5),4)+IF(AND(DB$134&gt;4,DB18=6),3)+IF(AND(DB$134&gt;4,DB18=7),2)+IF(AND(DB$134&gt;4,DB18&gt;7),1)+IF(AND(DB$134=4,DB18=1),8)+IF(AND(DB$134=4,DB18=2),6)+IF(AND(DB$134=4,DB18=3),4)+IF(AND(DB$134=4,DB18=4),2)+IF(AND(DB$134=3,DB18=1),6)+IF(AND(DB$134=3,DB18=2),4)+IF(AND(DB$134=3,DB18=3),2)+IF(AND(DB$134=2,DB18=1),4)+IF(AND(DB$134=2,DB18=2),2)+IF(AND(DB$134=1,DB18=1),2)</f>
        <v>0</v>
      </c>
      <c r="DE18" s="16" t="s">
        <v>32</v>
      </c>
      <c r="DF18" s="13">
        <f t="shared" si="16"/>
        <v>0</v>
      </c>
      <c r="DG18" s="62">
        <f t="shared" si="17"/>
        <v>67</v>
      </c>
      <c r="DH18" s="11"/>
      <c r="DI18" s="11"/>
      <c r="DJ18" s="15" t="s">
        <v>32</v>
      </c>
      <c r="DK18" s="133"/>
      <c r="DL18" s="17"/>
      <c r="DM18" s="77">
        <f t="shared" si="18"/>
        <v>28.600999999999999</v>
      </c>
      <c r="DN18" s="12"/>
      <c r="DO18" s="78"/>
      <c r="DP18" s="13">
        <f>IF(AND(DQ$134&gt;4,DO18=1),6)+IF(AND(DQ$134&gt;4,DO18=2),4)+IF(AND(DQ$134&gt;4,DO18=3),3)+IF(AND(DQ$134&gt;4,DO18=4),2)+IF(AND(DQ$134&gt;4,DO18=5),1)+IF(AND(DQ$134&gt;4,DO18&gt;5),1)+IF(AND(DQ$134=4,DO18=1),4)+IF(AND(DQ$134=4,DO18=2),3)+IF(AND(DQ$134=4,DO18=3),2)+IF(AND(DQ$134=4,DO18=4),1)+IF(AND(DQ$134=3,DO18=1),3)+IF(AND(DQ$134=3,DO18=2),2)+IF(AND(DQ$134=3,DO18=3),1)+IF(AND(DQ$134=2,DO18=1),2)+IF(AND(DQ$134=2,DO18=2),1)+IF(AND(DQ$134=1,DO18=1),1)</f>
        <v>0</v>
      </c>
      <c r="DQ18" s="78"/>
      <c r="DR18" s="78"/>
      <c r="DS18" s="13">
        <f>IF(AND(DR$134&gt;4,DQ18=1),12)+IF(AND(DR$134&gt;4,DQ18=2),8)+IF(AND(DR$134&gt;4,DQ18=3),6)+IF(AND(DR$134&gt;4,DQ18=4),5)+IF(AND(DR$134&gt;4,DQ18=5),4)+IF(AND(DR$134&gt;4,DQ18=6),3)+IF(AND(DR$134&gt;4,DQ18=7),2)+IF(AND(DR$134&gt;4,DQ18&gt;7),1)+IF(AND(DR$134=4,DQ18=1),8)+IF(AND(DR$134=4,DQ18=2),6)+IF(AND(DR$134=4,DQ18=3),4)+IF(AND(DR$134=4,DQ18=4),2)+IF(AND(DR$134=3,DQ18=1),6)+IF(AND(DR$134=3,DQ18=2),4)+IF(AND(DR$134=3,DQ18=3),2)+IF(AND(DR$134=2,DQ18=1),4)+IF(AND(DR$134=2,DQ18=2),2)+IF(AND(DR$134=1,DQ18=1),2)</f>
        <v>0</v>
      </c>
      <c r="DT18" s="13">
        <f>IF(AND(DR$134&gt;4,DR18=1),12)+IF(AND(DR$134&gt;4,DR18=2),8)+IF(AND(DR$134&gt;4,DR18=3),6)+IF(AND(DR$134&gt;4,DR18=4),5)+IF(AND(DR$134&gt;4,DR18=5),4)+IF(AND(DR$134&gt;4,DR18=6),3)+IF(AND(DR$134&gt;4,DR18=7),2)+IF(AND(DR$134&gt;4,DR18&gt;7),1)+IF(AND(DR$134=4,DR18=1),8)+IF(AND(DR$134=4,DR18=2),6)+IF(AND(DR$134=4,DR18=3),4)+IF(AND(DR$134=4,DR18=4),2)+IF(AND(DR$134=3,DR18=1),6)+IF(AND(DR$134=3,DR18=2),4)+IF(AND(DR$134=3,DR18=3),2)+IF(AND(DR$134=2,DR18=1),4)+IF(AND(DR$134=2,DR18=2),2)+IF(AND(DR$134=1,DR18=1),2)</f>
        <v>0</v>
      </c>
      <c r="DU18" s="16" t="s">
        <v>32</v>
      </c>
      <c r="DV18" s="13">
        <f t="shared" si="19"/>
        <v>0</v>
      </c>
      <c r="DW18" s="62">
        <f t="shared" si="20"/>
        <v>67</v>
      </c>
      <c r="DX18" s="11"/>
      <c r="DY18" s="11"/>
      <c r="DZ18" s="15" t="s">
        <v>32</v>
      </c>
      <c r="EA18" s="133"/>
      <c r="EB18" s="17"/>
      <c r="EC18" s="77">
        <f t="shared" si="21"/>
        <v>28.600999999999999</v>
      </c>
    </row>
    <row r="19" spans="1:133" x14ac:dyDescent="0.3">
      <c r="A19" s="108" t="s">
        <v>183</v>
      </c>
      <c r="B19" s="117">
        <v>19962</v>
      </c>
      <c r="C19" s="7">
        <v>28</v>
      </c>
      <c r="D19" s="7" t="s">
        <v>128</v>
      </c>
      <c r="E19" s="32"/>
      <c r="F19" s="7"/>
      <c r="G19" s="109"/>
      <c r="H19" s="7"/>
      <c r="I19" s="110"/>
      <c r="J19" s="110"/>
      <c r="K19" s="7"/>
      <c r="L19" s="7"/>
      <c r="M19" s="101"/>
      <c r="N19" s="7"/>
      <c r="O19" s="111"/>
      <c r="P19" s="7"/>
      <c r="Q19" s="7"/>
      <c r="R19" s="101"/>
      <c r="S19" s="143"/>
      <c r="T19" s="7"/>
      <c r="U19" s="112">
        <v>31.358000000000001</v>
      </c>
      <c r="V19" s="7">
        <v>34.661000000000001</v>
      </c>
      <c r="W19" s="109"/>
      <c r="X19" s="7"/>
      <c r="Y19" s="110"/>
      <c r="Z19" s="110"/>
      <c r="AA19" s="7"/>
      <c r="AB19" s="7"/>
      <c r="AC19" s="101" t="s">
        <v>107</v>
      </c>
      <c r="AD19" s="7"/>
      <c r="AE19" s="111"/>
      <c r="AF19" s="7">
        <v>31.358000000000001</v>
      </c>
      <c r="AG19" s="7">
        <v>31.567</v>
      </c>
      <c r="AH19" s="101" t="s">
        <v>37</v>
      </c>
      <c r="AI19" s="113" t="s">
        <v>185</v>
      </c>
      <c r="AJ19" s="7"/>
      <c r="AK19" s="112">
        <f>MIN(U19,V19,AF19,AG19)</f>
        <v>31.358000000000001</v>
      </c>
      <c r="AL19" s="7">
        <v>53.692999999999998</v>
      </c>
      <c r="AM19" s="109">
        <v>3</v>
      </c>
      <c r="AN19" s="100">
        <f>IF(AND(AO$136&gt;4,AM19=1),6)+IF(AND(AO$136&gt;4,AM19=2),4)+IF(AND(AO$136&gt;4,AM19=3),3)+IF(AND(AO$136&gt;4,AM19=4),2)+IF(AND(AO$136&gt;4,AM19=5),1)+IF(AND(AO$136&gt;4,AM19&gt;5),1)+IF(AND(AO$136=4,AM19=1),4)+IF(AND(AO$136=4,AM19=2),3)+IF(AND(AO$136=4,AM19=3),2)+IF(AND(AO$136=4,AM19=4),1)+IF(AND(AO$136=3,AM19=1),3)+IF(AND(AO$136=3,AM19=2),2)+IF(AND(AO$136=3,AM19=3),1)+IF(AND(AO$136=2,AM19=1),2)+IF(AND(AO$136=2,AM19=2),1)+IF(AND(AO$136=1,AM19=1),1)</f>
        <v>3</v>
      </c>
      <c r="AO19" s="110">
        <v>2</v>
      </c>
      <c r="AP19" s="110">
        <v>2</v>
      </c>
      <c r="AQ19" s="114">
        <f>IF(AND(AP$136&gt;4,AO19=1),12)+IF(AND(AP$136&gt;4,AO19=2),8)+IF(AND(AP$136&gt;4,AO19=3),6)+IF(AND(AP$136&gt;4,AO19=4),5)+IF(AND(AP$136&gt;4,AO19=5),4)+IF(AND(AP$136&gt;4,AO19=6),3)+IF(AND(AP$136&gt;4,AO19=7),2)+IF(AND(AP$136&gt;4,AO19&gt;7),1)+IF(AND(AP$136=4,AO19=1),8)+IF(AND(AP$136=4,AO19=2),6)+IF(AND(AP$136=4,AO19=3),4)+IF(AND(AP$136=4,AO19=4),2)+IF(AND(AP$136=3,AO19=1),6)+IF(AND(AP$136=3,AO19=2),4)+IF(AND(AP$136=3,AO19=3),2)+IF(AND(AP$136=2,AO19=1),4)+IF(AND(AP$136=2,AO19=2),2)+IF(AND(AP$136=1,AO19=1),2)</f>
        <v>8</v>
      </c>
      <c r="AR19" s="114">
        <f>IF(AND(AP$136&gt;4,AP19=1),12)+IF(AND(AP$136&gt;4,AP19=2),8)+IF(AND(AP$136&gt;4,AP19=3),6)+IF(AND(AP$136&gt;4,AP19=4),5)+IF(AND(AP$136&gt;4,AP19=5),4)+IF(AND(AP$136&gt;4,AP19=6),3)+IF(AND(AP$136&gt;4,AP19=7),2)+IF(AND(AP$136&gt;4,AP19&gt;7),1)+IF(AND(AP$136=4,AP19=1),8)+IF(AND(AP$136=4,AP19=2),6)+IF(AND(AP$136=4,AP19=3),4)+IF(AND(AP$136=4,AP19=4),2)+IF(AND(AP$136=3,AP19=1),6)+IF(AND(AP$136=3,AP19=2),4)+IF(AND(AP$136=3,AP19=3),2)+IF(AND(AP$136=2,AP19=1),4)+IF(AND(AP$136=2,AP19=2),2)+IF(AND(AP$136=1,AP19=1),2)</f>
        <v>8</v>
      </c>
      <c r="AS19" s="102" t="s">
        <v>37</v>
      </c>
      <c r="AT19" s="100">
        <f>+AN19+AQ19+AR19+AZ19</f>
        <v>20</v>
      </c>
      <c r="AU19" s="111">
        <f>AT19+AE19</f>
        <v>20</v>
      </c>
      <c r="AV19" s="7">
        <v>33.174999999999997</v>
      </c>
      <c r="AW19" s="7">
        <v>31.155999999999999</v>
      </c>
      <c r="AX19" s="101" t="s">
        <v>37</v>
      </c>
      <c r="AY19" s="113" t="s">
        <v>167</v>
      </c>
      <c r="AZ19" s="7">
        <v>1</v>
      </c>
      <c r="BA19" s="112">
        <f t="shared" si="22"/>
        <v>31.155999999999999</v>
      </c>
      <c r="BB19" s="8"/>
      <c r="BC19" s="78"/>
      <c r="BD19" s="13">
        <f>IF(AND(BE$135&gt;4,BC19=1),6)+IF(AND(BE$135&gt;4,BC19=2),4)+IF(AND(BE$135&gt;4,BC19=3),3)+IF(AND(BE$135&gt;4,BC19=4),2)+IF(AND(BE$135&gt;4,BC19=5),1)+IF(AND(BE$135&gt;4,BC19&gt;5),1)+IF(AND(BE$135=4,BC19=1),4)+IF(AND(BE$135=4,BC19=2),3)+IF(AND(BE$135=4,BC19=3),2)+IF(AND(BE$135=4,BC19=4),1)+IF(AND(BE$135=3,BC19=1),3)+IF(AND(BE$135=3,BC19=2),2)+IF(AND(BE$135=3,BC19=3),1)+IF(AND(BE$135=2,BC19=1),2)+IF(AND(BE$135=2,BC19=2),1)+IF(AND(BE$135=1,BC19=1),1)</f>
        <v>0</v>
      </c>
      <c r="BE19" s="79"/>
      <c r="BF19" s="79"/>
      <c r="BG19" s="19">
        <f>IF(AND(BF$135&gt;4,BE19=1),12)+IF(AND(BF$135&gt;4,BE19=2),8)+IF(AND(BF$135&gt;4,BE19=3),6)+IF(AND(BF$135&gt;4,BE19=4),5)+IF(AND(BF$135&gt;4,BE19=5),4)+IF(AND(BF$135&gt;4,BE19=6),3)+IF(AND(BF$135&gt;4,BE19=7),2)+IF(AND(BF$135&gt;4,BE19&gt;7),1)+IF(AND(BF$135=4,BE19=1),8)+IF(AND(BF$135=4,BE19=2),6)+IF(AND(BF$135=4,BE19=3),4)+IF(AND(BF$135=4,BE19=4),2)+IF(AND(BF$135=3,BE19=1),6)+IF(AND(BF$135=3,BE19=2),4)+IF(AND(BF$135=3,BE19=3),2)+IF(AND(BF$135=2,BE19=1),4)+IF(AND(BF$135=2,BE19=2),2)+IF(AND(BF$135=1,BE19=1),2)</f>
        <v>0</v>
      </c>
      <c r="BH19" s="19">
        <f>IF(AND(BF$135&gt;4,BF19=1),12)+IF(AND(BF$135&gt;4,BF19=2),8)+IF(AND(BF$135&gt;4,BF19=3),6)+IF(AND(BF$135&gt;4,BF19=4),5)+IF(AND(BF$135&gt;4,BF19=5),4)+IF(AND(BF$135&gt;4,BF19=6),3)+IF(AND(BF$135&gt;4,BF19=7),2)+IF(AND(BF$135&gt;4,BF19&gt;7),1)+IF(AND(BF$135=4,BF19=1),8)+IF(AND(BF$135=4,BF19=2),6)+IF(AND(BF$135=4,BF19=3),4)+IF(AND(BF$135=4,BF19=4),2)+IF(AND(BF$135=3,BF19=1),6)+IF(AND(BF$135=3,BF19=2),4)+IF(AND(BF$135=3,BF19=3),2)+IF(AND(BF$135=2,BF19=1),4)+IF(AND(BF$135=2,BF19=2),2)+IF(AND(BF$135=1,BF19=1),2)</f>
        <v>0</v>
      </c>
      <c r="BI19" s="16" t="s">
        <v>40</v>
      </c>
      <c r="BJ19" s="13">
        <f t="shared" si="7"/>
        <v>0</v>
      </c>
      <c r="BK19" s="62">
        <f t="shared" si="8"/>
        <v>20</v>
      </c>
      <c r="BL19" s="8"/>
      <c r="BM19" s="8"/>
      <c r="BN19" s="23" t="s">
        <v>40</v>
      </c>
      <c r="BO19" s="116"/>
      <c r="BP19" s="8"/>
      <c r="BQ19" s="77">
        <f t="shared" si="9"/>
        <v>31.155999999999999</v>
      </c>
      <c r="BR19" s="8">
        <v>37.689</v>
      </c>
      <c r="BS19" s="78">
        <v>8</v>
      </c>
      <c r="BT19" s="13">
        <f>IF(AND(BU$135&gt;4,BS19=1),6)+IF(AND(BU$135&gt;4,BS19=2),4)+IF(AND(BU$135&gt;4,BS19=3),3)+IF(AND(BU$135&gt;4,BS19=4),2)+IF(AND(BU$135&gt;4,BS19=5),1)+IF(AND(BU$135&gt;4,BS19&gt;5),1)+IF(AND(BU$135=4,BS19=1),4)+IF(AND(BU$135=4,BS19=2),3)+IF(AND(BU$135=4,BS19=3),2)+IF(AND(BU$135=4,BS19=4),1)+IF(AND(BU$135=3,BS19=1),3)+IF(AND(BU$135=3,BS19=2),2)+IF(AND(BU$135=3,BS19=3),1)+IF(AND(BU$135=2,BS19=1),2)+IF(AND(BU$135=2,BS19=2),1)+IF(AND(BU$135=1,BS19=1),1)</f>
        <v>1</v>
      </c>
      <c r="BU19" s="79">
        <v>4</v>
      </c>
      <c r="BV19" s="79">
        <v>4</v>
      </c>
      <c r="BW19" s="19">
        <f>IF(AND(BV$135&gt;4,BU19=1),12)+IF(AND(BV$135&gt;4,BU19=2),8)+IF(AND(BV$135&gt;4,BU19=3),6)+IF(AND(BV$135&gt;4,BU19=4),5)+IF(AND(BV$135&gt;4,BU19=5),4)+IF(AND(BV$135&gt;4,BU19=6),3)+IF(AND(BV$135&gt;4,BU19=7),2)+IF(AND(BV$135&gt;4,BU19&gt;7),1)+IF(AND(BV$135=4,BU19=1),8)+IF(AND(BV$135=4,BU19=2),6)+IF(AND(BV$135=4,BU19=3),4)+IF(AND(BV$135=4,BU19=4),2)+IF(AND(BV$135=3,BU19=1),6)+IF(AND(BV$135=3,BU19=2),4)+IF(AND(BV$135=3,BU19=3),2)+IF(AND(BV$135=2,BU19=1),4)+IF(AND(BV$135=2,BU19=2),2)+IF(AND(BV$135=1,BU19=1),2)</f>
        <v>5</v>
      </c>
      <c r="BX19" s="19">
        <f>IF(AND(BV$135&gt;4,BV19=1),12)+IF(AND(BV$135&gt;4,BV19=2),8)+IF(AND(BV$135&gt;4,BV19=3),6)+IF(AND(BV$135&gt;4,BV19=4),5)+IF(AND(BV$135&gt;4,BV19=5),4)+IF(AND(BV$135&gt;4,BV19=6),3)+IF(AND(BV$135&gt;4,BV19=7),2)+IF(AND(BV$135&gt;4,BV19&gt;7),1)+IF(AND(BV$135=4,BV19=1),8)+IF(AND(BV$135=4,BV19=2),6)+IF(AND(BV$135=4,BV19=3),4)+IF(AND(BV$135=4,BV19=4),2)+IF(AND(BV$135=3,BV19=1),6)+IF(AND(BV$135=3,BV19=2),4)+IF(AND(BV$135=3,BV19=3),2)+IF(AND(BV$135=2,BV19=1),4)+IF(AND(BV$135=2,BV19=2),2)+IF(AND(BV$135=1,BV19=1),2)</f>
        <v>5</v>
      </c>
      <c r="BY19" s="16" t="s">
        <v>40</v>
      </c>
      <c r="BZ19" s="13">
        <f t="shared" si="10"/>
        <v>11</v>
      </c>
      <c r="CA19" s="62">
        <f t="shared" si="11"/>
        <v>31</v>
      </c>
      <c r="CB19" s="8"/>
      <c r="CC19" s="8">
        <v>44.305999999999997</v>
      </c>
      <c r="CD19" s="23" t="s">
        <v>40</v>
      </c>
      <c r="CE19" s="16"/>
      <c r="CF19" s="8"/>
      <c r="CG19" s="77">
        <f t="shared" si="12"/>
        <v>31.155999999999999</v>
      </c>
      <c r="CH19" s="8">
        <v>36.277000000000001</v>
      </c>
      <c r="CI19" s="78">
        <v>5</v>
      </c>
      <c r="CJ19" s="13">
        <f>IF(AND(CK$135&gt;4,CI19=1),6)+IF(AND(CK$135&gt;4,CI19=2),4)+IF(AND(CK$135&gt;4,CI19=3),3)+IF(AND(CK$135&gt;4,CI19=4),2)+IF(AND(CK$135&gt;4,CI19=5),1)+IF(AND(CK$135&gt;4,CI19&gt;5),1)+IF(AND(CK$135=4,CI19=1),4)+IF(AND(CK$135=4,CI19=2),3)+IF(AND(CK$135=4,CI19=3),2)+IF(AND(CK$135=4,CI19=4),1)+IF(AND(CK$135=3,CI19=1),3)+IF(AND(CK$135=3,CI19=2),2)+IF(AND(CK$135=3,CI19=3),1)+IF(AND(CK$135=2,CI19=1),2)+IF(AND(CK$135=2,CI19=2),1)+IF(AND(CK$135=1,CI19=1),1)</f>
        <v>1</v>
      </c>
      <c r="CK19" s="79">
        <v>5</v>
      </c>
      <c r="CL19" s="79">
        <v>5</v>
      </c>
      <c r="CM19" s="19">
        <f>IF(AND(CL$135&gt;4,CK19=1),12)+IF(AND(CL$135&gt;4,CK19=2),8)+IF(AND(CL$135&gt;4,CK19=3),6)+IF(AND(CL$135&gt;4,CK19=4),5)+IF(AND(CL$135&gt;4,CK19=5),4)+IF(AND(CL$135&gt;4,CK19=6),3)+IF(AND(CL$135&gt;4,CK19=7),2)+IF(AND(CL$135&gt;4,CK19&gt;7),1)+IF(AND(CL$135=4,CK19=1),8)+IF(AND(CL$135=4,CK19=2),6)+IF(AND(CL$135=4,CK19=3),4)+IF(AND(CL$135=4,CK19=4),2)+IF(AND(CL$135=3,CK19=1),6)+IF(AND(CL$135=3,CK19=2),4)+IF(AND(CL$135=3,CK19=3),2)+IF(AND(CL$135=2,CK19=1),4)+IF(AND(CL$135=2,CK19=2),2)+IF(AND(CL$135=1,CK19=1),2)</f>
        <v>4</v>
      </c>
      <c r="CN19" s="19">
        <f>IF(AND(CL$135&gt;4,CL19=1),12)+IF(AND(CL$135&gt;4,CL19=2),8)+IF(AND(CL$135&gt;4,CL19=3),6)+IF(AND(CL$135&gt;4,CL19=4),5)+IF(AND(CL$135&gt;4,CL19=5),4)+IF(AND(CL$135&gt;4,CL19=6),3)+IF(AND(CL$135&gt;4,CL19=7),2)+IF(AND(CL$135&gt;4,CL19&gt;7),1)+IF(AND(CL$135=4,CL19=1),8)+IF(AND(CL$135=4,CL19=2),6)+IF(AND(CL$135=4,CL19=3),4)+IF(AND(CL$135=4,CL19=4),2)+IF(AND(CL$135=3,CL19=1),6)+IF(AND(CL$135=3,CL19=2),4)+IF(AND(CL$135=3,CL19=3),2)+IF(AND(CL$135=2,CL19=1),4)+IF(AND(CL$135=2,CL19=2),2)+IF(AND(CL$135=1,CL19=1),2)</f>
        <v>4</v>
      </c>
      <c r="CO19" s="16" t="s">
        <v>40</v>
      </c>
      <c r="CP19" s="13">
        <f t="shared" si="13"/>
        <v>9</v>
      </c>
      <c r="CQ19" s="62">
        <f t="shared" si="14"/>
        <v>40</v>
      </c>
      <c r="CR19" s="8">
        <v>32.731000000000002</v>
      </c>
      <c r="CS19" s="8">
        <v>33.417999999999999</v>
      </c>
      <c r="CT19" s="23" t="s">
        <v>40</v>
      </c>
      <c r="CU19" s="16"/>
      <c r="CV19" s="8"/>
      <c r="CW19" s="77">
        <f t="shared" si="15"/>
        <v>31.155999999999999</v>
      </c>
      <c r="CX19" s="8">
        <v>34.494999999999997</v>
      </c>
      <c r="CY19" s="78">
        <v>5</v>
      </c>
      <c r="CZ19" s="13">
        <f>IF(AND(DA$135&gt;4,CY19=1),6)+IF(AND(DA$135&gt;4,CY19=2),4)+IF(AND(DA$135&gt;4,CY19=3),3)+IF(AND(DA$135&gt;4,CY19=4),2)+IF(AND(DA$135&gt;4,CY19=5),1)+IF(AND(DA$135&gt;4,CY19&gt;5),1)+IF(AND(DA$135=4,CY19=1),4)+IF(AND(DA$135=4,CY19=2),3)+IF(AND(DA$135=4,CY19=3),2)+IF(AND(DA$135=4,CY19=4),1)+IF(AND(DA$135=3,CY19=1),3)+IF(AND(DA$135=3,CY19=2),2)+IF(AND(DA$135=3,CY19=3),1)+IF(AND(DA$135=2,CY19=1),2)+IF(AND(DA$135=2,CY19=2),1)+IF(AND(DA$135=1,CY19=1),1)</f>
        <v>1</v>
      </c>
      <c r="DA19" s="79">
        <v>5</v>
      </c>
      <c r="DB19" s="79">
        <v>4</v>
      </c>
      <c r="DC19" s="19">
        <f>IF(AND(DB$135&gt;4,DA19=1),12)+IF(AND(DB$135&gt;4,DA19=2),8)+IF(AND(DB$135&gt;4,DA19=3),6)+IF(AND(DB$135&gt;4,DA19=4),5)+IF(AND(DB$135&gt;4,DA19=5),4)+IF(AND(DB$135&gt;4,DA19=6),3)+IF(AND(DB$135&gt;4,DA19=7),2)+IF(AND(DB$135&gt;4,DA19&gt;7),1)+IF(AND(DB$135=4,DA19=1),8)+IF(AND(DB$135=4,DA19=2),6)+IF(AND(DB$135=4,DA19=3),4)+IF(AND(DB$135=4,DA19=4),2)+IF(AND(DB$135=3,DA19=1),6)+IF(AND(DB$135=3,DA19=2),4)+IF(AND(DB$135=3,DA19=3),2)+IF(AND(DB$135=2,DA19=1),4)+IF(AND(DB$135=2,DA19=2),2)+IF(AND(DB$135=1,DA19=1),2)</f>
        <v>4</v>
      </c>
      <c r="DD19" s="19">
        <f>IF(AND(DB$135&gt;4,DB19=1),12)+IF(AND(DB$135&gt;4,DB19=2),8)+IF(AND(DB$135&gt;4,DB19=3),6)+IF(AND(DB$135&gt;4,DB19=4),5)+IF(AND(DB$135&gt;4,DB19=5),4)+IF(AND(DB$135&gt;4,DB19=6),3)+IF(AND(DB$135&gt;4,DB19=7),2)+IF(AND(DB$135&gt;4,DB19&gt;7),1)+IF(AND(DB$135=4,DB19=1),8)+IF(AND(DB$135=4,DB19=2),6)+IF(AND(DB$135=4,DB19=3),4)+IF(AND(DB$135=4,DB19=4),2)+IF(AND(DB$135=3,DB19=1),6)+IF(AND(DB$135=3,DB19=2),4)+IF(AND(DB$135=3,DB19=3),2)+IF(AND(DB$135=2,DB19=1),4)+IF(AND(DB$135=2,DB19=2),2)+IF(AND(DB$135=1,DB19=1),2)</f>
        <v>5</v>
      </c>
      <c r="DE19" s="16" t="s">
        <v>40</v>
      </c>
      <c r="DF19" s="13">
        <f t="shared" si="16"/>
        <v>10</v>
      </c>
      <c r="DG19" s="62">
        <f t="shared" si="17"/>
        <v>50</v>
      </c>
      <c r="DH19" s="8">
        <v>33.076000000000001</v>
      </c>
      <c r="DI19" s="8">
        <v>31.492000000000001</v>
      </c>
      <c r="DJ19" s="23" t="s">
        <v>40</v>
      </c>
      <c r="DK19" s="133"/>
      <c r="DL19" s="8"/>
      <c r="DM19" s="77">
        <f t="shared" si="18"/>
        <v>31.155999999999999</v>
      </c>
      <c r="DN19" s="8">
        <v>33.067</v>
      </c>
      <c r="DO19" s="78">
        <v>6</v>
      </c>
      <c r="DP19" s="13">
        <f>IF(AND(DQ$135&gt;4,DO19=1),6)+IF(AND(DQ$135&gt;4,DO19=2),4)+IF(AND(DQ$135&gt;4,DO19=3),3)+IF(AND(DQ$135&gt;4,DO19=4),2)+IF(AND(DQ$135&gt;4,DO19=5),1)+IF(AND(DQ$135&gt;4,DO19&gt;5),1)+IF(AND(DQ$135=4,DO19=1),4)+IF(AND(DQ$135=4,DO19=2),3)+IF(AND(DQ$135=4,DO19=3),2)+IF(AND(DQ$135=4,DO19=4),1)+IF(AND(DQ$135=3,DO19=1),3)+IF(AND(DQ$135=3,DO19=2),2)+IF(AND(DQ$135=3,DO19=3),1)+IF(AND(DQ$135=2,DO19=1),2)+IF(AND(DQ$135=2,DO19=2),1)+IF(AND(DQ$135=1,DO19=1),1)</f>
        <v>1</v>
      </c>
      <c r="DQ19" s="79">
        <v>5</v>
      </c>
      <c r="DR19" s="79">
        <v>4</v>
      </c>
      <c r="DS19" s="19">
        <f>IF(AND(DR$135&gt;4,DQ19=1),12)+IF(AND(DR$135&gt;4,DQ19=2),8)+IF(AND(DR$135&gt;4,DQ19=3),6)+IF(AND(DR$135&gt;4,DQ19=4),5)+IF(AND(DR$135&gt;4,DQ19=5),4)+IF(AND(DR$135&gt;4,DQ19=6),3)+IF(AND(DR$135&gt;4,DQ19=7),2)+IF(AND(DR$135&gt;4,DQ19&gt;7),1)+IF(AND(DR$135=4,DQ19=1),8)+IF(AND(DR$135=4,DQ19=2),6)+IF(AND(DR$135=4,DQ19=3),4)+IF(AND(DR$135=4,DQ19=4),2)+IF(AND(DR$135=3,DQ19=1),6)+IF(AND(DR$135=3,DQ19=2),4)+IF(AND(DR$135=3,DQ19=3),2)+IF(AND(DR$135=2,DQ19=1),4)+IF(AND(DR$135=2,DQ19=2),2)+IF(AND(DR$135=1,DQ19=1),2)</f>
        <v>4</v>
      </c>
      <c r="DT19" s="19">
        <f>IF(AND(DR$135&gt;4,DR19=1),12)+IF(AND(DR$135&gt;4,DR19=2),8)+IF(AND(DR$135&gt;4,DR19=3),6)+IF(AND(DR$135&gt;4,DR19=4),5)+IF(AND(DR$135&gt;4,DR19=5),4)+IF(AND(DR$135&gt;4,DR19=6),3)+IF(AND(DR$135&gt;4,DR19=7),2)+IF(AND(DR$135&gt;4,DR19&gt;7),1)+IF(AND(DR$135=4,DR19=1),8)+IF(AND(DR$135=4,DR19=2),6)+IF(AND(DR$135=4,DR19=3),4)+IF(AND(DR$135=4,DR19=4),2)+IF(AND(DR$135=3,DR19=1),6)+IF(AND(DR$135=3,DR19=2),4)+IF(AND(DR$135=3,DR19=3),2)+IF(AND(DR$135=2,DR19=1),4)+IF(AND(DR$135=2,DR19=2),2)+IF(AND(DR$135=1,DR19=1),2)</f>
        <v>5</v>
      </c>
      <c r="DU19" s="16" t="s">
        <v>40</v>
      </c>
      <c r="DV19" s="13">
        <f t="shared" si="19"/>
        <v>10</v>
      </c>
      <c r="DW19" s="62">
        <f t="shared" si="20"/>
        <v>60</v>
      </c>
      <c r="DX19" s="8">
        <v>31.844000000000001</v>
      </c>
      <c r="DY19" s="8">
        <v>32.393000000000001</v>
      </c>
      <c r="DZ19" s="23" t="s">
        <v>40</v>
      </c>
      <c r="EA19" s="133"/>
      <c r="EB19" s="8"/>
      <c r="EC19" s="77">
        <f t="shared" si="21"/>
        <v>31.155999999999999</v>
      </c>
    </row>
    <row r="20" spans="1:133" x14ac:dyDescent="0.3">
      <c r="A20" s="71" t="s">
        <v>105</v>
      </c>
      <c r="B20" s="90">
        <v>14103</v>
      </c>
      <c r="C20" s="8">
        <v>54</v>
      </c>
      <c r="D20" s="8" t="s">
        <v>164</v>
      </c>
      <c r="F20" s="8">
        <v>32.286000000000001</v>
      </c>
      <c r="G20" s="78"/>
      <c r="H20" s="8"/>
      <c r="I20" s="79"/>
      <c r="J20" s="79"/>
      <c r="K20" s="8"/>
      <c r="L20" s="8"/>
      <c r="M20" s="23" t="s">
        <v>107</v>
      </c>
      <c r="N20" s="8"/>
      <c r="O20" s="62"/>
      <c r="P20" s="8">
        <v>30.724</v>
      </c>
      <c r="Q20" s="8">
        <v>32.534999999999997</v>
      </c>
      <c r="R20" s="23" t="s">
        <v>37</v>
      </c>
      <c r="S20" s="20" t="s">
        <v>171</v>
      </c>
      <c r="T20" s="106"/>
      <c r="U20" s="77">
        <f>MIN(E20,F20,P20,Q20)</f>
        <v>30.724</v>
      </c>
      <c r="V20" s="8"/>
      <c r="W20" s="78"/>
      <c r="X20" s="13">
        <f>IF(AND(Y$136&gt;4,W20=1),6)+IF(AND(Y$136&gt;4,W20=2),4)+IF(AND(Y$136&gt;4,W20=3),3)+IF(AND(Y$136&gt;4,W20=4),2)+IF(AND(Y$136&gt;4,W20=5),1)+IF(AND(Y$136&gt;4,W20&gt;5),1)+IF(AND(Y$136=4,W20=1),4)+IF(AND(Y$136=4,W20=2),3)+IF(AND(Y$136=4,W20=3),2)+IF(AND(Y$136=4,W20=4),1)+IF(AND(Y$136=3,W20=1),3)+IF(AND(Y$136=3,W20=2),2)+IF(AND(Y$136=3,W20=3),1)+IF(AND(Y$136=2,W20=1),2)+IF(AND(Y$136=2,W20=2),1)+IF(AND(Y$136=1,W20=1),1)</f>
        <v>0</v>
      </c>
      <c r="Y20" s="79"/>
      <c r="Z20" s="79"/>
      <c r="AA20" s="19">
        <f>IF(AND(Z$136&gt;4,Y20=1),12)+IF(AND(Z$136&gt;4,Y20=2),8)+IF(AND(Z$136&gt;4,Y20=3),6)+IF(AND(Z$136&gt;4,Y20=4),5)+IF(AND(Z$136&gt;4,Y20=5),4)+IF(AND(Z$136&gt;4,Y20=6),3)+IF(AND(Z$136&gt;4,Y20=7),2)+IF(AND(Z$136&gt;4,Y20&gt;7),1)+IF(AND(Z$136=4,Y20=1),8)+IF(AND(Z$136=4,Y20=2),6)+IF(AND(Z$136=4,Y20=3),4)+IF(AND(Z$136=4,Y20=4),2)+IF(AND(Z$136=3,Y20=1),6)+IF(AND(Z$136=3,Y20=2),4)+IF(AND(Z$136=3,Y20=3),2)+IF(AND(Z$136=2,Y20=1),4)+IF(AND(Z$136=2,Y20=2),2)+IF(AND(Z$136=1,Y20=1),2)</f>
        <v>0</v>
      </c>
      <c r="AB20" s="19">
        <f>IF(AND(Z$136&gt;4,Z20=1),12)+IF(AND(Z$136&gt;4,Z20=2),8)+IF(AND(Z$136&gt;4,Z20=3),6)+IF(AND(Z$136&gt;4,Z20=4),5)+IF(AND(Z$136&gt;4,Z20=5),4)+IF(AND(Z$136&gt;4,Z20=6),3)+IF(AND(Z$136&gt;4,Z20=7),2)+IF(AND(Z$136&gt;4,Z20&gt;7),1)+IF(AND(Z$136=4,Z20=1),8)+IF(AND(Z$136=4,Z20=2),6)+IF(AND(Z$136=4,Z20=3),4)+IF(AND(Z$136=4,Z20=4),2)+IF(AND(Z$136=3,Z20=1),6)+IF(AND(Z$136=3,Z20=2),4)+IF(AND(Z$136=3,Z20=3),2)+IF(AND(Z$136=2,Z20=1),4)+IF(AND(Z$136=2,Z20=2),2)+IF(AND(Z$136=1,Z20=1),2)</f>
        <v>0</v>
      </c>
      <c r="AC20" s="16" t="s">
        <v>37</v>
      </c>
      <c r="AD20" s="13">
        <f>+X20+AA20+AB20+AJ20</f>
        <v>0</v>
      </c>
      <c r="AE20" s="62">
        <f>AD20+O20</f>
        <v>0</v>
      </c>
      <c r="AF20" s="8"/>
      <c r="AG20" s="8"/>
      <c r="AH20" s="23" t="s">
        <v>37</v>
      </c>
      <c r="AI20" s="16" t="s">
        <v>175</v>
      </c>
      <c r="AJ20" s="106"/>
      <c r="AK20" s="77">
        <f>MIN(U20,V20,AF20,AG20)</f>
        <v>30.724</v>
      </c>
      <c r="AL20" s="8">
        <v>47.676000000000002</v>
      </c>
      <c r="AM20" s="78">
        <v>1</v>
      </c>
      <c r="AN20" s="13">
        <f>IF(AND(AO$136&gt;4,AM20=1),6)+IF(AND(AO$136&gt;4,AM20=2),4)+IF(AND(AO$136&gt;4,AM20=3),3)+IF(AND(AO$136&gt;4,AM20=4),2)+IF(AND(AO$136&gt;4,AM20=5),1)+IF(AND(AO$136&gt;4,AM20&gt;5),1)+IF(AND(AO$136=4,AM20=1),4)+IF(AND(AO$136=4,AM20=2),3)+IF(AND(AO$136=4,AM20=3),2)+IF(AND(AO$136=4,AM20=4),1)+IF(AND(AO$136=3,AM20=1),3)+IF(AND(AO$136=3,AM20=2),2)+IF(AND(AO$136=3,AM20=3),1)+IF(AND(AO$136=2,AM20=1),2)+IF(AND(AO$136=2,AM20=2),1)+IF(AND(AO$136=1,AM20=1),1)</f>
        <v>6</v>
      </c>
      <c r="AO20" s="79">
        <v>3</v>
      </c>
      <c r="AP20" s="79">
        <v>3</v>
      </c>
      <c r="AQ20" s="19">
        <f>IF(AND(AP$136&gt;4,AO20=1),12)+IF(AND(AP$136&gt;4,AO20=2),8)+IF(AND(AP$136&gt;4,AO20=3),6)+IF(AND(AP$136&gt;4,AO20=4),5)+IF(AND(AP$136&gt;4,AO20=5),4)+IF(AND(AP$136&gt;4,AO20=6),3)+IF(AND(AP$136&gt;4,AO20=7),2)+IF(AND(AP$136&gt;4,AO20&gt;7),1)+IF(AND(AP$136=4,AO20=1),8)+IF(AND(AP$136=4,AO20=2),6)+IF(AND(AP$136=4,AO20=3),4)+IF(AND(AP$136=4,AO20=4),2)+IF(AND(AP$136=3,AO20=1),6)+IF(AND(AP$136=3,AO20=2),4)+IF(AND(AP$136=3,AO20=3),2)+IF(AND(AP$136=2,AO20=1),4)+IF(AND(AP$136=2,AO20=2),2)+IF(AND(AP$136=1,AO20=1),2)</f>
        <v>6</v>
      </c>
      <c r="AR20" s="19">
        <f>IF(AND(AP$136&gt;4,AP20=1),12)+IF(AND(AP$136&gt;4,AP20=2),8)+IF(AND(AP$136&gt;4,AP20=3),6)+IF(AND(AP$136&gt;4,AP20=4),5)+IF(AND(AP$136&gt;4,AP20=5),4)+IF(AND(AP$136&gt;4,AP20=6),3)+IF(AND(AP$136&gt;4,AP20=7),2)+IF(AND(AP$136&gt;4,AP20&gt;7),1)+IF(AND(AP$136=4,AP20=1),8)+IF(AND(AP$136=4,AP20=2),6)+IF(AND(AP$136=4,AP20=3),4)+IF(AND(AP$136=4,AP20=4),2)+IF(AND(AP$136=3,AP20=1),6)+IF(AND(AP$136=3,AP20=2),4)+IF(AND(AP$136=3,AP20=3),2)+IF(AND(AP$136=2,AP20=1),4)+IF(AND(AP$136=2,AP20=2),2)+IF(AND(AP$136=1,AP20=1),2)</f>
        <v>6</v>
      </c>
      <c r="AS20" s="16" t="s">
        <v>37</v>
      </c>
      <c r="AT20" s="13">
        <f>+AN20+AQ20+AR20+AZ20</f>
        <v>18</v>
      </c>
      <c r="AU20" s="62">
        <f>AT20+AE20</f>
        <v>18</v>
      </c>
      <c r="AV20" s="8">
        <v>34.856999999999999</v>
      </c>
      <c r="AW20" s="8">
        <v>34.511000000000003</v>
      </c>
      <c r="AX20" s="23" t="s">
        <v>37</v>
      </c>
      <c r="AY20" s="16" t="s">
        <v>175</v>
      </c>
      <c r="AZ20" s="106"/>
      <c r="BA20" s="77">
        <f t="shared" si="22"/>
        <v>30.724</v>
      </c>
      <c r="BB20" s="8">
        <v>50.686999999999998</v>
      </c>
      <c r="BC20" s="78">
        <v>5</v>
      </c>
      <c r="BD20" s="13">
        <f>IF(AND(BE$136&gt;4,BC20=1),6)+IF(AND(BE$136&gt;4,BC20=2),4)+IF(AND(BE$136&gt;4,BC20=3),3)+IF(AND(BE$136&gt;4,BC20=4),2)+IF(AND(BE$136&gt;4,BC20=5),1)+IF(AND(BE$136&gt;4,BC20&gt;5),1)+IF(AND(BE$136=4,BC20=1),4)+IF(AND(BE$136=4,BC20=2),3)+IF(AND(BE$136=4,BC20=3),2)+IF(AND(BE$136=4,BC20=4),1)+IF(AND(BE$136=3,BC20=1),3)+IF(AND(BE$136=3,BC20=2),2)+IF(AND(BE$136=3,BC20=3),1)+IF(AND(BE$136=2,BC20=1),2)+IF(AND(BE$136=2,BC20=2),1)+IF(AND(BE$136=1,BC20=1),1)</f>
        <v>1</v>
      </c>
      <c r="BE20" s="79">
        <v>6</v>
      </c>
      <c r="BF20" s="79">
        <v>6</v>
      </c>
      <c r="BG20" s="19">
        <f>IF(AND(BF$136&gt;4,BE20=1),12)+IF(AND(BF$136&gt;4,BE20=2),8)+IF(AND(BF$136&gt;4,BE20=3),6)+IF(AND(BF$136&gt;4,BE20=4),5)+IF(AND(BF$136&gt;4,BE20=5),4)+IF(AND(BF$136&gt;4,BE20=6),3)+IF(AND(BF$136&gt;4,BE20=7),2)+IF(AND(BF$136&gt;4,BE20&gt;7),1)+IF(AND(BF$136=4,BE20=1),8)+IF(AND(BF$136=4,BE20=2),6)+IF(AND(BF$136=4,BE20=3),4)+IF(AND(BF$136=4,BE20=4),2)+IF(AND(BF$136=3,BE20=1),6)+IF(AND(BF$136=3,BE20=2),4)+IF(AND(BF$136=3,BE20=3),2)+IF(AND(BF$136=2,BE20=1),4)+IF(AND(BF$136=2,BE20=2),2)+IF(AND(BF$136=1,BE20=1),2)</f>
        <v>3</v>
      </c>
      <c r="BH20" s="19">
        <f>IF(AND(BF$136&gt;4,BF20=1),12)+IF(AND(BF$136&gt;4,BF20=2),8)+IF(AND(BF$136&gt;4,BF20=3),6)+IF(AND(BF$136&gt;4,BF20=4),5)+IF(AND(BF$136&gt;4,BF20=5),4)+IF(AND(BF$136&gt;4,BF20=6),3)+IF(AND(BF$136&gt;4,BF20=7),2)+IF(AND(BF$136&gt;4,BF20&gt;7),1)+IF(AND(BF$136=4,BF20=1),8)+IF(AND(BF$136=4,BF20=2),6)+IF(AND(BF$136=4,BF20=3),4)+IF(AND(BF$136=4,BF20=4),2)+IF(AND(BF$136=3,BF20=1),6)+IF(AND(BF$136=3,BF20=2),4)+IF(AND(BF$136=3,BF20=3),2)+IF(AND(BF$136=2,BF20=1),4)+IF(AND(BF$136=2,BF20=2),2)+IF(AND(BF$136=1,BF20=1),2)</f>
        <v>3</v>
      </c>
      <c r="BI20" s="16" t="s">
        <v>37</v>
      </c>
      <c r="BJ20" s="13">
        <f t="shared" si="7"/>
        <v>7</v>
      </c>
      <c r="BK20" s="62">
        <f t="shared" si="8"/>
        <v>25</v>
      </c>
      <c r="BL20" s="8">
        <v>37.021999999999998</v>
      </c>
      <c r="BM20" s="8">
        <v>35.768000000000001</v>
      </c>
      <c r="BN20" s="23" t="s">
        <v>37</v>
      </c>
      <c r="BO20" s="16" t="s">
        <v>175</v>
      </c>
      <c r="BP20" s="106"/>
      <c r="BQ20" s="77">
        <f t="shared" si="9"/>
        <v>30.724</v>
      </c>
      <c r="BR20" s="8">
        <v>37.423000000000002</v>
      </c>
      <c r="BS20" s="78">
        <v>5</v>
      </c>
      <c r="BT20" s="13">
        <f>IF(AND(BU$136&gt;4,BS20=1),6)+IF(AND(BU$136&gt;4,BS20=2),4)+IF(AND(BU$136&gt;4,BS20=3),3)+IF(AND(BU$136&gt;4,BS20=4),2)+IF(AND(BU$136&gt;4,BS20=5),1)+IF(AND(BU$136&gt;4,BS20&gt;5),1)+IF(AND(BU$136=4,BS20=1),4)+IF(AND(BU$136=4,BS20=2),3)+IF(AND(BU$136=4,BS20=3),2)+IF(AND(BU$136=4,BS20=4),1)+IF(AND(BU$136=3,BS20=1),3)+IF(AND(BU$136=3,BS20=2),2)+IF(AND(BU$136=3,BS20=3),1)+IF(AND(BU$136=2,BS20=1),2)+IF(AND(BU$136=2,BS20=2),1)+IF(AND(BU$136=1,BS20=1),1)</f>
        <v>1</v>
      </c>
      <c r="BU20" s="79">
        <v>4</v>
      </c>
      <c r="BV20" s="79">
        <v>4</v>
      </c>
      <c r="BW20" s="19">
        <f>IF(AND(BV$136&gt;4,BU20=1),12)+IF(AND(BV$136&gt;4,BU20=2),8)+IF(AND(BV$136&gt;4,BU20=3),6)+IF(AND(BV$136&gt;4,BU20=4),5)+IF(AND(BV$136&gt;4,BU20=5),4)+IF(AND(BV$136&gt;4,BU20=6),3)+IF(AND(BV$136&gt;4,BU20=7),2)+IF(AND(BV$136&gt;4,BU20&gt;7),1)+IF(AND(BV$136=4,BU20=1),8)+IF(AND(BV$136=4,BU20=2),6)+IF(AND(BV$136=4,BU20=3),4)+IF(AND(BV$136=4,BU20=4),2)+IF(AND(BV$136=3,BU20=1),6)+IF(AND(BV$136=3,BU20=2),4)+IF(AND(BV$136=3,BU20=3),2)+IF(AND(BV$136=2,BU20=1),4)+IF(AND(BV$136=2,BU20=2),2)+IF(AND(BV$136=1,BU20=1),2)</f>
        <v>5</v>
      </c>
      <c r="BX20" s="19">
        <f>IF(AND(BV$136&gt;4,BV20=1),12)+IF(AND(BV$136&gt;4,BV20=2),8)+IF(AND(BV$136&gt;4,BV20=3),6)+IF(AND(BV$136&gt;4,BV20=4),5)+IF(AND(BV$136&gt;4,BV20=5),4)+IF(AND(BV$136&gt;4,BV20=6),3)+IF(AND(BV$136&gt;4,BV20=7),2)+IF(AND(BV$136&gt;4,BV20&gt;7),1)+IF(AND(BV$136=4,BV20=1),8)+IF(AND(BV$136=4,BV20=2),6)+IF(AND(BV$136=4,BV20=3),4)+IF(AND(BV$136=4,BV20=4),2)+IF(AND(BV$136=3,BV20=1),6)+IF(AND(BV$136=3,BV20=2),4)+IF(AND(BV$136=3,BV20=3),2)+IF(AND(BV$136=2,BV20=1),4)+IF(AND(BV$136=2,BV20=2),2)+IF(AND(BV$136=1,BV20=1),2)</f>
        <v>5</v>
      </c>
      <c r="BY20" s="16" t="s">
        <v>37</v>
      </c>
      <c r="BZ20" s="13">
        <f t="shared" si="10"/>
        <v>11</v>
      </c>
      <c r="CA20" s="62">
        <f t="shared" si="11"/>
        <v>36</v>
      </c>
      <c r="CB20" s="8"/>
      <c r="CC20" s="24">
        <v>46.47</v>
      </c>
      <c r="CD20" s="23" t="s">
        <v>37</v>
      </c>
      <c r="CE20" s="16" t="s">
        <v>175</v>
      </c>
      <c r="CF20" s="106"/>
      <c r="CG20" s="77">
        <f t="shared" si="12"/>
        <v>30.724</v>
      </c>
      <c r="CH20" s="8">
        <v>33.984999999999999</v>
      </c>
      <c r="CI20" s="78">
        <v>3</v>
      </c>
      <c r="CJ20" s="13">
        <f>IF(AND(CK$136&gt;4,CI20=1),6)+IF(AND(CK$136&gt;4,CI20=2),4)+IF(AND(CK$136&gt;4,CI20=3),3)+IF(AND(CK$136&gt;4,CI20=4),2)+IF(AND(CK$136&gt;4,CI20=5),1)+IF(AND(CK$136&gt;4,CI20&gt;5),1)+IF(AND(CK$136=4,CI20=1),4)+IF(AND(CK$136=4,CI20=2),3)+IF(AND(CK$136=4,CI20=3),2)+IF(AND(CK$136=4,CI20=4),1)+IF(AND(CK$136=3,CI20=1),3)+IF(AND(CK$136=3,CI20=2),2)+IF(AND(CK$136=3,CI20=3),1)+IF(AND(CK$136=2,CI20=1),2)+IF(AND(CK$136=2,CI20=2),1)+IF(AND(CK$136=1,CI20=1),1)</f>
        <v>3</v>
      </c>
      <c r="CK20" s="79">
        <v>3</v>
      </c>
      <c r="CL20" s="79">
        <v>4</v>
      </c>
      <c r="CM20" s="19">
        <f>IF(AND(CL$136&gt;4,CK20=1),12)+IF(AND(CL$136&gt;4,CK20=2),8)+IF(AND(CL$136&gt;4,CK20=3),6)+IF(AND(CL$136&gt;4,CK20=4),5)+IF(AND(CL$136&gt;4,CK20=5),4)+IF(AND(CL$136&gt;4,CK20=6),3)+IF(AND(CL$136&gt;4,CK20=7),2)+IF(AND(CL$136&gt;4,CK20&gt;7),1)+IF(AND(CL$136=4,CK20=1),8)+IF(AND(CL$136=4,CK20=2),6)+IF(AND(CL$136=4,CK20=3),4)+IF(AND(CL$136=4,CK20=4),2)+IF(AND(CL$136=3,CK20=1),6)+IF(AND(CL$136=3,CK20=2),4)+IF(AND(CL$136=3,CK20=3),2)+IF(AND(CL$136=2,CK20=1),4)+IF(AND(CL$136=2,CK20=2),2)+IF(AND(CL$136=1,CK20=1),2)</f>
        <v>6</v>
      </c>
      <c r="CN20" s="19">
        <f>IF(AND(CL$136&gt;4,CL20=1),12)+IF(AND(CL$136&gt;4,CL20=2),8)+IF(AND(CL$136&gt;4,CL20=3),6)+IF(AND(CL$136&gt;4,CL20=4),5)+IF(AND(CL$136&gt;4,CL20=5),4)+IF(AND(CL$136&gt;4,CL20=6),3)+IF(AND(CL$136&gt;4,CL20=7),2)+IF(AND(CL$136&gt;4,CL20&gt;7),1)+IF(AND(CL$136=4,CL20=1),8)+IF(AND(CL$136=4,CL20=2),6)+IF(AND(CL$136=4,CL20=3),4)+IF(AND(CL$136=4,CL20=4),2)+IF(AND(CL$136=3,CL20=1),6)+IF(AND(CL$136=3,CL20=2),4)+IF(AND(CL$136=3,CL20=3),2)+IF(AND(CL$136=2,CL20=1),4)+IF(AND(CL$136=2,CL20=2),2)+IF(AND(CL$136=1,CL20=1),2)</f>
        <v>5</v>
      </c>
      <c r="CO20" s="16" t="s">
        <v>37</v>
      </c>
      <c r="CP20" s="13">
        <f t="shared" si="13"/>
        <v>14</v>
      </c>
      <c r="CQ20" s="62">
        <f t="shared" si="14"/>
        <v>50</v>
      </c>
      <c r="CR20" s="24">
        <v>33.36</v>
      </c>
      <c r="CS20" s="24">
        <v>34.466999999999999</v>
      </c>
      <c r="CT20" s="23" t="s">
        <v>37</v>
      </c>
      <c r="CU20" s="16" t="s">
        <v>175</v>
      </c>
      <c r="CV20" s="106"/>
      <c r="CW20" s="77">
        <f t="shared" si="15"/>
        <v>30.724</v>
      </c>
      <c r="CX20" s="8">
        <v>36.043999999999997</v>
      </c>
      <c r="CY20" s="78">
        <v>3</v>
      </c>
      <c r="CZ20" s="13">
        <f>IF(AND(DA$136&gt;4,CY20=1),6)+IF(AND(DA$136&gt;4,CY20=2),4)+IF(AND(DA$136&gt;4,CY20=3),3)+IF(AND(DA$136&gt;4,CY20=4),2)+IF(AND(DA$136&gt;4,CY20=5),1)+IF(AND(DA$136&gt;4,CY20&gt;5),1)+IF(AND(DA$136=4,CY20=1),4)+IF(AND(DA$136=4,CY20=2),3)+IF(AND(DA$136=4,CY20=3),2)+IF(AND(DA$136=4,CY20=4),1)+IF(AND(DA$136=3,CY20=1),3)+IF(AND(DA$136=3,CY20=2),2)+IF(AND(DA$136=3,CY20=3),1)+IF(AND(DA$136=2,CY20=1),2)+IF(AND(DA$136=2,CY20=2),1)+IF(AND(DA$136=1,CY20=1),1)</f>
        <v>1</v>
      </c>
      <c r="DA20" s="79"/>
      <c r="DB20" s="79">
        <v>3</v>
      </c>
      <c r="DC20" s="19">
        <f>IF(AND(DB$136&gt;4,DA20=1),12)+IF(AND(DB$136&gt;4,DA20=2),8)+IF(AND(DB$136&gt;4,DA20=3),6)+IF(AND(DB$136&gt;4,DA20=4),5)+IF(AND(DB$136&gt;4,DA20=5),4)+IF(AND(DB$136&gt;4,DA20=6),3)+IF(AND(DB$136&gt;4,DA20=7),2)+IF(AND(DB$136&gt;4,DA20&gt;7),1)+IF(AND(DB$136=4,DA20=1),8)+IF(AND(DB$136=4,DA20=2),6)+IF(AND(DB$136=4,DA20=3),4)+IF(AND(DB$136=4,DA20=4),2)+IF(AND(DB$136=3,DA20=1),6)+IF(AND(DB$136=3,DA20=2),4)+IF(AND(DB$136=3,DA20=3),2)+IF(AND(DB$136=2,DA20=1),4)+IF(AND(DB$136=2,DA20=2),2)+IF(AND(DB$136=1,DA20=1),2)</f>
        <v>0</v>
      </c>
      <c r="DD20" s="19">
        <f>IF(AND(DB$136&gt;4,DB20=1),12)+IF(AND(DB$136&gt;4,DB20=2),8)+IF(AND(DB$136&gt;4,DB20=3),6)+IF(AND(DB$136&gt;4,DB20=4),5)+IF(AND(DB$136&gt;4,DB20=5),4)+IF(AND(DB$136&gt;4,DB20=6),3)+IF(AND(DB$136&gt;4,DB20=7),2)+IF(AND(DB$136&gt;4,DB20&gt;7),1)+IF(AND(DB$136=4,DB20=1),8)+IF(AND(DB$136=4,DB20=2),6)+IF(AND(DB$136=4,DB20=3),4)+IF(AND(DB$136=4,DB20=4),2)+IF(AND(DB$136=3,DB20=1),6)+IF(AND(DB$136=3,DB20=2),4)+IF(AND(DB$136=3,DB20=3),2)+IF(AND(DB$136=2,DB20=1),4)+IF(AND(DB$136=2,DB20=2),2)+IF(AND(DB$136=1,DB20=1),2)</f>
        <v>2</v>
      </c>
      <c r="DE20" s="16" t="s">
        <v>37</v>
      </c>
      <c r="DF20" s="13">
        <f t="shared" si="16"/>
        <v>3</v>
      </c>
      <c r="DG20" s="62">
        <f t="shared" si="17"/>
        <v>53</v>
      </c>
      <c r="DH20" s="24">
        <v>35.360999999999997</v>
      </c>
      <c r="DI20" s="24">
        <v>34.064999999999998</v>
      </c>
      <c r="DJ20" s="23" t="s">
        <v>37</v>
      </c>
      <c r="DK20" s="133" t="s">
        <v>175</v>
      </c>
      <c r="DL20" s="106"/>
      <c r="DM20" s="77">
        <f t="shared" si="18"/>
        <v>30.724</v>
      </c>
      <c r="DN20" s="8">
        <v>33.552</v>
      </c>
      <c r="DO20" s="78">
        <v>3</v>
      </c>
      <c r="DP20" s="13">
        <f>IF(AND(DQ$136&gt;4,DO20=1),6)+IF(AND(DQ$136&gt;4,DO20=2),4)+IF(AND(DQ$136&gt;4,DO20=3),3)+IF(AND(DQ$136&gt;4,DO20=4),2)+IF(AND(DQ$136&gt;4,DO20=5),1)+IF(AND(DQ$136&gt;4,DO20&gt;5),1)+IF(AND(DQ$136=4,DO20=1),4)+IF(AND(DQ$136=4,DO20=2),3)+IF(AND(DQ$136=4,DO20=3),2)+IF(AND(DQ$136=4,DO20=4),1)+IF(AND(DQ$136=3,DO20=1),3)+IF(AND(DQ$136=3,DO20=2),2)+IF(AND(DQ$136=3,DO20=3),1)+IF(AND(DQ$136=2,DO20=1),2)+IF(AND(DQ$136=2,DO20=2),1)+IF(AND(DQ$136=1,DO20=1),1)</f>
        <v>1</v>
      </c>
      <c r="DQ20" s="79">
        <v>3</v>
      </c>
      <c r="DR20" s="79">
        <v>3</v>
      </c>
      <c r="DS20" s="19">
        <f>IF(AND(DR$136&gt;4,DQ20=1),12)+IF(AND(DR$136&gt;4,DQ20=2),8)+IF(AND(DR$136&gt;4,DQ20=3),6)+IF(AND(DR$136&gt;4,DQ20=4),5)+IF(AND(DR$136&gt;4,DQ20=5),4)+IF(AND(DR$136&gt;4,DQ20=6),3)+IF(AND(DR$136&gt;4,DQ20=7),2)+IF(AND(DR$136&gt;4,DQ20&gt;7),1)+IF(AND(DR$136=4,DQ20=1),8)+IF(AND(DR$136=4,DQ20=2),6)+IF(AND(DR$136=4,DQ20=3),4)+IF(AND(DR$136=4,DQ20=4),2)+IF(AND(DR$136=3,DQ20=1),6)+IF(AND(DR$136=3,DQ20=2),4)+IF(AND(DR$136=3,DQ20=3),2)+IF(AND(DR$136=2,DQ20=1),4)+IF(AND(DR$136=2,DQ20=2),2)+IF(AND(DR$136=1,DQ20=1),2)</f>
        <v>2</v>
      </c>
      <c r="DT20" s="19">
        <f>IF(AND(DR$136&gt;4,DR20=1),12)+IF(AND(DR$136&gt;4,DR20=2),8)+IF(AND(DR$136&gt;4,DR20=3),6)+IF(AND(DR$136&gt;4,DR20=4),5)+IF(AND(DR$136&gt;4,DR20=5),4)+IF(AND(DR$136&gt;4,DR20=6),3)+IF(AND(DR$136&gt;4,DR20=7),2)+IF(AND(DR$136&gt;4,DR20&gt;7),1)+IF(AND(DR$136=4,DR20=1),8)+IF(AND(DR$136=4,DR20=2),6)+IF(AND(DR$136=4,DR20=3),4)+IF(AND(DR$136=4,DR20=4),2)+IF(AND(DR$136=3,DR20=1),6)+IF(AND(DR$136=3,DR20=2),4)+IF(AND(DR$136=3,DR20=3),2)+IF(AND(DR$136=2,DR20=1),4)+IF(AND(DR$136=2,DR20=2),2)+IF(AND(DR$136=1,DR20=1),2)</f>
        <v>2</v>
      </c>
      <c r="DU20" s="16" t="s">
        <v>37</v>
      </c>
      <c r="DV20" s="13">
        <f t="shared" si="19"/>
        <v>5</v>
      </c>
      <c r="DW20" s="62">
        <f t="shared" si="20"/>
        <v>58</v>
      </c>
      <c r="DX20" s="24">
        <v>34.154000000000003</v>
      </c>
      <c r="DY20" s="24">
        <v>34.347999999999999</v>
      </c>
      <c r="DZ20" s="23" t="s">
        <v>37</v>
      </c>
      <c r="EA20" s="133" t="s">
        <v>175</v>
      </c>
      <c r="EB20" s="106"/>
      <c r="EC20" s="77">
        <f t="shared" si="21"/>
        <v>30.724</v>
      </c>
    </row>
    <row r="21" spans="1:133" x14ac:dyDescent="0.3">
      <c r="A21" s="71" t="s">
        <v>65</v>
      </c>
      <c r="B21" s="90">
        <v>1209</v>
      </c>
      <c r="C21" s="8">
        <v>62</v>
      </c>
      <c r="D21" s="8" t="s">
        <v>36</v>
      </c>
      <c r="F21" s="8"/>
      <c r="G21" s="78"/>
      <c r="H21" s="8"/>
      <c r="I21" s="79"/>
      <c r="J21" s="79"/>
      <c r="K21" s="8"/>
      <c r="L21" s="8"/>
      <c r="M21" s="23"/>
      <c r="N21" s="8"/>
      <c r="O21" s="62"/>
      <c r="P21" s="8"/>
      <c r="Q21" s="8"/>
      <c r="R21" s="23"/>
      <c r="S21" s="18"/>
      <c r="T21" s="8"/>
      <c r="U21" s="77">
        <f>MIN(E21,F21,P21,Q21)</f>
        <v>0</v>
      </c>
      <c r="V21" s="8"/>
      <c r="W21" s="78"/>
      <c r="X21" s="8"/>
      <c r="Y21" s="79"/>
      <c r="Z21" s="79"/>
      <c r="AA21" s="8"/>
      <c r="AB21" s="8"/>
      <c r="AC21" s="23"/>
      <c r="AD21" s="8"/>
      <c r="AE21" s="62"/>
      <c r="AF21" s="8"/>
      <c r="AG21" s="8"/>
      <c r="AH21" s="23"/>
      <c r="AI21" s="16"/>
      <c r="AJ21" s="8"/>
      <c r="AK21" s="77">
        <v>43.652000000000001</v>
      </c>
      <c r="AL21" s="8">
        <v>43.652000000000001</v>
      </c>
      <c r="AM21" s="78"/>
      <c r="AN21" s="8"/>
      <c r="AO21" s="79"/>
      <c r="AP21" s="79"/>
      <c r="AQ21" s="8"/>
      <c r="AR21" s="8"/>
      <c r="AS21" s="23"/>
      <c r="AT21" s="8"/>
      <c r="AU21" s="62"/>
      <c r="AV21" s="18">
        <v>32.956000000000003</v>
      </c>
      <c r="AW21" s="8">
        <v>32.892000000000003</v>
      </c>
      <c r="AX21" s="23"/>
      <c r="AY21" s="20" t="s">
        <v>47</v>
      </c>
      <c r="AZ21" s="8"/>
      <c r="BA21" s="77">
        <f t="shared" si="22"/>
        <v>32.892000000000003</v>
      </c>
      <c r="BB21" s="8">
        <v>45.481000000000002</v>
      </c>
      <c r="BC21" s="78">
        <v>1</v>
      </c>
      <c r="BD21" s="13">
        <f>IF(AND(BE$136&gt;4,BC21=1),6)+IF(AND(BE$136&gt;4,BC21=2),4)+IF(AND(BE$136&gt;4,BC21=3),3)+IF(AND(BE$136&gt;4,BC21=4),2)+IF(AND(BE$136&gt;4,BC21=5),1)+IF(AND(BE$136&gt;4,BC21&gt;5),1)+IF(AND(BE$136=4,BC21=1),4)+IF(AND(BE$136=4,BC21=2),3)+IF(AND(BE$136=4,BC21=3),2)+IF(AND(BE$136=4,BC21=4),1)+IF(AND(BE$136=3,BC21=1),3)+IF(AND(BE$136=3,BC21=2),2)+IF(AND(BE$136=3,BC21=3),1)+IF(AND(BE$136=2,BC21=1),2)+IF(AND(BE$136=2,BC21=2),1)+IF(AND(BE$136=1,BC21=1),1)</f>
        <v>6</v>
      </c>
      <c r="BE21" s="79">
        <v>1</v>
      </c>
      <c r="BF21" s="79">
        <v>3</v>
      </c>
      <c r="BG21" s="19">
        <f>IF(AND(BF$136&gt;4,BE21=1),12)+IF(AND(BF$136&gt;4,BE21=2),8)+IF(AND(BF$136&gt;4,BE21=3),6)+IF(AND(BF$136&gt;4,BE21=4),5)+IF(AND(BF$136&gt;4,BE21=5),4)+IF(AND(BF$136&gt;4,BE21=6),3)+IF(AND(BF$136&gt;4,BE21=7),2)+IF(AND(BF$136&gt;4,BE21&gt;7),1)+IF(AND(BF$136=4,BE21=1),8)+IF(AND(BF$136=4,BE21=2),6)+IF(AND(BF$136=4,BE21=3),4)+IF(AND(BF$136=4,BE21=4),2)+IF(AND(BF$136=3,BE21=1),6)+IF(AND(BF$136=3,BE21=2),4)+IF(AND(BF$136=3,BE21=3),2)+IF(AND(BF$136=2,BE21=1),4)+IF(AND(BF$136=2,BE21=2),2)+IF(AND(BF$136=1,BE21=1),2)</f>
        <v>12</v>
      </c>
      <c r="BH21" s="19">
        <f>IF(AND(BF$136&gt;4,BF21=1),12)+IF(AND(BF$136&gt;4,BF21=2),8)+IF(AND(BF$136&gt;4,BF21=3),6)+IF(AND(BF$136&gt;4,BF21=4),5)+IF(AND(BF$136&gt;4,BF21=5),4)+IF(AND(BF$136&gt;4,BF21=6),3)+IF(AND(BF$136&gt;4,BF21=7),2)+IF(AND(BF$136&gt;4,BF21&gt;7),1)+IF(AND(BF$136=4,BF21=1),8)+IF(AND(BF$136=4,BF21=2),6)+IF(AND(BF$136=4,BF21=3),4)+IF(AND(BF$136=4,BF21=4),2)+IF(AND(BF$136=3,BF21=1),6)+IF(AND(BF$136=3,BF21=2),4)+IF(AND(BF$136=3,BF21=3),2)+IF(AND(BF$136=2,BF21=1),4)+IF(AND(BF$136=2,BF21=2),2)+IF(AND(BF$136=1,BF21=1),2)</f>
        <v>6</v>
      </c>
      <c r="BI21" s="16" t="s">
        <v>37</v>
      </c>
      <c r="BJ21" s="13">
        <f t="shared" si="7"/>
        <v>25</v>
      </c>
      <c r="BK21" s="62">
        <f t="shared" si="8"/>
        <v>25</v>
      </c>
      <c r="BL21" s="18">
        <v>31.925999999999998</v>
      </c>
      <c r="BM21" s="8">
        <v>32.387</v>
      </c>
      <c r="BN21" s="16" t="s">
        <v>37</v>
      </c>
      <c r="BO21" s="116"/>
      <c r="BP21" s="8">
        <v>1</v>
      </c>
      <c r="BQ21" s="77">
        <f t="shared" si="9"/>
        <v>31.925999999999998</v>
      </c>
      <c r="BR21" s="8">
        <v>34.277999999999999</v>
      </c>
      <c r="BS21" s="78">
        <v>3</v>
      </c>
      <c r="BT21" s="13">
        <f>IF(AND(BU$136&gt;4,BS21=1),6)+IF(AND(BU$136&gt;4,BS21=2),4)+IF(AND(BU$136&gt;4,BS21=3),3)+IF(AND(BU$136&gt;4,BS21=4),2)+IF(AND(BU$136&gt;4,BS21=5),1)+IF(AND(BU$136&gt;4,BS21&gt;5),1)+IF(AND(BU$136=4,BS21=1),4)+IF(AND(BU$136=4,BS21=2),3)+IF(AND(BU$136=4,BS21=3),2)+IF(AND(BU$136=4,BS21=4),1)+IF(AND(BU$136=3,BS21=1),3)+IF(AND(BU$136=3,BS21=2),2)+IF(AND(BU$136=3,BS21=3),1)+IF(AND(BU$136=2,BS21=1),2)+IF(AND(BU$136=2,BS21=2),1)+IF(AND(BU$136=1,BS21=1),1)</f>
        <v>3</v>
      </c>
      <c r="BU21" s="79">
        <v>1</v>
      </c>
      <c r="BV21" s="79">
        <v>1</v>
      </c>
      <c r="BW21" s="19">
        <f>IF(AND(BV$136&gt;4,BU21=1),12)+IF(AND(BV$136&gt;4,BU21=2),8)+IF(AND(BV$136&gt;4,BU21=3),6)+IF(AND(BV$136&gt;4,BU21=4),5)+IF(AND(BV$136&gt;4,BU21=5),4)+IF(AND(BV$136&gt;4,BU21=6),3)+IF(AND(BV$136&gt;4,BU21=7),2)+IF(AND(BV$136&gt;4,BU21&gt;7),1)+IF(AND(BV$136=4,BU21=1),8)+IF(AND(BV$136=4,BU21=2),6)+IF(AND(BV$136=4,BU21=3),4)+IF(AND(BV$136=4,BU21=4),2)+IF(AND(BV$136=3,BU21=1),6)+IF(AND(BV$136=3,BU21=2),4)+IF(AND(BV$136=3,BU21=3),2)+IF(AND(BV$136=2,BU21=1),4)+IF(AND(BV$136=2,BU21=2),2)+IF(AND(BV$136=1,BU21=1),2)</f>
        <v>12</v>
      </c>
      <c r="BX21" s="19">
        <f>IF(AND(BV$136&gt;4,BV21=1),12)+IF(AND(BV$136&gt;4,BV21=2),8)+IF(AND(BV$136&gt;4,BV21=3),6)+IF(AND(BV$136&gt;4,BV21=4),5)+IF(AND(BV$136&gt;4,BV21=5),4)+IF(AND(BV$136&gt;4,BV21=6),3)+IF(AND(BV$136&gt;4,BV21=7),2)+IF(AND(BV$136&gt;4,BV21&gt;7),1)+IF(AND(BV$136=4,BV21=1),8)+IF(AND(BV$136=4,BV21=2),6)+IF(AND(BV$136=4,BV21=3),4)+IF(AND(BV$136=4,BV21=4),2)+IF(AND(BV$136=3,BV21=1),6)+IF(AND(BV$136=3,BV21=2),4)+IF(AND(BV$136=3,BV21=3),2)+IF(AND(BV$136=2,BV21=1),4)+IF(AND(BV$136=2,BV21=2),2)+IF(AND(BV$136=1,BV21=1),2)</f>
        <v>12</v>
      </c>
      <c r="BY21" s="16" t="s">
        <v>37</v>
      </c>
      <c r="BZ21" s="13">
        <f t="shared" si="10"/>
        <v>27</v>
      </c>
      <c r="CA21" s="62">
        <f t="shared" si="11"/>
        <v>52</v>
      </c>
      <c r="CB21" s="18"/>
      <c r="CC21" s="8">
        <v>43.454999999999998</v>
      </c>
      <c r="CD21" s="16" t="s">
        <v>37</v>
      </c>
      <c r="CE21" s="16"/>
      <c r="CF21" s="8"/>
      <c r="CG21" s="77">
        <f t="shared" si="12"/>
        <v>31.925999999999998</v>
      </c>
      <c r="CH21" s="8"/>
      <c r="CI21" s="78"/>
      <c r="CJ21" s="13">
        <f>IF(AND(CK$136&gt;4,CI21=1),6)+IF(AND(CK$136&gt;4,CI21=2),4)+IF(AND(CK$136&gt;4,CI21=3),3)+IF(AND(CK$136&gt;4,CI21=4),2)+IF(AND(CK$136&gt;4,CI21=5),1)+IF(AND(CK$136&gt;4,CI21&gt;5),1)+IF(AND(CK$136=4,CI21=1),4)+IF(AND(CK$136=4,CI21=2),3)+IF(AND(CK$136=4,CI21=3),2)+IF(AND(CK$136=4,CI21=4),1)+IF(AND(CK$136=3,CI21=1),3)+IF(AND(CK$136=3,CI21=2),2)+IF(AND(CK$136=3,CI21=3),1)+IF(AND(CK$136=2,CI21=1),2)+IF(AND(CK$136=2,CI21=2),1)+IF(AND(CK$136=1,CI21=1),1)</f>
        <v>0</v>
      </c>
      <c r="CK21" s="79"/>
      <c r="CL21" s="79"/>
      <c r="CM21" s="19">
        <f>IF(AND(CL$136&gt;4,CK21=1),12)+IF(AND(CL$136&gt;4,CK21=2),8)+IF(AND(CL$136&gt;4,CK21=3),6)+IF(AND(CL$136&gt;4,CK21=4),5)+IF(AND(CL$136&gt;4,CK21=5),4)+IF(AND(CL$136&gt;4,CK21=6),3)+IF(AND(CL$136&gt;4,CK21=7),2)+IF(AND(CL$136&gt;4,CK21&gt;7),1)+IF(AND(CL$136=4,CK21=1),8)+IF(AND(CL$136=4,CK21=2),6)+IF(AND(CL$136=4,CK21=3),4)+IF(AND(CL$136=4,CK21=4),2)+IF(AND(CL$136=3,CK21=1),6)+IF(AND(CL$136=3,CK21=2),4)+IF(AND(CL$136=3,CK21=3),2)+IF(AND(CL$136=2,CK21=1),4)+IF(AND(CL$136=2,CK21=2),2)+IF(AND(CL$136=1,CK21=1),2)</f>
        <v>0</v>
      </c>
      <c r="CN21" s="19">
        <f>IF(AND(CL$136&gt;4,CL21=1),12)+IF(AND(CL$136&gt;4,CL21=2),8)+IF(AND(CL$136&gt;4,CL21=3),6)+IF(AND(CL$136&gt;4,CL21=4),5)+IF(AND(CL$136&gt;4,CL21=5),4)+IF(AND(CL$136&gt;4,CL21=6),3)+IF(AND(CL$136&gt;4,CL21=7),2)+IF(AND(CL$136&gt;4,CL21&gt;7),1)+IF(AND(CL$136=4,CL21=1),8)+IF(AND(CL$136=4,CL21=2),6)+IF(AND(CL$136=4,CL21=3),4)+IF(AND(CL$136=4,CL21=4),2)+IF(AND(CL$136=3,CL21=1),6)+IF(AND(CL$136=3,CL21=2),4)+IF(AND(CL$136=3,CL21=3),2)+IF(AND(CL$136=2,CL21=1),4)+IF(AND(CL$136=2,CL21=2),2)+IF(AND(CL$136=1,CL21=1),2)</f>
        <v>0</v>
      </c>
      <c r="CO21" s="16" t="s">
        <v>37</v>
      </c>
      <c r="CP21" s="13">
        <f t="shared" si="13"/>
        <v>0</v>
      </c>
      <c r="CQ21" s="62">
        <f t="shared" si="14"/>
        <v>52</v>
      </c>
      <c r="CR21" s="18"/>
      <c r="CS21" s="8"/>
      <c r="CT21" s="16" t="s">
        <v>37</v>
      </c>
      <c r="CU21" s="16"/>
      <c r="CV21" s="8"/>
      <c r="CW21" s="77">
        <f t="shared" si="15"/>
        <v>31.925999999999998</v>
      </c>
      <c r="CX21" s="8"/>
      <c r="CY21" s="78"/>
      <c r="CZ21" s="13">
        <f>IF(AND(DA$136&gt;4,CY21=1),6)+IF(AND(DA$136&gt;4,CY21=2),4)+IF(AND(DA$136&gt;4,CY21=3),3)+IF(AND(DA$136&gt;4,CY21=4),2)+IF(AND(DA$136&gt;4,CY21=5),1)+IF(AND(DA$136&gt;4,CY21&gt;5),1)+IF(AND(DA$136=4,CY21=1),4)+IF(AND(DA$136=4,CY21=2),3)+IF(AND(DA$136=4,CY21=3),2)+IF(AND(DA$136=4,CY21=4),1)+IF(AND(DA$136=3,CY21=1),3)+IF(AND(DA$136=3,CY21=2),2)+IF(AND(DA$136=3,CY21=3),1)+IF(AND(DA$136=2,CY21=1),2)+IF(AND(DA$136=2,CY21=2),1)+IF(AND(DA$136=1,CY21=1),1)</f>
        <v>0</v>
      </c>
      <c r="DA21" s="79"/>
      <c r="DB21" s="79"/>
      <c r="DC21" s="19">
        <f>IF(AND(DB$136&gt;4,DA21=1),12)+IF(AND(DB$136&gt;4,DA21=2),8)+IF(AND(DB$136&gt;4,DA21=3),6)+IF(AND(DB$136&gt;4,DA21=4),5)+IF(AND(DB$136&gt;4,DA21=5),4)+IF(AND(DB$136&gt;4,DA21=6),3)+IF(AND(DB$136&gt;4,DA21=7),2)+IF(AND(DB$136&gt;4,DA21&gt;7),1)+IF(AND(DB$136=4,DA21=1),8)+IF(AND(DB$136=4,DA21=2),6)+IF(AND(DB$136=4,DA21=3),4)+IF(AND(DB$136=4,DA21=4),2)+IF(AND(DB$136=3,DA21=1),6)+IF(AND(DB$136=3,DA21=2),4)+IF(AND(DB$136=3,DA21=3),2)+IF(AND(DB$136=2,DA21=1),4)+IF(AND(DB$136=2,DA21=2),2)+IF(AND(DB$136=1,DA21=1),2)</f>
        <v>0</v>
      </c>
      <c r="DD21" s="19">
        <f>IF(AND(DB$136&gt;4,DB21=1),12)+IF(AND(DB$136&gt;4,DB21=2),8)+IF(AND(DB$136&gt;4,DB21=3),6)+IF(AND(DB$136&gt;4,DB21=4),5)+IF(AND(DB$136&gt;4,DB21=5),4)+IF(AND(DB$136&gt;4,DB21=6),3)+IF(AND(DB$136&gt;4,DB21=7),2)+IF(AND(DB$136&gt;4,DB21&gt;7),1)+IF(AND(DB$136=4,DB21=1),8)+IF(AND(DB$136=4,DB21=2),6)+IF(AND(DB$136=4,DB21=3),4)+IF(AND(DB$136=4,DB21=4),2)+IF(AND(DB$136=3,DB21=1),6)+IF(AND(DB$136=3,DB21=2),4)+IF(AND(DB$136=3,DB21=3),2)+IF(AND(DB$136=2,DB21=1),4)+IF(AND(DB$136=2,DB21=2),2)+IF(AND(DB$136=1,DB21=1),2)</f>
        <v>0</v>
      </c>
      <c r="DE21" s="16" t="s">
        <v>37</v>
      </c>
      <c r="DF21" s="13">
        <f t="shared" si="16"/>
        <v>0</v>
      </c>
      <c r="DG21" s="62">
        <f t="shared" si="17"/>
        <v>52</v>
      </c>
      <c r="DH21" s="18"/>
      <c r="DI21" s="8"/>
      <c r="DJ21" s="16" t="s">
        <v>37</v>
      </c>
      <c r="DK21" s="133"/>
      <c r="DL21" s="8"/>
      <c r="DM21" s="77">
        <f t="shared" si="18"/>
        <v>31.925999999999998</v>
      </c>
      <c r="DN21" s="8"/>
      <c r="DO21" s="78"/>
      <c r="DP21" s="13">
        <f>IF(AND(DQ$136&gt;4,DO21=1),6)+IF(AND(DQ$136&gt;4,DO21=2),4)+IF(AND(DQ$136&gt;4,DO21=3),3)+IF(AND(DQ$136&gt;4,DO21=4),2)+IF(AND(DQ$136&gt;4,DO21=5),1)+IF(AND(DQ$136&gt;4,DO21&gt;5),1)+IF(AND(DQ$136=4,DO21=1),4)+IF(AND(DQ$136=4,DO21=2),3)+IF(AND(DQ$136=4,DO21=3),2)+IF(AND(DQ$136=4,DO21=4),1)+IF(AND(DQ$136=3,DO21=1),3)+IF(AND(DQ$136=3,DO21=2),2)+IF(AND(DQ$136=3,DO21=3),1)+IF(AND(DQ$136=2,DO21=1),2)+IF(AND(DQ$136=2,DO21=2),1)+IF(AND(DQ$136=1,DO21=1),1)</f>
        <v>0</v>
      </c>
      <c r="DQ21" s="79"/>
      <c r="DR21" s="79"/>
      <c r="DS21" s="19">
        <f>IF(AND(DR$136&gt;4,DQ21=1),12)+IF(AND(DR$136&gt;4,DQ21=2),8)+IF(AND(DR$136&gt;4,DQ21=3),6)+IF(AND(DR$136&gt;4,DQ21=4),5)+IF(AND(DR$136&gt;4,DQ21=5),4)+IF(AND(DR$136&gt;4,DQ21=6),3)+IF(AND(DR$136&gt;4,DQ21=7),2)+IF(AND(DR$136&gt;4,DQ21&gt;7),1)+IF(AND(DR$136=4,DQ21=1),8)+IF(AND(DR$136=4,DQ21=2),6)+IF(AND(DR$136=4,DQ21=3),4)+IF(AND(DR$136=4,DQ21=4),2)+IF(AND(DR$136=3,DQ21=1),6)+IF(AND(DR$136=3,DQ21=2),4)+IF(AND(DR$136=3,DQ21=3),2)+IF(AND(DR$136=2,DQ21=1),4)+IF(AND(DR$136=2,DQ21=2),2)+IF(AND(DR$136=1,DQ21=1),2)</f>
        <v>0</v>
      </c>
      <c r="DT21" s="19">
        <f>IF(AND(DR$136&gt;4,DR21=1),12)+IF(AND(DR$136&gt;4,DR21=2),8)+IF(AND(DR$136&gt;4,DR21=3),6)+IF(AND(DR$136&gt;4,DR21=4),5)+IF(AND(DR$136&gt;4,DR21=5),4)+IF(AND(DR$136&gt;4,DR21=6),3)+IF(AND(DR$136&gt;4,DR21=7),2)+IF(AND(DR$136&gt;4,DR21&gt;7),1)+IF(AND(DR$136=4,DR21=1),8)+IF(AND(DR$136=4,DR21=2),6)+IF(AND(DR$136=4,DR21=3),4)+IF(AND(DR$136=4,DR21=4),2)+IF(AND(DR$136=3,DR21=1),6)+IF(AND(DR$136=3,DR21=2),4)+IF(AND(DR$136=3,DR21=3),2)+IF(AND(DR$136=2,DR21=1),4)+IF(AND(DR$136=2,DR21=2),2)+IF(AND(DR$136=1,DR21=1),2)</f>
        <v>0</v>
      </c>
      <c r="DU21" s="16" t="s">
        <v>37</v>
      </c>
      <c r="DV21" s="13">
        <f t="shared" si="19"/>
        <v>0</v>
      </c>
      <c r="DW21" s="62">
        <f t="shared" si="20"/>
        <v>52</v>
      </c>
      <c r="DX21" s="18"/>
      <c r="DY21" s="8"/>
      <c r="DZ21" s="16" t="s">
        <v>37</v>
      </c>
      <c r="EA21" s="133"/>
      <c r="EB21" s="8"/>
      <c r="EC21" s="77">
        <f t="shared" si="21"/>
        <v>31.925999999999998</v>
      </c>
    </row>
    <row r="22" spans="1:133" x14ac:dyDescent="0.3">
      <c r="A22" s="71" t="s">
        <v>134</v>
      </c>
      <c r="B22" s="90">
        <v>17486</v>
      </c>
      <c r="C22" s="8">
        <v>88</v>
      </c>
      <c r="D22" s="8" t="s">
        <v>36</v>
      </c>
      <c r="E22" s="118">
        <v>29.189</v>
      </c>
      <c r="F22" s="24">
        <v>33.090000000000003</v>
      </c>
      <c r="G22" s="78">
        <v>2</v>
      </c>
      <c r="H22" s="13">
        <f>IF(AND(I$135&gt;4,G22=1),6)+IF(AND(I$135&gt;4,G22=2),4)+IF(AND(I$135&gt;4,G22=3),3)+IF(AND(I$135&gt;4,G22=4),2)+IF(AND(I$135&gt;4,G22=5),1)+IF(AND(I$135&gt;4,G22&gt;5),1)+IF(AND(I$135=4,G22=1),4)+IF(AND(I$135=4,G22=2),3)+IF(AND(I$135=4,G22=3),2)+IF(AND(I$135=4,G22=4),1)+IF(AND(I$135=3,G22=1),3)+IF(AND(I$135=3,G22=2),2)+IF(AND(I$135=3,G22=3),1)+IF(AND(I$135=2,G22=1),2)+IF(AND(I$135=2,G22=2),1)+IF(AND(I$135=1,G22=1),1)</f>
        <v>1</v>
      </c>
      <c r="I22" s="78">
        <v>2</v>
      </c>
      <c r="J22" s="78">
        <v>2</v>
      </c>
      <c r="K22" s="19">
        <f>IF(AND(J$135&gt;4,I22=1),12)+IF(AND(J$135&gt;4,I22=2),8)+IF(AND(J$135&gt;4,I22=3),6)+IF(AND(J$135&gt;4,I22=4),5)+IF(AND(J$135&gt;4,I22=5),4)+IF(AND(J$135&gt;4,I22=6),3)+IF(AND(J$135&gt;4,I22=7),2)+IF(AND(J$135&gt;4,I22&gt;7),1)+IF(AND(J$135=4,I22=1),8)+IF(AND(J$135=4,I22=2),6)+IF(AND(J$135=4,I22=3),4)+IF(AND(J$135=4,I22=4),2)+IF(AND(J$135=3,I22=1),6)+IF(AND(J$135=3,I22=2),4)+IF(AND(J$135=3,I22=3),2)+IF(AND(J$135=2,I22=1),4)+IF(AND(J$135=2,I22=2),2)+IF(AND(J$135=1,I22=1),2)</f>
        <v>2</v>
      </c>
      <c r="L22" s="19">
        <f>IF(AND(J$135&gt;4,J22=1),12)+IF(AND(J$135&gt;4,J22=2),8)+IF(AND(J$135&gt;4,J22=3),6)+IF(AND(J$135&gt;4,J22=4),5)+IF(AND(J$135&gt;4,J22=5),4)+IF(AND(J$135&gt;4,J22=6),3)+IF(AND(J$135&gt;4,J22=7),2)+IF(AND(J$135&gt;4,J22&gt;7),1)+IF(AND(J$135=4,J22=1),8)+IF(AND(J$135=4,J22=2),6)+IF(AND(J$135=4,J22=3),4)+IF(AND(J$135=4,J22=4),2)+IF(AND(J$135=3,J22=1),6)+IF(AND(J$135=3,J22=2),4)+IF(AND(J$135=3,J22=3),2)+IF(AND(J$135=2,J22=1),4)+IF(AND(J$135=2,J22=2),2)+IF(AND(J$135=1,J22=1),2)</f>
        <v>2</v>
      </c>
      <c r="M22" s="16" t="s">
        <v>40</v>
      </c>
      <c r="N22" s="13">
        <f>+H22+K22+L22+T22</f>
        <v>5</v>
      </c>
      <c r="O22" s="62">
        <f>+N22</f>
        <v>5</v>
      </c>
      <c r="P22" s="24">
        <v>30.984999999999999</v>
      </c>
      <c r="Q22" s="24">
        <v>32.645000000000003</v>
      </c>
      <c r="R22" s="15" t="s">
        <v>40</v>
      </c>
      <c r="S22" s="16" t="s">
        <v>87</v>
      </c>
      <c r="T22" s="21"/>
      <c r="U22" s="77">
        <f>MIN(E22,F22,P22,Q22)</f>
        <v>29.189</v>
      </c>
      <c r="V22" s="24">
        <v>31.231000000000002</v>
      </c>
      <c r="W22" s="78">
        <v>3</v>
      </c>
      <c r="X22" s="13">
        <f>IF(AND(Y$135&gt;4,W22=1),6)+IF(AND(Y$135&gt;4,W22=2),4)+IF(AND(Y$135&gt;4,W22=3),3)+IF(AND(Y$135&gt;4,W22=4),2)+IF(AND(Y$135&gt;4,W22=5),1)+IF(AND(Y$135&gt;4,W22&gt;5),1)+IF(AND(Y$135=4,W22=1),4)+IF(AND(Y$135=4,W22=2),3)+IF(AND(Y$135=4,W22=3),2)+IF(AND(Y$135=4,W22=4),1)+IF(AND(Y$135=3,W22=1),3)+IF(AND(Y$135=3,W22=2),2)+IF(AND(Y$135=3,W22=3),1)+IF(AND(Y$135=2,W22=1),2)+IF(AND(Y$135=2,W22=2),1)+IF(AND(Y$135=1,W22=1),1)</f>
        <v>3</v>
      </c>
      <c r="Y22" s="78">
        <v>5</v>
      </c>
      <c r="Z22" s="78">
        <v>3</v>
      </c>
      <c r="AA22" s="19">
        <f>IF(AND(Z$135&gt;4,Y22=1),12)+IF(AND(Z$135&gt;4,Y22=2),8)+IF(AND(Z$135&gt;4,Y22=3),6)+IF(AND(Z$135&gt;4,Y22=4),5)+IF(AND(Z$135&gt;4,Y22=5),4)+IF(AND(Z$135&gt;4,Y22=6),3)+IF(AND(Z$135&gt;4,Y22=7),2)+IF(AND(Z$135&gt;4,Y22&gt;7),1)+IF(AND(Z$135=4,Y22=1),8)+IF(AND(Z$135=4,Y22=2),6)+IF(AND(Z$135=4,Y22=3),4)+IF(AND(Z$135=4,Y22=4),2)+IF(AND(Z$135=3,Y22=1),6)+IF(AND(Z$135=3,Y22=2),4)+IF(AND(Z$135=3,Y22=3),2)+IF(AND(Z$135=2,Y22=1),4)+IF(AND(Z$135=2,Y22=2),2)+IF(AND(Z$135=1,Y22=1),2)</f>
        <v>4</v>
      </c>
      <c r="AB22" s="19">
        <f>IF(AND(Z$135&gt;4,Z22=1),12)+IF(AND(Z$135&gt;4,Z22=2),8)+IF(AND(Z$135&gt;4,Z22=3),6)+IF(AND(Z$135&gt;4,Z22=4),5)+IF(AND(Z$135&gt;4,Z22=5),4)+IF(AND(Z$135&gt;4,Z22=6),3)+IF(AND(Z$135&gt;4,Z22=7),2)+IF(AND(Z$135&gt;4,Z22&gt;7),1)+IF(AND(Z$135=4,Z22=1),8)+IF(AND(Z$135=4,Z22=2),6)+IF(AND(Z$135=4,Z22=3),4)+IF(AND(Z$135=4,Z22=4),2)+IF(AND(Z$135=3,Z22=1),6)+IF(AND(Z$135=3,Z22=2),4)+IF(AND(Z$135=3,Z22=3),2)+IF(AND(Z$135=2,Z22=1),4)+IF(AND(Z$135=2,Z22=2),2)+IF(AND(Z$135=1,Z22=1),2)</f>
        <v>6</v>
      </c>
      <c r="AC22" s="16" t="s">
        <v>40</v>
      </c>
      <c r="AD22" s="13">
        <f>+X22+AA22+AB22+AJ22</f>
        <v>13</v>
      </c>
      <c r="AE22" s="62">
        <f>AD22+O22</f>
        <v>18</v>
      </c>
      <c r="AF22" s="24">
        <v>31.286000000000001</v>
      </c>
      <c r="AG22" s="24">
        <v>30.957000000000001</v>
      </c>
      <c r="AH22" s="15" t="s">
        <v>40</v>
      </c>
      <c r="AI22" s="16" t="s">
        <v>87</v>
      </c>
      <c r="AJ22" s="21"/>
      <c r="AK22" s="77">
        <f>MIN(U22,V22,AF22,AG22)</f>
        <v>29.189</v>
      </c>
      <c r="AL22" s="24">
        <v>49.633000000000003</v>
      </c>
      <c r="AM22" s="78">
        <v>5</v>
      </c>
      <c r="AN22" s="13">
        <f>IF(AND(AO$135&gt;4,AM22=1),6)+IF(AND(AO$135&gt;4,AM22=2),4)+IF(AND(AO$135&gt;4,AM22=3),3)+IF(AND(AO$135&gt;4,AM22=4),2)+IF(AND(AO$135&gt;4,AM22=5),1)+IF(AND(AO$135&gt;4,AM22&gt;5),1)+IF(AND(AO$135=4,AM22=1),4)+IF(AND(AO$135=4,AM22=2),3)+IF(AND(AO$135=4,AM22=3),2)+IF(AND(AO$135=4,AM22=4),1)+IF(AND(AO$135=3,AM22=1),3)+IF(AND(AO$135=3,AM22=2),2)+IF(AND(AO$135=3,AM22=3),1)+IF(AND(AO$135=2,AM22=1),2)+IF(AND(AO$135=2,AM22=2),1)+IF(AND(AO$135=1,AM22=1),1)</f>
        <v>1</v>
      </c>
      <c r="AO22" s="78">
        <v>5</v>
      </c>
      <c r="AP22" s="78"/>
      <c r="AQ22" s="19">
        <f>IF(AND(AP$135&gt;4,AO22=1),12)+IF(AND(AP$135&gt;4,AO22=2),8)+IF(AND(AP$135&gt;4,AO22=3),6)+IF(AND(AP$135&gt;4,AO22=4),5)+IF(AND(AP$135&gt;4,AO22=5),4)+IF(AND(AP$135&gt;4,AO22=6),3)+IF(AND(AP$135&gt;4,AO22=7),2)+IF(AND(AP$135&gt;4,AO22&gt;7),1)+IF(AND(AP$135=4,AO22=1),8)+IF(AND(AP$135=4,AO22=2),6)+IF(AND(AP$135=4,AO22=3),4)+IF(AND(AP$135=4,AO22=4),2)+IF(AND(AP$135=3,AO22=1),6)+IF(AND(AP$135=3,AO22=2),4)+IF(AND(AP$135=3,AO22=3),2)+IF(AND(AP$135=2,AO22=1),4)+IF(AND(AP$135=2,AO22=2),2)+IF(AND(AP$135=1,AO22=1),2)</f>
        <v>4</v>
      </c>
      <c r="AR22" s="19">
        <f>IF(AND(AP$135&gt;4,AP22=1),12)+IF(AND(AP$135&gt;4,AP22=2),8)+IF(AND(AP$135&gt;4,AP22=3),6)+IF(AND(AP$135&gt;4,AP22=4),5)+IF(AND(AP$135&gt;4,AP22=5),4)+IF(AND(AP$135&gt;4,AP22=6),3)+IF(AND(AP$135&gt;4,AP22=7),2)+IF(AND(AP$135&gt;4,AP22&gt;7),1)+IF(AND(AP$135=4,AP22=1),8)+IF(AND(AP$135=4,AP22=2),6)+IF(AND(AP$135=4,AP22=3),4)+IF(AND(AP$135=4,AP22=4),2)+IF(AND(AP$135=3,AP22=1),6)+IF(AND(AP$135=3,AP22=2),4)+IF(AND(AP$135=3,AP22=3),2)+IF(AND(AP$135=2,AP22=1),4)+IF(AND(AP$135=2,AP22=2),2)+IF(AND(AP$135=1,AP22=1),2)</f>
        <v>0</v>
      </c>
      <c r="AS22" s="16" t="s">
        <v>40</v>
      </c>
      <c r="AT22" s="13">
        <f>+AN22+AQ22+AR22+AZ22</f>
        <v>5</v>
      </c>
      <c r="AU22" s="62">
        <f>AT22+AE22</f>
        <v>23</v>
      </c>
      <c r="AV22" s="24">
        <v>29.553000000000001</v>
      </c>
      <c r="AW22" s="24"/>
      <c r="AX22" s="15" t="s">
        <v>40</v>
      </c>
      <c r="AY22" s="16" t="s">
        <v>87</v>
      </c>
      <c r="AZ22" s="21"/>
      <c r="BA22" s="77">
        <f t="shared" si="22"/>
        <v>29.189</v>
      </c>
      <c r="BB22" s="24">
        <v>64.052999999999997</v>
      </c>
      <c r="BC22" s="78">
        <v>6</v>
      </c>
      <c r="BD22" s="13">
        <f>IF(AND(BE$135&gt;4,BC22=1),6)+IF(AND(BE$135&gt;4,BC22=2),4)+IF(AND(BE$135&gt;4,BC22=3),3)+IF(AND(BE$135&gt;4,BC22=4),2)+IF(AND(BE$135&gt;4,BC22=5),1)+IF(AND(BE$135&gt;4,BC22&gt;5),1)+IF(AND(BE$135=4,BC22=1),4)+IF(AND(BE$135=4,BC22=2),3)+IF(AND(BE$135=4,BC22=3),2)+IF(AND(BE$135=4,BC22=4),1)+IF(AND(BE$135=3,BC22=1),3)+IF(AND(BE$135=3,BC22=2),2)+IF(AND(BE$135=3,BC22=3),1)+IF(AND(BE$135=2,BC22=1),2)+IF(AND(BE$135=2,BC22=2),1)+IF(AND(BE$135=1,BC22=1),1)</f>
        <v>1</v>
      </c>
      <c r="BE22" s="78">
        <v>3</v>
      </c>
      <c r="BF22" s="78">
        <v>3</v>
      </c>
      <c r="BG22" s="19">
        <f>IF(AND(BF$135&gt;4,BE22=1),12)+IF(AND(BF$135&gt;4,BE22=2),8)+IF(AND(BF$135&gt;4,BE22=3),6)+IF(AND(BF$135&gt;4,BE22=4),5)+IF(AND(BF$135&gt;4,BE22=5),4)+IF(AND(BF$135&gt;4,BE22=6),3)+IF(AND(BF$135&gt;4,BE22=7),2)+IF(AND(BF$135&gt;4,BE22&gt;7),1)+IF(AND(BF$135=4,BE22=1),8)+IF(AND(BF$135=4,BE22=2),6)+IF(AND(BF$135=4,BE22=3),4)+IF(AND(BF$135=4,BE22=4),2)+IF(AND(BF$135=3,BE22=1),6)+IF(AND(BF$135=3,BE22=2),4)+IF(AND(BF$135=3,BE22=3),2)+IF(AND(BF$135=2,BE22=1),4)+IF(AND(BF$135=2,BE22=2),2)+IF(AND(BF$135=1,BE22=1),2)</f>
        <v>6</v>
      </c>
      <c r="BH22" s="19">
        <f>IF(AND(BF$135&gt;4,BF22=1),12)+IF(AND(BF$135&gt;4,BF22=2),8)+IF(AND(BF$135&gt;4,BF22=3),6)+IF(AND(BF$135&gt;4,BF22=4),5)+IF(AND(BF$135&gt;4,BF22=5),4)+IF(AND(BF$135&gt;4,BF22=6),3)+IF(AND(BF$135&gt;4,BF22=7),2)+IF(AND(BF$135&gt;4,BF22&gt;7),1)+IF(AND(BF$135=4,BF22=1),8)+IF(AND(BF$135=4,BF22=2),6)+IF(AND(BF$135=4,BF22=3),4)+IF(AND(BF$135=4,BF22=4),2)+IF(AND(BF$135=3,BF22=1),6)+IF(AND(BF$135=3,BF22=2),4)+IF(AND(BF$135=3,BF22=3),2)+IF(AND(BF$135=2,BF22=1),4)+IF(AND(BF$135=2,BF22=2),2)+IF(AND(BF$135=1,BF22=1),2)</f>
        <v>6</v>
      </c>
      <c r="BI22" s="16" t="s">
        <v>40</v>
      </c>
      <c r="BJ22" s="13">
        <f t="shared" si="7"/>
        <v>13</v>
      </c>
      <c r="BK22" s="62">
        <f t="shared" si="8"/>
        <v>36</v>
      </c>
      <c r="BL22" s="24">
        <v>30.599</v>
      </c>
      <c r="BM22" s="24">
        <v>32.72</v>
      </c>
      <c r="BN22" s="15" t="s">
        <v>40</v>
      </c>
      <c r="BO22" s="16" t="s">
        <v>87</v>
      </c>
      <c r="BP22" s="21"/>
      <c r="BQ22" s="77">
        <f t="shared" si="9"/>
        <v>29.189</v>
      </c>
      <c r="BR22" s="24"/>
      <c r="BS22" s="78"/>
      <c r="BT22" s="13">
        <f>IF(AND(BU$135&gt;4,BS22=1),6)+IF(AND(BU$135&gt;4,BS22=2),4)+IF(AND(BU$135&gt;4,BS22=3),3)+IF(AND(BU$135&gt;4,BS22=4),2)+IF(AND(BU$135&gt;4,BS22=5),1)+IF(AND(BU$135&gt;4,BS22&gt;5),1)+IF(AND(BU$135=4,BS22=1),4)+IF(AND(BU$135=4,BS22=2),3)+IF(AND(BU$135=4,BS22=3),2)+IF(AND(BU$135=4,BS22=4),1)+IF(AND(BU$135=3,BS22=1),3)+IF(AND(BU$135=3,BS22=2),2)+IF(AND(BU$135=3,BS22=3),1)+IF(AND(BU$135=2,BS22=1),2)+IF(AND(BU$135=2,BS22=2),1)+IF(AND(BU$135=1,BS22=1),1)</f>
        <v>0</v>
      </c>
      <c r="BU22" s="79"/>
      <c r="BV22" s="79"/>
      <c r="BW22" s="19">
        <f>IF(AND(BV$135&gt;4,BU22=1),12)+IF(AND(BV$135&gt;4,BU22=2),8)+IF(AND(BV$135&gt;4,BU22=3),6)+IF(AND(BV$135&gt;4,BU22=4),5)+IF(AND(BV$135&gt;4,BU22=5),4)+IF(AND(BV$135&gt;4,BU22=6),3)+IF(AND(BV$135&gt;4,BU22=7),2)+IF(AND(BV$135&gt;4,BU22&gt;7),1)+IF(AND(BV$135=4,BU22=1),8)+IF(AND(BV$135=4,BU22=2),6)+IF(AND(BV$135=4,BU22=3),4)+IF(AND(BV$135=4,BU22=4),2)+IF(AND(BV$135=3,BU22=1),6)+IF(AND(BV$135=3,BU22=2),4)+IF(AND(BV$135=3,BU22=3),2)+IF(AND(BV$135=2,BU22=1),4)+IF(AND(BV$135=2,BU22=2),2)+IF(AND(BV$135=1,BU22=1),2)</f>
        <v>0</v>
      </c>
      <c r="BX22" s="19">
        <f>IF(AND(BV$135&gt;4,BV22=1),12)+IF(AND(BV$135&gt;4,BV22=2),8)+IF(AND(BV$135&gt;4,BV22=3),6)+IF(AND(BV$135&gt;4,BV22=4),5)+IF(AND(BV$135&gt;4,BV22=5),4)+IF(AND(BV$135&gt;4,BV22=6),3)+IF(AND(BV$135&gt;4,BV22=7),2)+IF(AND(BV$135&gt;4,BV22&gt;7),1)+IF(AND(BV$135=4,BV22=1),8)+IF(AND(BV$135=4,BV22=2),6)+IF(AND(BV$135=4,BV22=3),4)+IF(AND(BV$135=4,BV22=4),2)+IF(AND(BV$135=3,BV22=1),6)+IF(AND(BV$135=3,BV22=2),4)+IF(AND(BV$135=3,BV22=3),2)+IF(AND(BV$135=2,BV22=1),4)+IF(AND(BV$135=2,BV22=2),2)+IF(AND(BV$135=1,BV22=1),2)</f>
        <v>0</v>
      </c>
      <c r="BY22" s="16" t="s">
        <v>40</v>
      </c>
      <c r="BZ22" s="13">
        <f t="shared" si="10"/>
        <v>0</v>
      </c>
      <c r="CA22" s="62">
        <f t="shared" si="11"/>
        <v>36</v>
      </c>
      <c r="CB22" s="24"/>
      <c r="CC22" s="24"/>
      <c r="CD22" s="15" t="s">
        <v>40</v>
      </c>
      <c r="CE22" s="16" t="s">
        <v>87</v>
      </c>
      <c r="CF22" s="21"/>
      <c r="CG22" s="77">
        <f t="shared" si="12"/>
        <v>29.189</v>
      </c>
      <c r="CH22" s="24"/>
      <c r="CI22" s="78"/>
      <c r="CJ22" s="13">
        <f>IF(AND(CK$135&gt;4,CI22=1),6)+IF(AND(CK$135&gt;4,CI22=2),4)+IF(AND(CK$135&gt;4,CI22=3),3)+IF(AND(CK$135&gt;4,CI22=4),2)+IF(AND(CK$135&gt;4,CI22=5),1)+IF(AND(CK$135&gt;4,CI22&gt;5),1)+IF(AND(CK$135=4,CI22=1),4)+IF(AND(CK$135=4,CI22=2),3)+IF(AND(CK$135=4,CI22=3),2)+IF(AND(CK$135=4,CI22=4),1)+IF(AND(CK$135=3,CI22=1),3)+IF(AND(CK$135=3,CI22=2),2)+IF(AND(CK$135=3,CI22=3),1)+IF(AND(CK$135=2,CI22=1),2)+IF(AND(CK$135=2,CI22=2),1)+IF(AND(CK$135=1,CI22=1),1)</f>
        <v>0</v>
      </c>
      <c r="CK22" s="79"/>
      <c r="CL22" s="79"/>
      <c r="CM22" s="19">
        <f>IF(AND(CL$135&gt;4,CK22=1),12)+IF(AND(CL$135&gt;4,CK22=2),8)+IF(AND(CL$135&gt;4,CK22=3),6)+IF(AND(CL$135&gt;4,CK22=4),5)+IF(AND(CL$135&gt;4,CK22=5),4)+IF(AND(CL$135&gt;4,CK22=6),3)+IF(AND(CL$135&gt;4,CK22=7),2)+IF(AND(CL$135&gt;4,CK22&gt;7),1)+IF(AND(CL$135=4,CK22=1),8)+IF(AND(CL$135=4,CK22=2),6)+IF(AND(CL$135=4,CK22=3),4)+IF(AND(CL$135=4,CK22=4),2)+IF(AND(CL$135=3,CK22=1),6)+IF(AND(CL$135=3,CK22=2),4)+IF(AND(CL$135=3,CK22=3),2)+IF(AND(CL$135=2,CK22=1),4)+IF(AND(CL$135=2,CK22=2),2)+IF(AND(CL$135=1,CK22=1),2)</f>
        <v>0</v>
      </c>
      <c r="CN22" s="19">
        <f>IF(AND(CL$135&gt;4,CL22=1),12)+IF(AND(CL$135&gt;4,CL22=2),8)+IF(AND(CL$135&gt;4,CL22=3),6)+IF(AND(CL$135&gt;4,CL22=4),5)+IF(AND(CL$135&gt;4,CL22=5),4)+IF(AND(CL$135&gt;4,CL22=6),3)+IF(AND(CL$135&gt;4,CL22=7),2)+IF(AND(CL$135&gt;4,CL22&gt;7),1)+IF(AND(CL$135=4,CL22=1),8)+IF(AND(CL$135=4,CL22=2),6)+IF(AND(CL$135=4,CL22=3),4)+IF(AND(CL$135=4,CL22=4),2)+IF(AND(CL$135=3,CL22=1),6)+IF(AND(CL$135=3,CL22=2),4)+IF(AND(CL$135=3,CL22=3),2)+IF(AND(CL$135=2,CL22=1),4)+IF(AND(CL$135=2,CL22=2),2)+IF(AND(CL$135=1,CL22=1),2)</f>
        <v>0</v>
      </c>
      <c r="CO22" s="16" t="s">
        <v>40</v>
      </c>
      <c r="CP22" s="13">
        <f t="shared" si="13"/>
        <v>0</v>
      </c>
      <c r="CQ22" s="62">
        <f t="shared" si="14"/>
        <v>36</v>
      </c>
      <c r="CR22" s="24"/>
      <c r="CS22" s="24"/>
      <c r="CT22" s="15" t="s">
        <v>40</v>
      </c>
      <c r="CU22" s="16" t="s">
        <v>87</v>
      </c>
      <c r="CV22" s="21"/>
      <c r="CW22" s="77">
        <f t="shared" si="15"/>
        <v>29.189</v>
      </c>
      <c r="CX22" s="24"/>
      <c r="CY22" s="78"/>
      <c r="CZ22" s="13">
        <f>IF(AND(DA$135&gt;4,CY22=1),6)+IF(AND(DA$135&gt;4,CY22=2),4)+IF(AND(DA$135&gt;4,CY22=3),3)+IF(AND(DA$135&gt;4,CY22=4),2)+IF(AND(DA$135&gt;4,CY22=5),1)+IF(AND(DA$135&gt;4,CY22&gt;5),1)+IF(AND(DA$135=4,CY22=1),4)+IF(AND(DA$135=4,CY22=2),3)+IF(AND(DA$135=4,CY22=3),2)+IF(AND(DA$135=4,CY22=4),1)+IF(AND(DA$135=3,CY22=1),3)+IF(AND(DA$135=3,CY22=2),2)+IF(AND(DA$135=3,CY22=3),1)+IF(AND(DA$135=2,CY22=1),2)+IF(AND(DA$135=2,CY22=2),1)+IF(AND(DA$135=1,CY22=1),1)</f>
        <v>0</v>
      </c>
      <c r="DA22" s="79"/>
      <c r="DB22" s="79"/>
      <c r="DC22" s="19">
        <f>IF(AND(DB$135&gt;4,DA22=1),12)+IF(AND(DB$135&gt;4,DA22=2),8)+IF(AND(DB$135&gt;4,DA22=3),6)+IF(AND(DB$135&gt;4,DA22=4),5)+IF(AND(DB$135&gt;4,DA22=5),4)+IF(AND(DB$135&gt;4,DA22=6),3)+IF(AND(DB$135&gt;4,DA22=7),2)+IF(AND(DB$135&gt;4,DA22&gt;7),1)+IF(AND(DB$135=4,DA22=1),8)+IF(AND(DB$135=4,DA22=2),6)+IF(AND(DB$135=4,DA22=3),4)+IF(AND(DB$135=4,DA22=4),2)+IF(AND(DB$135=3,DA22=1),6)+IF(AND(DB$135=3,DA22=2),4)+IF(AND(DB$135=3,DA22=3),2)+IF(AND(DB$135=2,DA22=1),4)+IF(AND(DB$135=2,DA22=2),2)+IF(AND(DB$135=1,DA22=1),2)</f>
        <v>0</v>
      </c>
      <c r="DD22" s="19">
        <f>IF(AND(DB$135&gt;4,DB22=1),12)+IF(AND(DB$135&gt;4,DB22=2),8)+IF(AND(DB$135&gt;4,DB22=3),6)+IF(AND(DB$135&gt;4,DB22=4),5)+IF(AND(DB$135&gt;4,DB22=5),4)+IF(AND(DB$135&gt;4,DB22=6),3)+IF(AND(DB$135&gt;4,DB22=7),2)+IF(AND(DB$135&gt;4,DB22&gt;7),1)+IF(AND(DB$135=4,DB22=1),8)+IF(AND(DB$135=4,DB22=2),6)+IF(AND(DB$135=4,DB22=3),4)+IF(AND(DB$135=4,DB22=4),2)+IF(AND(DB$135=3,DB22=1),6)+IF(AND(DB$135=3,DB22=2),4)+IF(AND(DB$135=3,DB22=3),2)+IF(AND(DB$135=2,DB22=1),4)+IF(AND(DB$135=2,DB22=2),2)+IF(AND(DB$135=1,DB22=1),2)</f>
        <v>0</v>
      </c>
      <c r="DE22" s="16" t="s">
        <v>40</v>
      </c>
      <c r="DF22" s="13">
        <f t="shared" si="16"/>
        <v>0</v>
      </c>
      <c r="DG22" s="62">
        <f t="shared" si="17"/>
        <v>36</v>
      </c>
      <c r="DH22" s="24"/>
      <c r="DI22" s="24"/>
      <c r="DJ22" s="15" t="s">
        <v>40</v>
      </c>
      <c r="DK22" s="133" t="s">
        <v>87</v>
      </c>
      <c r="DL22" s="21"/>
      <c r="DM22" s="77">
        <f t="shared" si="18"/>
        <v>29.189</v>
      </c>
      <c r="DN22" s="24"/>
      <c r="DO22" s="78"/>
      <c r="DP22" s="13">
        <f>IF(AND(DQ$135&gt;4,DO22=1),6)+IF(AND(DQ$135&gt;4,DO22=2),4)+IF(AND(DQ$135&gt;4,DO22=3),3)+IF(AND(DQ$135&gt;4,DO22=4),2)+IF(AND(DQ$135&gt;4,DO22=5),1)+IF(AND(DQ$135&gt;4,DO22&gt;5),1)+IF(AND(DQ$135=4,DO22=1),4)+IF(AND(DQ$135=4,DO22=2),3)+IF(AND(DQ$135=4,DO22=3),2)+IF(AND(DQ$135=4,DO22=4),1)+IF(AND(DQ$135=3,DO22=1),3)+IF(AND(DQ$135=3,DO22=2),2)+IF(AND(DQ$135=3,DO22=3),1)+IF(AND(DQ$135=2,DO22=1),2)+IF(AND(DQ$135=2,DO22=2),1)+IF(AND(DQ$135=1,DO22=1),1)</f>
        <v>0</v>
      </c>
      <c r="DQ22" s="79"/>
      <c r="DR22" s="79"/>
      <c r="DS22" s="19">
        <f>IF(AND(DR$135&gt;4,DQ22=1),12)+IF(AND(DR$135&gt;4,DQ22=2),8)+IF(AND(DR$135&gt;4,DQ22=3),6)+IF(AND(DR$135&gt;4,DQ22=4),5)+IF(AND(DR$135&gt;4,DQ22=5),4)+IF(AND(DR$135&gt;4,DQ22=6),3)+IF(AND(DR$135&gt;4,DQ22=7),2)+IF(AND(DR$135&gt;4,DQ22&gt;7),1)+IF(AND(DR$135=4,DQ22=1),8)+IF(AND(DR$135=4,DQ22=2),6)+IF(AND(DR$135=4,DQ22=3),4)+IF(AND(DR$135=4,DQ22=4),2)+IF(AND(DR$135=3,DQ22=1),6)+IF(AND(DR$135=3,DQ22=2),4)+IF(AND(DR$135=3,DQ22=3),2)+IF(AND(DR$135=2,DQ22=1),4)+IF(AND(DR$135=2,DQ22=2),2)+IF(AND(DR$135=1,DQ22=1),2)</f>
        <v>0</v>
      </c>
      <c r="DT22" s="19">
        <f>IF(AND(DR$135&gt;4,DR22=1),12)+IF(AND(DR$135&gt;4,DR22=2),8)+IF(AND(DR$135&gt;4,DR22=3),6)+IF(AND(DR$135&gt;4,DR22=4),5)+IF(AND(DR$135&gt;4,DR22=5),4)+IF(AND(DR$135&gt;4,DR22=6),3)+IF(AND(DR$135&gt;4,DR22=7),2)+IF(AND(DR$135&gt;4,DR22&gt;7),1)+IF(AND(DR$135=4,DR22=1),8)+IF(AND(DR$135=4,DR22=2),6)+IF(AND(DR$135=4,DR22=3),4)+IF(AND(DR$135=4,DR22=4),2)+IF(AND(DR$135=3,DR22=1),6)+IF(AND(DR$135=3,DR22=2),4)+IF(AND(DR$135=3,DR22=3),2)+IF(AND(DR$135=2,DR22=1),4)+IF(AND(DR$135=2,DR22=2),2)+IF(AND(DR$135=1,DR22=1),2)</f>
        <v>0</v>
      </c>
      <c r="DU22" s="16" t="s">
        <v>40</v>
      </c>
      <c r="DV22" s="13">
        <f t="shared" si="19"/>
        <v>0</v>
      </c>
      <c r="DW22" s="62">
        <f t="shared" si="20"/>
        <v>36</v>
      </c>
      <c r="DX22" s="24"/>
      <c r="DY22" s="24"/>
      <c r="DZ22" s="15" t="s">
        <v>40</v>
      </c>
      <c r="EA22" s="133" t="s">
        <v>87</v>
      </c>
      <c r="EB22" s="21"/>
      <c r="EC22" s="77">
        <f t="shared" si="21"/>
        <v>29.189</v>
      </c>
    </row>
    <row r="23" spans="1:133" x14ac:dyDescent="0.3">
      <c r="A23" s="74" t="s">
        <v>139</v>
      </c>
      <c r="B23" s="90">
        <v>6053</v>
      </c>
      <c r="C23" s="18">
        <v>178</v>
      </c>
      <c r="D23" s="18" t="s">
        <v>133</v>
      </c>
      <c r="E23" s="18"/>
      <c r="F23" s="18"/>
      <c r="G23" s="19"/>
      <c r="H23" s="18"/>
      <c r="I23" s="18"/>
      <c r="J23" s="18"/>
      <c r="K23" s="18"/>
      <c r="L23" s="18"/>
      <c r="M23" s="16"/>
      <c r="N23" s="18"/>
      <c r="O23" s="19"/>
      <c r="P23" s="18"/>
      <c r="Q23" s="18"/>
      <c r="R23" s="16"/>
      <c r="S23" s="18"/>
      <c r="T23" s="18"/>
      <c r="U23" s="18"/>
      <c r="V23" s="18"/>
      <c r="W23" s="19"/>
      <c r="X23" s="18"/>
      <c r="Y23" s="18"/>
      <c r="Z23" s="18"/>
      <c r="AA23" s="18"/>
      <c r="AB23" s="18"/>
      <c r="AC23" s="16"/>
      <c r="AD23" s="18"/>
      <c r="AE23" s="19"/>
      <c r="AF23" s="18"/>
      <c r="AG23" s="18"/>
      <c r="AH23" s="16"/>
      <c r="AI23" s="18"/>
      <c r="AJ23" s="18"/>
      <c r="AK23" s="18"/>
      <c r="AL23" s="18"/>
      <c r="AM23" s="19"/>
      <c r="AN23" s="18"/>
      <c r="AO23" s="18"/>
      <c r="AP23" s="18"/>
      <c r="AQ23" s="18"/>
      <c r="AR23" s="18"/>
      <c r="AS23" s="16"/>
      <c r="AT23" s="18"/>
      <c r="AU23" s="19"/>
      <c r="AV23" s="18"/>
      <c r="AW23" s="18"/>
      <c r="AX23" s="16"/>
      <c r="AY23" s="18"/>
      <c r="AZ23" s="18"/>
      <c r="BA23" s="11"/>
      <c r="BB23" s="18"/>
      <c r="BC23" s="19"/>
      <c r="BD23" s="18"/>
      <c r="BE23" s="18"/>
      <c r="BF23" s="18"/>
      <c r="BG23" s="18"/>
      <c r="BH23" s="18"/>
      <c r="BI23" s="16"/>
      <c r="BJ23" s="18"/>
      <c r="BK23" s="19"/>
      <c r="BL23" s="18"/>
      <c r="BM23" s="18"/>
      <c r="BN23" s="16"/>
      <c r="BO23" s="20"/>
      <c r="BP23" s="18"/>
      <c r="BQ23" s="77"/>
      <c r="BR23" s="11">
        <v>36.22</v>
      </c>
      <c r="BS23" s="78"/>
      <c r="BT23" s="18"/>
      <c r="BU23" s="79"/>
      <c r="BV23" s="79"/>
      <c r="BW23" s="18"/>
      <c r="BX23" s="18"/>
      <c r="BY23" s="16" t="s">
        <v>107</v>
      </c>
      <c r="BZ23" s="18"/>
      <c r="CA23" s="62"/>
      <c r="CB23" s="18"/>
      <c r="CC23" s="18">
        <v>47.506999999999998</v>
      </c>
      <c r="CD23" s="16" t="s">
        <v>37</v>
      </c>
      <c r="CE23" s="20" t="s">
        <v>223</v>
      </c>
      <c r="CF23" s="18"/>
      <c r="CG23" s="77">
        <v>47.506999999999998</v>
      </c>
      <c r="CH23" s="11"/>
      <c r="CI23" s="78"/>
      <c r="CJ23" s="13">
        <f>IF(AND(CK$136&gt;4,CI23=1),6)+IF(AND(CK$136&gt;4,CI23=2),4)+IF(AND(CK$136&gt;4,CI23=3),3)+IF(AND(CK$136&gt;4,CI23=4),2)+IF(AND(CK$136&gt;4,CI23=5),1)+IF(AND(CK$136&gt;4,CI23&gt;5),1)+IF(AND(CK$136=4,CI23=1),4)+IF(AND(CK$136=4,CI23=2),3)+IF(AND(CK$136=4,CI23=3),2)+IF(AND(CK$136=4,CI23=4),1)+IF(AND(CK$136=3,CI23=1),3)+IF(AND(CK$136=3,CI23=2),2)+IF(AND(CK$136=3,CI23=3),1)+IF(AND(CK$136=2,CI23=1),2)+IF(AND(CK$136=2,CI23=2),1)+IF(AND(CK$136=1,CI23=1),1)</f>
        <v>0</v>
      </c>
      <c r="CK23" s="79"/>
      <c r="CL23" s="79"/>
      <c r="CM23" s="19">
        <f>IF(AND(CL$136&gt;4,CK23=1),12)+IF(AND(CL$136&gt;4,CK23=2),8)+IF(AND(CL$136&gt;4,CK23=3),6)+IF(AND(CL$136&gt;4,CK23=4),5)+IF(AND(CL$136&gt;4,CK23=5),4)+IF(AND(CL$136&gt;4,CK23=6),3)+IF(AND(CL$136&gt;4,CK23=7),2)+IF(AND(CL$136&gt;4,CK23&gt;7),1)+IF(AND(CL$136=4,CK23=1),8)+IF(AND(CL$136=4,CK23=2),6)+IF(AND(CL$136=4,CK23=3),4)+IF(AND(CL$136=4,CK23=4),2)+IF(AND(CL$136=3,CK23=1),6)+IF(AND(CL$136=3,CK23=2),4)+IF(AND(CL$136=3,CK23=3),2)+IF(AND(CL$136=2,CK23=1),4)+IF(AND(CL$136=2,CK23=2),2)+IF(AND(CL$136=1,CK23=1),2)</f>
        <v>0</v>
      </c>
      <c r="CN23" s="19">
        <f>IF(AND(CL$136&gt;4,CL23=1),12)+IF(AND(CL$136&gt;4,CL23=2),8)+IF(AND(CL$136&gt;4,CL23=3),6)+IF(AND(CL$136&gt;4,CL23=4),5)+IF(AND(CL$136&gt;4,CL23=5),4)+IF(AND(CL$136&gt;4,CL23=6),3)+IF(AND(CL$136&gt;4,CL23=7),2)+IF(AND(CL$136&gt;4,CL23&gt;7),1)+IF(AND(CL$136=4,CL23=1),8)+IF(AND(CL$136=4,CL23=2),6)+IF(AND(CL$136=4,CL23=3),4)+IF(AND(CL$136=4,CL23=4),2)+IF(AND(CL$136=3,CL23=1),6)+IF(AND(CL$136=3,CL23=2),4)+IF(AND(CL$136=3,CL23=3),2)+IF(AND(CL$136=2,CL23=1),4)+IF(AND(CL$136=2,CL23=2),2)+IF(AND(CL$136=1,CL23=1),2)</f>
        <v>0</v>
      </c>
      <c r="CO23" s="16" t="s">
        <v>37</v>
      </c>
      <c r="CP23" s="13">
        <f t="shared" si="13"/>
        <v>0</v>
      </c>
      <c r="CQ23" s="62">
        <f t="shared" si="14"/>
        <v>0</v>
      </c>
      <c r="CR23" s="18"/>
      <c r="CS23" s="18"/>
      <c r="CT23" s="16" t="s">
        <v>37</v>
      </c>
      <c r="CU23" s="116"/>
      <c r="CV23" s="18"/>
      <c r="CW23" s="77">
        <f t="shared" si="15"/>
        <v>47.506999999999998</v>
      </c>
      <c r="CX23" s="11">
        <v>30.041</v>
      </c>
      <c r="CY23" s="78">
        <v>1</v>
      </c>
      <c r="CZ23" s="13">
        <f>IF(AND(DA$136&gt;4,CY23=1),6)+IF(AND(DA$136&gt;4,CY23=2),4)+IF(AND(DA$136&gt;4,CY23=3),3)+IF(AND(DA$136&gt;4,CY23=4),2)+IF(AND(DA$136&gt;4,CY23=5),1)+IF(AND(DA$136&gt;4,CY23&gt;5),1)+IF(AND(DA$136=4,CY23=1),4)+IF(AND(DA$136=4,CY23=2),3)+IF(AND(DA$136=4,CY23=3),2)+IF(AND(DA$136=4,CY23=4),1)+IF(AND(DA$136=3,CY23=1),3)+IF(AND(DA$136=3,CY23=2),2)+IF(AND(DA$136=3,CY23=3),1)+IF(AND(DA$136=2,CY23=1),2)+IF(AND(DA$136=2,CY23=2),1)+IF(AND(DA$136=1,CY23=1),1)</f>
        <v>3</v>
      </c>
      <c r="DA23" s="79">
        <v>1</v>
      </c>
      <c r="DB23" s="79">
        <v>1</v>
      </c>
      <c r="DC23" s="19">
        <f>IF(AND(DB$136&gt;4,DA23=1),12)+IF(AND(DB$136&gt;4,DA23=2),8)+IF(AND(DB$136&gt;4,DA23=3),6)+IF(AND(DB$136&gt;4,DA23=4),5)+IF(AND(DB$136&gt;4,DA23=5),4)+IF(AND(DB$136&gt;4,DA23=6),3)+IF(AND(DB$136&gt;4,DA23=7),2)+IF(AND(DB$136&gt;4,DA23&gt;7),1)+IF(AND(DB$136=4,DA23=1),8)+IF(AND(DB$136=4,DA23=2),6)+IF(AND(DB$136=4,DA23=3),4)+IF(AND(DB$136=4,DA23=4),2)+IF(AND(DB$136=3,DA23=1),6)+IF(AND(DB$136=3,DA23=2),4)+IF(AND(DB$136=3,DA23=3),2)+IF(AND(DB$136=2,DA23=1),4)+IF(AND(DB$136=2,DA23=2),2)+IF(AND(DB$136=1,DA23=1),2)</f>
        <v>6</v>
      </c>
      <c r="DD23" s="19">
        <f>IF(AND(DB$136&gt;4,DB23=1),12)+IF(AND(DB$136&gt;4,DB23=2),8)+IF(AND(DB$136&gt;4,DB23=3),6)+IF(AND(DB$136&gt;4,DB23=4),5)+IF(AND(DB$136&gt;4,DB23=5),4)+IF(AND(DB$136&gt;4,DB23=6),3)+IF(AND(DB$136&gt;4,DB23=7),2)+IF(AND(DB$136&gt;4,DB23&gt;7),1)+IF(AND(DB$136=4,DB23=1),8)+IF(AND(DB$136=4,DB23=2),6)+IF(AND(DB$136=4,DB23=3),4)+IF(AND(DB$136=4,DB23=4),2)+IF(AND(DB$136=3,DB23=1),6)+IF(AND(DB$136=3,DB23=2),4)+IF(AND(DB$136=3,DB23=3),2)+IF(AND(DB$136=2,DB23=1),4)+IF(AND(DB$136=2,DB23=2),2)+IF(AND(DB$136=1,DB23=1),2)</f>
        <v>6</v>
      </c>
      <c r="DE23" s="16" t="s">
        <v>37</v>
      </c>
      <c r="DF23" s="13">
        <f t="shared" si="16"/>
        <v>16</v>
      </c>
      <c r="DG23" s="62">
        <f t="shared" si="17"/>
        <v>16</v>
      </c>
      <c r="DH23" s="18">
        <v>30.673999999999999</v>
      </c>
      <c r="DI23" s="18">
        <v>30.099</v>
      </c>
      <c r="DJ23" s="16" t="s">
        <v>40</v>
      </c>
      <c r="DK23" s="120" t="s">
        <v>167</v>
      </c>
      <c r="DL23" s="18">
        <v>1</v>
      </c>
      <c r="DM23" s="77">
        <f t="shared" si="18"/>
        <v>30.041</v>
      </c>
      <c r="DN23" s="11">
        <v>29.762</v>
      </c>
      <c r="DO23" s="78">
        <v>1</v>
      </c>
      <c r="DP23" s="13">
        <f>IF(AND(DQ$135&gt;4,DO23=1),6)+IF(AND(DQ$135&gt;4,DO23=2),4)+IF(AND(DQ$135&gt;4,DO23=3),3)+IF(AND(DQ$135&gt;4,DO23=4),2)+IF(AND(DQ$135&gt;4,DO23=5),1)+IF(AND(DQ$135&gt;4,DO23&gt;5),1)+IF(AND(DQ$135=4,DO23=1),4)+IF(AND(DQ$135=4,DO23=2),3)+IF(AND(DQ$135=4,DO23=3),2)+IF(AND(DQ$135=4,DO23=4),1)+IF(AND(DQ$135=3,DO23=1),3)+IF(AND(DQ$135=3,DO23=2),2)+IF(AND(DQ$135=3,DO23=3),1)+IF(AND(DQ$135=2,DO23=1),2)+IF(AND(DQ$135=2,DO23=2),1)+IF(AND(DQ$135=1,DO23=1),1)</f>
        <v>6</v>
      </c>
      <c r="DQ23" s="79">
        <v>3</v>
      </c>
      <c r="DR23" s="79">
        <v>3</v>
      </c>
      <c r="DS23" s="19">
        <f>IF(AND(DR$135&gt;4,DQ23=1),12)+IF(AND(DR$135&gt;4,DQ23=2),8)+IF(AND(DR$135&gt;4,DQ23=3),6)+IF(AND(DR$135&gt;4,DQ23=4),5)+IF(AND(DR$135&gt;4,DQ23=5),4)+IF(AND(DR$135&gt;4,DQ23=6),3)+IF(AND(DR$135&gt;4,DQ23=7),2)+IF(AND(DR$135&gt;4,DQ23&gt;7),1)+IF(AND(DR$135=4,DQ23=1),8)+IF(AND(DR$135=4,DQ23=2),6)+IF(AND(DR$135=4,DQ23=3),4)+IF(AND(DR$135=4,DQ23=4),2)+IF(AND(DR$135=3,DQ23=1),6)+IF(AND(DR$135=3,DQ23=2),4)+IF(AND(DR$135=3,DQ23=3),2)+IF(AND(DR$135=2,DQ23=1),4)+IF(AND(DR$135=2,DQ23=2),2)+IF(AND(DR$135=1,DQ23=1),2)</f>
        <v>6</v>
      </c>
      <c r="DT23" s="19">
        <f>IF(AND(DR$135&gt;4,DR23=1),12)+IF(AND(DR$135&gt;4,DR23=2),8)+IF(AND(DR$135&gt;4,DR23=3),6)+IF(AND(DR$135&gt;4,DR23=4),5)+IF(AND(DR$135&gt;4,DR23=5),4)+IF(AND(DR$135&gt;4,DR23=6),3)+IF(AND(DR$135&gt;4,DR23=7),2)+IF(AND(DR$135&gt;4,DR23&gt;7),1)+IF(AND(DR$135=4,DR23=1),8)+IF(AND(DR$135=4,DR23=2),6)+IF(AND(DR$135=4,DR23=3),4)+IF(AND(DR$135=4,DR23=4),2)+IF(AND(DR$135=3,DR23=1),6)+IF(AND(DR$135=3,DR23=2),4)+IF(AND(DR$135=3,DR23=3),2)+IF(AND(DR$135=2,DR23=1),4)+IF(AND(DR$135=2,DR23=2),2)+IF(AND(DR$135=1,DR23=1),2)</f>
        <v>6</v>
      </c>
      <c r="DU23" s="16" t="s">
        <v>40</v>
      </c>
      <c r="DV23" s="13">
        <f t="shared" si="19"/>
        <v>19</v>
      </c>
      <c r="DW23" s="62">
        <f t="shared" si="20"/>
        <v>35</v>
      </c>
      <c r="DX23" s="18">
        <v>30.207000000000001</v>
      </c>
      <c r="DY23" s="18">
        <v>30.378</v>
      </c>
      <c r="DZ23" s="16" t="s">
        <v>40</v>
      </c>
      <c r="EA23" s="133"/>
      <c r="EB23" s="18">
        <v>1</v>
      </c>
      <c r="EC23" s="77">
        <f t="shared" si="21"/>
        <v>29.762</v>
      </c>
    </row>
    <row r="24" spans="1:133" x14ac:dyDescent="0.3">
      <c r="A24" s="71" t="s">
        <v>179</v>
      </c>
      <c r="B24" s="90">
        <v>5766</v>
      </c>
      <c r="C24" s="8">
        <v>30</v>
      </c>
      <c r="D24" s="8" t="s">
        <v>180</v>
      </c>
      <c r="E24" s="18"/>
      <c r="F24" s="8"/>
      <c r="G24" s="78"/>
      <c r="H24" s="8"/>
      <c r="I24" s="79"/>
      <c r="J24" s="79"/>
      <c r="K24" s="8"/>
      <c r="L24" s="8"/>
      <c r="M24" s="23"/>
      <c r="N24" s="8"/>
      <c r="O24" s="62"/>
      <c r="P24" s="8"/>
      <c r="Q24" s="8"/>
      <c r="R24" s="23"/>
      <c r="S24" s="18"/>
      <c r="T24" s="8"/>
      <c r="U24" s="77">
        <v>29.184000000000001</v>
      </c>
      <c r="V24" s="24">
        <v>29.65</v>
      </c>
      <c r="W24" s="78"/>
      <c r="X24" s="8"/>
      <c r="Y24" s="79"/>
      <c r="Z24" s="79"/>
      <c r="AA24" s="8"/>
      <c r="AB24" s="8"/>
      <c r="AC24" s="23" t="s">
        <v>107</v>
      </c>
      <c r="AD24" s="8"/>
      <c r="AE24" s="62"/>
      <c r="AF24" s="8">
        <v>29.184000000000001</v>
      </c>
      <c r="AG24" s="8">
        <v>29.446000000000002</v>
      </c>
      <c r="AH24" s="23" t="s">
        <v>32</v>
      </c>
      <c r="AI24" s="20" t="s">
        <v>109</v>
      </c>
      <c r="AJ24" s="8"/>
      <c r="AK24" s="77">
        <f>MIN(U24,V24,AF24,AG24)</f>
        <v>29.184000000000001</v>
      </c>
      <c r="AL24" s="24">
        <v>46.487000000000002</v>
      </c>
      <c r="AM24" s="78">
        <v>6</v>
      </c>
      <c r="AN24" s="13">
        <f>IF(AND(AO$134&gt;4,AM24=1),6)+IF(AND(AO$134&gt;4,AM24=2),4)+IF(AND(AO$134&gt;4,AM24=3),3)+IF(AND(AO$134&gt;4,AM24=4),2)+IF(AND(AO$134&gt;4,AM24=5),1)+IF(AND(AO$134&gt;4,AM24&gt;5),1)+IF(AND(AO$134=4,AM24=1),4)+IF(AND(AO$134=4,AM24=2),3)+IF(AND(AO$134=4,AM24=3),2)+IF(AND(AO$134=4,AM24=4),1)+IF(AND(AO$134=3,AM24=1),3)+IF(AND(AO$134=3,AM24=2),2)+IF(AND(AO$134=3,AM24=3),1)+IF(AND(AO$134=2,AM24=1),2)+IF(AND(AO$134=2,AM24=2),1)+IF(AND(AO$134=1,AM24=1),1)</f>
        <v>1</v>
      </c>
      <c r="AO24" s="79">
        <v>4</v>
      </c>
      <c r="AP24" s="79">
        <v>8</v>
      </c>
      <c r="AQ24" s="13">
        <f>IF(AND(AP$134&gt;4,AO24=1),12)+IF(AND(AP$134&gt;4,AO24=2),8)+IF(AND(AP$134&gt;4,AO24=3),6)+IF(AND(AP$134&gt;4,AO24=4),5)+IF(AND(AP$134&gt;4,AO24=5),4)+IF(AND(AP$134&gt;4,AO24=6),3)+IF(AND(AP$134&gt;4,AO24=7),2)+IF(AND(AP$134&gt;4,AO24&gt;7),1)+IF(AND(AP$134=4,AO24=1),8)+IF(AND(AP$134=4,AO24=2),6)+IF(AND(AP$134=4,AO24=3),4)+IF(AND(AP$134=4,AO24=4),2)+IF(AND(AP$134=3,AO24=1),6)+IF(AND(AP$134=3,AO24=2),4)+IF(AND(AP$134=3,AO24=3),2)+IF(AND(AP$134=2,AO24=1),4)+IF(AND(AP$134=2,AO24=2),2)+IF(AND(AP$134=1,AO24=1),2)</f>
        <v>5</v>
      </c>
      <c r="AR24" s="13">
        <f>IF(AND(AP$134&gt;4,AP24=1),12)+IF(AND(AP$134&gt;4,AP24=2),8)+IF(AND(AP$134&gt;4,AP24=3),6)+IF(AND(AP$134&gt;4,AP24=4),5)+IF(AND(AP$134&gt;4,AP24=5),4)+IF(AND(AP$134&gt;4,AP24=6),3)+IF(AND(AP$134&gt;4,AP24=7),2)+IF(AND(AP$134&gt;4,AP24&gt;7),1)+IF(AND(AP$134=4,AP24=1),8)+IF(AND(AP$134=4,AP24=2),6)+IF(AND(AP$134=4,AP24=3),4)+IF(AND(AP$134=4,AP24=4),2)+IF(AND(AP$134=3,AP24=1),6)+IF(AND(AP$134=3,AP24=2),4)+IF(AND(AP$134=3,AP24=3),2)+IF(AND(AP$134=2,AP24=1),4)+IF(AND(AP$134=2,AP24=2),2)+IF(AND(AP$134=1,AP24=1),2)</f>
        <v>1</v>
      </c>
      <c r="AS24" s="23" t="s">
        <v>32</v>
      </c>
      <c r="AT24" s="13">
        <f t="shared" ref="AT24:AT29" si="23">+AN24+AQ24+AR24+AZ24</f>
        <v>7</v>
      </c>
      <c r="AU24" s="62">
        <f t="shared" ref="AU24:AU29" si="24">AT24+AE24</f>
        <v>7</v>
      </c>
      <c r="AV24" s="8">
        <v>31.506</v>
      </c>
      <c r="AW24" s="8">
        <v>31.038</v>
      </c>
      <c r="AX24" s="23" t="s">
        <v>32</v>
      </c>
      <c r="AY24" s="16"/>
      <c r="AZ24" s="8"/>
      <c r="BA24" s="77">
        <f t="shared" ref="BA24:BA29" si="25">MIN(AK24,AL24,AV24,AW24)</f>
        <v>29.184000000000001</v>
      </c>
      <c r="BB24" s="24"/>
      <c r="BC24" s="78"/>
      <c r="BD24" s="13">
        <f>IF(AND(BE$134&gt;4,BC24=1),6)+IF(AND(BE$134&gt;4,BC24=2),4)+IF(AND(BE$134&gt;4,BC24=3),3)+IF(AND(BE$134&gt;4,BC24=4),2)+IF(AND(BE$134&gt;4,BC24=5),1)+IF(AND(BE$134&gt;4,BC24&gt;5),1)+IF(AND(BE$134=4,BC24=1),4)+IF(AND(BE$134=4,BC24=2),3)+IF(AND(BE$134=4,BC24=3),2)+IF(AND(BE$134=4,BC24=4),1)+IF(AND(BE$134=3,BC24=1),3)+IF(AND(BE$134=3,BC24=2),2)+IF(AND(BE$134=3,BC24=3),1)+IF(AND(BE$134=2,BC24=1),2)+IF(AND(BE$134=2,BC24=2),1)+IF(AND(BE$134=1,BC24=1),1)</f>
        <v>0</v>
      </c>
      <c r="BE24" s="79"/>
      <c r="BF24" s="79"/>
      <c r="BG24" s="13">
        <f>IF(AND(BF$134&gt;4,BE24=1),12)+IF(AND(BF$134&gt;4,BE24=2),8)+IF(AND(BF$134&gt;4,BE24=3),6)+IF(AND(BF$134&gt;4,BE24=4),5)+IF(AND(BF$134&gt;4,BE24=5),4)+IF(AND(BF$134&gt;4,BE24=6),3)+IF(AND(BF$134&gt;4,BE24=7),2)+IF(AND(BF$134&gt;4,BE24&gt;7),1)+IF(AND(BF$134=4,BE24=1),8)+IF(AND(BF$134=4,BE24=2),6)+IF(AND(BF$134=4,BE24=3),4)+IF(AND(BF$134=4,BE24=4),2)+IF(AND(BF$134=3,BE24=1),6)+IF(AND(BF$134=3,BE24=2),4)+IF(AND(BF$134=3,BE24=3),2)+IF(AND(BF$134=2,BE24=1),4)+IF(AND(BF$134=2,BE24=2),2)+IF(AND(BF$134=1,BE24=1),2)</f>
        <v>0</v>
      </c>
      <c r="BH24" s="13">
        <f>IF(AND(BF$134&gt;4,BF24=1),12)+IF(AND(BF$134&gt;4,BF24=2),8)+IF(AND(BF$134&gt;4,BF24=3),6)+IF(AND(BF$134&gt;4,BF24=4),5)+IF(AND(BF$134&gt;4,BF24=5),4)+IF(AND(BF$134&gt;4,BF24=6),3)+IF(AND(BF$134&gt;4,BF24=7),2)+IF(AND(BF$134&gt;4,BF24&gt;7),1)+IF(AND(BF$134=4,BF24=1),8)+IF(AND(BF$134=4,BF24=2),6)+IF(AND(BF$134=4,BF24=3),4)+IF(AND(BF$134=4,BF24=4),2)+IF(AND(BF$134=3,BF24=1),6)+IF(AND(BF$134=3,BF24=2),4)+IF(AND(BF$134=3,BF24=3),2)+IF(AND(BF$134=2,BF24=1),4)+IF(AND(BF$134=2,BF24=2),2)+IF(AND(BF$134=1,BF24=1),2)</f>
        <v>0</v>
      </c>
      <c r="BI24" s="23" t="s">
        <v>32</v>
      </c>
      <c r="BJ24" s="13">
        <f t="shared" ref="BJ24:BJ29" si="26">+BD24+BG24+BH24+BP24</f>
        <v>0</v>
      </c>
      <c r="BK24" s="62">
        <f t="shared" ref="BK24:BK29" si="27">BJ24+AU24</f>
        <v>7</v>
      </c>
      <c r="BL24" s="8"/>
      <c r="BM24" s="8"/>
      <c r="BN24" s="23" t="s">
        <v>32</v>
      </c>
      <c r="BO24" s="16"/>
      <c r="BP24" s="8"/>
      <c r="BQ24" s="77">
        <f t="shared" ref="BQ24:BQ29" si="28">MIN(BA24,BB24,BL24,BM24)</f>
        <v>29.184000000000001</v>
      </c>
      <c r="BR24" s="24"/>
      <c r="BS24" s="78"/>
      <c r="BT24" s="13">
        <f>IF(AND(BU$134&gt;4,BS24=1),6)+IF(AND(BU$134&gt;4,BS24=2),4)+IF(AND(BU$134&gt;4,BS24=3),3)+IF(AND(BU$134&gt;4,BS24=4),2)+IF(AND(BU$134&gt;4,BS24=5),1)+IF(AND(BU$134&gt;4,BS24&gt;5),1)+IF(AND(BU$134=4,BS24=1),4)+IF(AND(BU$134=4,BS24=2),3)+IF(AND(BU$134=4,BS24=3),2)+IF(AND(BU$134=4,BS24=4),1)+IF(AND(BU$134=3,BS24=1),3)+IF(AND(BU$134=3,BS24=2),2)+IF(AND(BU$134=3,BS24=3),1)+IF(AND(BU$134=2,BS24=1),2)+IF(AND(BU$134=2,BS24=2),1)+IF(AND(BU$134=1,BS24=1),1)</f>
        <v>0</v>
      </c>
      <c r="BU24" s="78"/>
      <c r="BV24" s="78"/>
      <c r="BW24" s="13">
        <f>IF(AND(BV$134&gt;4,BU24=1),12)+IF(AND(BV$134&gt;4,BU24=2),8)+IF(AND(BV$134&gt;4,BU24=3),6)+IF(AND(BV$134&gt;4,BU24=4),5)+IF(AND(BV$134&gt;4,BU24=5),4)+IF(AND(BV$134&gt;4,BU24=6),3)+IF(AND(BV$134&gt;4,BU24=7),2)+IF(AND(BV$134&gt;4,BU24&gt;7),1)+IF(AND(BV$134=4,BU24=1),8)+IF(AND(BV$134=4,BU24=2),6)+IF(AND(BV$134=4,BU24=3),4)+IF(AND(BV$134=4,BU24=4),2)+IF(AND(BV$134=3,BU24=1),6)+IF(AND(BV$134=3,BU24=2),4)+IF(AND(BV$134=3,BU24=3),2)+IF(AND(BV$134=2,BU24=1),4)+IF(AND(BV$134=2,BU24=2),2)+IF(AND(BV$134=1,BU24=1),2)</f>
        <v>0</v>
      </c>
      <c r="BX24" s="13">
        <f>IF(AND(BV$134&gt;4,BV24=1),12)+IF(AND(BV$134&gt;4,BV24=2),8)+IF(AND(BV$134&gt;4,BV24=3),6)+IF(AND(BV$134&gt;4,BV24=4),5)+IF(AND(BV$134&gt;4,BV24=5),4)+IF(AND(BV$134&gt;4,BV24=6),3)+IF(AND(BV$134&gt;4,BV24=7),2)+IF(AND(BV$134&gt;4,BV24&gt;7),1)+IF(AND(BV$134=4,BV24=1),8)+IF(AND(BV$134=4,BV24=2),6)+IF(AND(BV$134=4,BV24=3),4)+IF(AND(BV$134=4,BV24=4),2)+IF(AND(BV$134=3,BV24=1),6)+IF(AND(BV$134=3,BV24=2),4)+IF(AND(BV$134=3,BV24=3),2)+IF(AND(BV$134=2,BV24=1),4)+IF(AND(BV$134=2,BV24=2),2)+IF(AND(BV$134=1,BV24=1),2)</f>
        <v>0</v>
      </c>
      <c r="BY24" s="16" t="s">
        <v>32</v>
      </c>
      <c r="BZ24" s="13">
        <f t="shared" ref="BZ24:BZ29" si="29">+BT24+BW24+BX24+CF24</f>
        <v>0</v>
      </c>
      <c r="CA24" s="62">
        <f t="shared" ref="CA24:CA29" si="30">BZ24+BK24</f>
        <v>7</v>
      </c>
      <c r="CB24" s="8"/>
      <c r="CC24" s="8"/>
      <c r="CD24" s="23" t="s">
        <v>32</v>
      </c>
      <c r="CE24" s="16"/>
      <c r="CF24" s="8"/>
      <c r="CG24" s="77">
        <f t="shared" ref="CG24:CG29" si="31">MIN(BQ24,BR24,CB24,CC24)</f>
        <v>29.184000000000001</v>
      </c>
      <c r="CH24" s="24"/>
      <c r="CI24" s="78"/>
      <c r="CJ24" s="13">
        <f>IF(AND(CK$134&gt;4,CI24=1),6)+IF(AND(CK$134&gt;4,CI24=2),4)+IF(AND(CK$134&gt;4,CI24=3),3)+IF(AND(CK$134&gt;4,CI24=4),2)+IF(AND(CK$134&gt;4,CI24=5),1)+IF(AND(CK$134&gt;4,CI24&gt;5),1)+IF(AND(CK$134=4,CI24=1),4)+IF(AND(CK$134=4,CI24=2),3)+IF(AND(CK$134=4,CI24=3),2)+IF(AND(CK$134=4,CI24=4),1)+IF(AND(CK$134=3,CI24=1),3)+IF(AND(CK$134=3,CI24=2),2)+IF(AND(CK$134=3,CI24=3),1)+IF(AND(CK$134=2,CI24=1),2)+IF(AND(CK$134=2,CI24=2),1)+IF(AND(CK$134=1,CI24=1),1)</f>
        <v>0</v>
      </c>
      <c r="CK24" s="78"/>
      <c r="CL24" s="78"/>
      <c r="CM24" s="13">
        <f>IF(AND(CL$134&gt;4,CK24=1),12)+IF(AND(CL$134&gt;4,CK24=2),8)+IF(AND(CL$134&gt;4,CK24=3),6)+IF(AND(CL$134&gt;4,CK24=4),5)+IF(AND(CL$134&gt;4,CK24=5),4)+IF(AND(CL$134&gt;4,CK24=6),3)+IF(AND(CL$134&gt;4,CK24=7),2)+IF(AND(CL$134&gt;4,CK24&gt;7),1)+IF(AND(CL$134=4,CK24=1),8)+IF(AND(CL$134=4,CK24=2),6)+IF(AND(CL$134=4,CK24=3),4)+IF(AND(CL$134=4,CK24=4),2)+IF(AND(CL$134=3,CK24=1),6)+IF(AND(CL$134=3,CK24=2),4)+IF(AND(CL$134=3,CK24=3),2)+IF(AND(CL$134=2,CK24=1),4)+IF(AND(CL$134=2,CK24=2),2)+IF(AND(CL$134=1,CK24=1),2)</f>
        <v>0</v>
      </c>
      <c r="CN24" s="13">
        <f>IF(AND(CL$134&gt;4,CL24=1),12)+IF(AND(CL$134&gt;4,CL24=2),8)+IF(AND(CL$134&gt;4,CL24=3),6)+IF(AND(CL$134&gt;4,CL24=4),5)+IF(AND(CL$134&gt;4,CL24=5),4)+IF(AND(CL$134&gt;4,CL24=6),3)+IF(AND(CL$134&gt;4,CL24=7),2)+IF(AND(CL$134&gt;4,CL24&gt;7),1)+IF(AND(CL$134=4,CL24=1),8)+IF(AND(CL$134=4,CL24=2),6)+IF(AND(CL$134=4,CL24=3),4)+IF(AND(CL$134=4,CL24=4),2)+IF(AND(CL$134=3,CL24=1),6)+IF(AND(CL$134=3,CL24=2),4)+IF(AND(CL$134=3,CL24=3),2)+IF(AND(CL$134=2,CL24=1),4)+IF(AND(CL$134=2,CL24=2),2)+IF(AND(CL$134=1,CL24=1),2)</f>
        <v>0</v>
      </c>
      <c r="CO24" s="16" t="s">
        <v>32</v>
      </c>
      <c r="CP24" s="13">
        <f t="shared" si="13"/>
        <v>0</v>
      </c>
      <c r="CQ24" s="62">
        <f t="shared" si="14"/>
        <v>7</v>
      </c>
      <c r="CR24" s="8"/>
      <c r="CS24" s="8"/>
      <c r="CT24" s="23" t="s">
        <v>32</v>
      </c>
      <c r="CU24" s="16"/>
      <c r="CV24" s="8"/>
      <c r="CW24" s="77">
        <f t="shared" si="15"/>
        <v>29.184000000000001</v>
      </c>
      <c r="CX24" s="24"/>
      <c r="CY24" s="78"/>
      <c r="CZ24" s="13">
        <f>IF(AND(DA$134&gt;4,CY24=1),6)+IF(AND(DA$134&gt;4,CY24=2),4)+IF(AND(DA$134&gt;4,CY24=3),3)+IF(AND(DA$134&gt;4,CY24=4),2)+IF(AND(DA$134&gt;4,CY24=5),1)+IF(AND(DA$134&gt;4,CY24&gt;5),1)+IF(AND(DA$134=4,CY24=1),4)+IF(AND(DA$134=4,CY24=2),3)+IF(AND(DA$134=4,CY24=3),2)+IF(AND(DA$134=4,CY24=4),1)+IF(AND(DA$134=3,CY24=1),3)+IF(AND(DA$134=3,CY24=2),2)+IF(AND(DA$134=3,CY24=3),1)+IF(AND(DA$134=2,CY24=1),2)+IF(AND(DA$134=2,CY24=2),1)+IF(AND(DA$134=1,CY24=1),1)</f>
        <v>0</v>
      </c>
      <c r="DA24" s="78"/>
      <c r="DB24" s="78"/>
      <c r="DC24" s="13">
        <f>IF(AND(DB$134&gt;4,DA24=1),12)+IF(AND(DB$134&gt;4,DA24=2),8)+IF(AND(DB$134&gt;4,DA24=3),6)+IF(AND(DB$134&gt;4,DA24=4),5)+IF(AND(DB$134&gt;4,DA24=5),4)+IF(AND(DB$134&gt;4,DA24=6),3)+IF(AND(DB$134&gt;4,DA24=7),2)+IF(AND(DB$134&gt;4,DA24&gt;7),1)+IF(AND(DB$134=4,DA24=1),8)+IF(AND(DB$134=4,DA24=2),6)+IF(AND(DB$134=4,DA24=3),4)+IF(AND(DB$134=4,DA24=4),2)+IF(AND(DB$134=3,DA24=1),6)+IF(AND(DB$134=3,DA24=2),4)+IF(AND(DB$134=3,DA24=3),2)+IF(AND(DB$134=2,DA24=1),4)+IF(AND(DB$134=2,DA24=2),2)+IF(AND(DB$134=1,DA24=1),2)</f>
        <v>0</v>
      </c>
      <c r="DD24" s="13">
        <f>IF(AND(DB$134&gt;4,DB24=1),12)+IF(AND(DB$134&gt;4,DB24=2),8)+IF(AND(DB$134&gt;4,DB24=3),6)+IF(AND(DB$134&gt;4,DB24=4),5)+IF(AND(DB$134&gt;4,DB24=5),4)+IF(AND(DB$134&gt;4,DB24=6),3)+IF(AND(DB$134&gt;4,DB24=7),2)+IF(AND(DB$134&gt;4,DB24&gt;7),1)+IF(AND(DB$134=4,DB24=1),8)+IF(AND(DB$134=4,DB24=2),6)+IF(AND(DB$134=4,DB24=3),4)+IF(AND(DB$134=4,DB24=4),2)+IF(AND(DB$134=3,DB24=1),6)+IF(AND(DB$134=3,DB24=2),4)+IF(AND(DB$134=3,DB24=3),2)+IF(AND(DB$134=2,DB24=1),4)+IF(AND(DB$134=2,DB24=2),2)+IF(AND(DB$134=1,DB24=1),2)</f>
        <v>0</v>
      </c>
      <c r="DE24" s="16" t="s">
        <v>32</v>
      </c>
      <c r="DF24" s="13">
        <f t="shared" si="16"/>
        <v>0</v>
      </c>
      <c r="DG24" s="62">
        <f t="shared" si="17"/>
        <v>7</v>
      </c>
      <c r="DH24" s="8"/>
      <c r="DI24" s="8"/>
      <c r="DJ24" s="23" t="s">
        <v>32</v>
      </c>
      <c r="DK24" s="133"/>
      <c r="DL24" s="8"/>
      <c r="DM24" s="77">
        <f t="shared" si="18"/>
        <v>29.184000000000001</v>
      </c>
      <c r="DN24" s="24">
        <v>26.995000000000001</v>
      </c>
      <c r="DO24" s="78">
        <v>2</v>
      </c>
      <c r="DP24" s="13">
        <f>IF(AND(DQ$134&gt;4,DO24=1),6)+IF(AND(DQ$134&gt;4,DO24=2),4)+IF(AND(DQ$134&gt;4,DO24=3),3)+IF(AND(DQ$134&gt;4,DO24=4),2)+IF(AND(DQ$134&gt;4,DO24=5),1)+IF(AND(DQ$134&gt;4,DO24&gt;5),1)+IF(AND(DQ$134=4,DO24=1),4)+IF(AND(DQ$134=4,DO24=2),3)+IF(AND(DQ$134=4,DO24=3),2)+IF(AND(DQ$134=4,DO24=4),1)+IF(AND(DQ$134=3,DO24=1),3)+IF(AND(DQ$134=3,DO24=2),2)+IF(AND(DQ$134=3,DO24=3),1)+IF(AND(DQ$134=2,DO24=1),2)+IF(AND(DQ$134=2,DO24=2),1)+IF(AND(DQ$134=1,DO24=1),1)</f>
        <v>4</v>
      </c>
      <c r="DQ24" s="78">
        <v>1</v>
      </c>
      <c r="DR24" s="78">
        <v>2</v>
      </c>
      <c r="DS24" s="13">
        <f>IF(AND(DR$134&gt;4,DQ24=1),12)+IF(AND(DR$134&gt;4,DQ24=2),8)+IF(AND(DR$134&gt;4,DQ24=3),6)+IF(AND(DR$134&gt;4,DQ24=4),5)+IF(AND(DR$134&gt;4,DQ24=5),4)+IF(AND(DR$134&gt;4,DQ24=6),3)+IF(AND(DR$134&gt;4,DQ24=7),2)+IF(AND(DR$134&gt;4,DQ24&gt;7),1)+IF(AND(DR$134=4,DQ24=1),8)+IF(AND(DR$134=4,DQ24=2),6)+IF(AND(DR$134=4,DQ24=3),4)+IF(AND(DR$134=4,DQ24=4),2)+IF(AND(DR$134=3,DQ24=1),6)+IF(AND(DR$134=3,DQ24=2),4)+IF(AND(DR$134=3,DQ24=3),2)+IF(AND(DR$134=2,DQ24=1),4)+IF(AND(DR$134=2,DQ24=2),2)+IF(AND(DR$134=1,DQ24=1),2)</f>
        <v>12</v>
      </c>
      <c r="DT24" s="13">
        <f>IF(AND(DR$134&gt;4,DR24=1),12)+IF(AND(DR$134&gt;4,DR24=2),8)+IF(AND(DR$134&gt;4,DR24=3),6)+IF(AND(DR$134&gt;4,DR24=4),5)+IF(AND(DR$134&gt;4,DR24=5),4)+IF(AND(DR$134&gt;4,DR24=6),3)+IF(AND(DR$134&gt;4,DR24=7),2)+IF(AND(DR$134&gt;4,DR24&gt;7),1)+IF(AND(DR$134=4,DR24=1),8)+IF(AND(DR$134=4,DR24=2),6)+IF(AND(DR$134=4,DR24=3),4)+IF(AND(DR$134=4,DR24=4),2)+IF(AND(DR$134=3,DR24=1),6)+IF(AND(DR$134=3,DR24=2),4)+IF(AND(DR$134=3,DR24=3),2)+IF(AND(DR$134=2,DR24=1),4)+IF(AND(DR$134=2,DR24=2),2)+IF(AND(DR$134=1,DR24=1),2)</f>
        <v>8</v>
      </c>
      <c r="DU24" s="16" t="s">
        <v>32</v>
      </c>
      <c r="DV24" s="13">
        <f t="shared" si="19"/>
        <v>25</v>
      </c>
      <c r="DW24" s="62">
        <f t="shared" si="20"/>
        <v>32</v>
      </c>
      <c r="DX24" s="8">
        <v>28.622</v>
      </c>
      <c r="DY24" s="8">
        <v>27.526</v>
      </c>
      <c r="DZ24" s="23" t="s">
        <v>32</v>
      </c>
      <c r="EA24" s="120" t="s">
        <v>33</v>
      </c>
      <c r="EB24" s="8">
        <v>1</v>
      </c>
      <c r="EC24" s="77">
        <f t="shared" si="21"/>
        <v>26.995000000000001</v>
      </c>
    </row>
    <row r="25" spans="1:133" x14ac:dyDescent="0.3">
      <c r="A25" s="71" t="s">
        <v>138</v>
      </c>
      <c r="B25" s="89">
        <v>3422</v>
      </c>
      <c r="C25" s="8">
        <v>126</v>
      </c>
      <c r="D25" s="8" t="s">
        <v>73</v>
      </c>
      <c r="E25" s="105">
        <v>34.926000000000002</v>
      </c>
      <c r="F25" s="8">
        <v>34.718000000000004</v>
      </c>
      <c r="G25" s="78">
        <v>6</v>
      </c>
      <c r="H25" s="13">
        <f>IF(AND(I$136&gt;4,G25=1),6)+IF(AND(I$136&gt;4,G25=2),4)+IF(AND(I$136&gt;4,G25=3),3)+IF(AND(I$136&gt;4,G25=4),2)+IF(AND(I$136&gt;4,G25=5),1)+IF(AND(I$136&gt;4,G25&gt;5),1)+IF(AND(I$136=4,G25=1),4)+IF(AND(I$136=4,G25=2),3)+IF(AND(I$136=4,G25=3),2)+IF(AND(I$136=4,G25=4),1)+IF(AND(I$136=3,G25=1),3)+IF(AND(I$136=3,G25=2),2)+IF(AND(I$136=3,G25=3),1)+IF(AND(I$136=2,G25=1),2)+IF(AND(I$136=2,G25=2),1)+IF(AND(I$136=1,G25=1),1)</f>
        <v>1</v>
      </c>
      <c r="I25" s="79">
        <v>5</v>
      </c>
      <c r="J25" s="79"/>
      <c r="K25" s="19">
        <f>IF(AND(J$136&gt;4,I25=1),12)+IF(AND(J$136&gt;4,I25=2),8)+IF(AND(J$136&gt;4,I25=3),6)+IF(AND(J$136&gt;4,I25=4),5)+IF(AND(J$136&gt;4,I25=5),4)+IF(AND(J$136&gt;4,I25=6),3)+IF(AND(J$136&gt;4,I25=7),2)+IF(AND(J$136&gt;4,I25&gt;7),1)+IF(AND(J$136=4,I25=1),8)+IF(AND(J$136=4,I25=2),6)+IF(AND(J$136=4,I25=3),4)+IF(AND(J$136=4,I25=4),2)+IF(AND(J$136=3,I25=1),6)+IF(AND(J$136=3,I25=2),4)+IF(AND(J$136=3,I25=3),2)+IF(AND(J$136=2,I25=1),4)+IF(AND(J$136=2,I25=2),2)+IF(AND(J$136=1,I25=1),2)</f>
        <v>4</v>
      </c>
      <c r="L25" s="19">
        <f>IF(AND(J$136&gt;4,J25=1),12)+IF(AND(J$136&gt;4,J25=2),8)+IF(AND(J$136&gt;4,J25=3),6)+IF(AND(J$136&gt;4,J25=4),5)+IF(AND(J$136&gt;4,J25=5),4)+IF(AND(J$136&gt;4,J25=6),3)+IF(AND(J$136&gt;4,J25=7),2)+IF(AND(J$136&gt;4,J25&gt;7),1)+IF(AND(J$136=4,J25=1),8)+IF(AND(J$136=4,J25=2),6)+IF(AND(J$136=4,J25=3),4)+IF(AND(J$136=4,J25=4),2)+IF(AND(J$136=3,J25=1),6)+IF(AND(J$136=3,J25=2),4)+IF(AND(J$136=3,J25=3),2)+IF(AND(J$136=2,J25=1),4)+IF(AND(J$136=2,J25=2),2)+IF(AND(J$136=1,J25=1),2)</f>
        <v>0</v>
      </c>
      <c r="M25" s="16" t="s">
        <v>37</v>
      </c>
      <c r="N25" s="13">
        <f>+H25+K25+L25+T25</f>
        <v>7</v>
      </c>
      <c r="O25" s="62">
        <f>+N25</f>
        <v>7</v>
      </c>
      <c r="P25" s="8">
        <v>33.667999999999999</v>
      </c>
      <c r="Q25" s="8"/>
      <c r="R25" s="16" t="s">
        <v>37</v>
      </c>
      <c r="S25" s="18"/>
      <c r="T25" s="21">
        <v>2</v>
      </c>
      <c r="U25" s="77">
        <f>MIN(E25,F25,P25,Q25)</f>
        <v>33.667999999999999</v>
      </c>
      <c r="V25" s="8"/>
      <c r="W25" s="78"/>
      <c r="X25" s="13">
        <f>IF(AND(Y$136&gt;4,W25=1),6)+IF(AND(Y$136&gt;4,W25=2),4)+IF(AND(Y$136&gt;4,W25=3),3)+IF(AND(Y$136&gt;4,W25=4),2)+IF(AND(Y$136&gt;4,W25=5),1)+IF(AND(Y$136&gt;4,W25&gt;5),1)+IF(AND(Y$136=4,W25=1),4)+IF(AND(Y$136=4,W25=2),3)+IF(AND(Y$136=4,W25=3),2)+IF(AND(Y$136=4,W25=4),1)+IF(AND(Y$136=3,W25=1),3)+IF(AND(Y$136=3,W25=2),2)+IF(AND(Y$136=3,W25=3),1)+IF(AND(Y$136=2,W25=1),2)+IF(AND(Y$136=2,W25=2),1)+IF(AND(Y$136=1,W25=1),1)</f>
        <v>0</v>
      </c>
      <c r="Y25" s="79"/>
      <c r="Z25" s="79"/>
      <c r="AA25" s="19">
        <f>IF(AND(Z$136&gt;4,Y25=1),12)+IF(AND(Z$136&gt;4,Y25=2),8)+IF(AND(Z$136&gt;4,Y25=3),6)+IF(AND(Z$136&gt;4,Y25=4),5)+IF(AND(Z$136&gt;4,Y25=5),4)+IF(AND(Z$136&gt;4,Y25=6),3)+IF(AND(Z$136&gt;4,Y25=7),2)+IF(AND(Z$136&gt;4,Y25&gt;7),1)+IF(AND(Z$136=4,Y25=1),8)+IF(AND(Z$136=4,Y25=2),6)+IF(AND(Z$136=4,Y25=3),4)+IF(AND(Z$136=4,Y25=4),2)+IF(AND(Z$136=3,Y25=1),6)+IF(AND(Z$136=3,Y25=2),4)+IF(AND(Z$136=3,Y25=3),2)+IF(AND(Z$136=2,Y25=1),4)+IF(AND(Z$136=2,Y25=2),2)+IF(AND(Z$136=1,Y25=1),2)</f>
        <v>0</v>
      </c>
      <c r="AB25" s="19">
        <f>IF(AND(Z$136&gt;4,Z25=1),12)+IF(AND(Z$136&gt;4,Z25=2),8)+IF(AND(Z$136&gt;4,Z25=3),6)+IF(AND(Z$136&gt;4,Z25=4),5)+IF(AND(Z$136&gt;4,Z25=5),4)+IF(AND(Z$136&gt;4,Z25=6),3)+IF(AND(Z$136&gt;4,Z25=7),2)+IF(AND(Z$136&gt;4,Z25&gt;7),1)+IF(AND(Z$136=4,Z25=1),8)+IF(AND(Z$136=4,Z25=2),6)+IF(AND(Z$136=4,Z25=3),4)+IF(AND(Z$136=4,Z25=4),2)+IF(AND(Z$136=3,Z25=1),6)+IF(AND(Z$136=3,Z25=2),4)+IF(AND(Z$136=3,Z25=3),2)+IF(AND(Z$136=2,Z25=1),4)+IF(AND(Z$136=2,Z25=2),2)+IF(AND(Z$136=1,Z25=1),2)</f>
        <v>0</v>
      </c>
      <c r="AC25" s="16" t="s">
        <v>37</v>
      </c>
      <c r="AD25" s="13">
        <f>+X25+AA25+AB25+AJ25</f>
        <v>0</v>
      </c>
      <c r="AE25" s="62">
        <f>AD25+O25</f>
        <v>7</v>
      </c>
      <c r="AF25" s="8"/>
      <c r="AG25" s="8"/>
      <c r="AH25" s="16" t="s">
        <v>37</v>
      </c>
      <c r="AI25" s="18"/>
      <c r="AJ25" s="21"/>
      <c r="AK25" s="77">
        <f>MIN(U25,V25,AF25,AG25)</f>
        <v>33.667999999999999</v>
      </c>
      <c r="AL25" s="8"/>
      <c r="AM25" s="78"/>
      <c r="AN25" s="13">
        <f>IF(AND(AO$136&gt;4,AM25=1),6)+IF(AND(AO$136&gt;4,AM25=2),4)+IF(AND(AO$136&gt;4,AM25=3),3)+IF(AND(AO$136&gt;4,AM25=4),2)+IF(AND(AO$136&gt;4,AM25=5),1)+IF(AND(AO$136&gt;4,AM25&gt;5),1)+IF(AND(AO$136=4,AM25=1),4)+IF(AND(AO$136=4,AM25=2),3)+IF(AND(AO$136=4,AM25=3),2)+IF(AND(AO$136=4,AM25=4),1)+IF(AND(AO$136=3,AM25=1),3)+IF(AND(AO$136=3,AM25=2),2)+IF(AND(AO$136=3,AM25=3),1)+IF(AND(AO$136=2,AM25=1),2)+IF(AND(AO$136=2,AM25=2),1)+IF(AND(AO$136=1,AM25=1),1)</f>
        <v>0</v>
      </c>
      <c r="AO25" s="79"/>
      <c r="AP25" s="79"/>
      <c r="AQ25" s="19">
        <f>IF(AND(AP$136&gt;4,AO25=1),12)+IF(AND(AP$136&gt;4,AO25=2),8)+IF(AND(AP$136&gt;4,AO25=3),6)+IF(AND(AP$136&gt;4,AO25=4),5)+IF(AND(AP$136&gt;4,AO25=5),4)+IF(AND(AP$136&gt;4,AO25=6),3)+IF(AND(AP$136&gt;4,AO25=7),2)+IF(AND(AP$136&gt;4,AO25&gt;7),1)+IF(AND(AP$136=4,AO25=1),8)+IF(AND(AP$136=4,AO25=2),6)+IF(AND(AP$136=4,AO25=3),4)+IF(AND(AP$136=4,AO25=4),2)+IF(AND(AP$136=3,AO25=1),6)+IF(AND(AP$136=3,AO25=2),4)+IF(AND(AP$136=3,AO25=3),2)+IF(AND(AP$136=2,AO25=1),4)+IF(AND(AP$136=2,AO25=2),2)+IF(AND(AP$136=1,AO25=1),2)</f>
        <v>0</v>
      </c>
      <c r="AR25" s="19">
        <f>IF(AND(AP$136&gt;4,AP25=1),12)+IF(AND(AP$136&gt;4,AP25=2),8)+IF(AND(AP$136&gt;4,AP25=3),6)+IF(AND(AP$136&gt;4,AP25=4),5)+IF(AND(AP$136&gt;4,AP25=5),4)+IF(AND(AP$136&gt;4,AP25=6),3)+IF(AND(AP$136&gt;4,AP25=7),2)+IF(AND(AP$136&gt;4,AP25&gt;7),1)+IF(AND(AP$136=4,AP25=1),8)+IF(AND(AP$136=4,AP25=2),6)+IF(AND(AP$136=4,AP25=3),4)+IF(AND(AP$136=4,AP25=4),2)+IF(AND(AP$136=3,AP25=1),6)+IF(AND(AP$136=3,AP25=2),4)+IF(AND(AP$136=3,AP25=3),2)+IF(AND(AP$136=2,AP25=1),4)+IF(AND(AP$136=2,AP25=2),2)+IF(AND(AP$136=1,AP25=1),2)</f>
        <v>0</v>
      </c>
      <c r="AS25" s="16" t="s">
        <v>37</v>
      </c>
      <c r="AT25" s="13">
        <f t="shared" si="23"/>
        <v>0</v>
      </c>
      <c r="AU25" s="62">
        <f t="shared" si="24"/>
        <v>7</v>
      </c>
      <c r="AV25" s="8"/>
      <c r="AW25" s="8"/>
      <c r="AX25" s="16" t="s">
        <v>37</v>
      </c>
      <c r="AY25" s="18"/>
      <c r="AZ25" s="21"/>
      <c r="BA25" s="77">
        <f t="shared" si="25"/>
        <v>33.667999999999999</v>
      </c>
      <c r="BB25" s="8">
        <v>46.838000000000001</v>
      </c>
      <c r="BC25" s="78">
        <v>3</v>
      </c>
      <c r="BD25" s="13">
        <f>IF(AND(BE$136&gt;4,BC25=1),6)+IF(AND(BE$136&gt;4,BC25=2),4)+IF(AND(BE$136&gt;4,BC25=3),3)+IF(AND(BE$136&gt;4,BC25=4),2)+IF(AND(BE$136&gt;4,BC25=5),1)+IF(AND(BE$136&gt;4,BC25&gt;5),1)+IF(AND(BE$136=4,BC25=1),4)+IF(AND(BE$136=4,BC25=2),3)+IF(AND(BE$136=4,BC25=3),2)+IF(AND(BE$136=4,BC25=4),1)+IF(AND(BE$136=3,BC25=1),3)+IF(AND(BE$136=3,BC25=2),2)+IF(AND(BE$136=3,BC25=3),1)+IF(AND(BE$136=2,BC25=1),2)+IF(AND(BE$136=2,BC25=2),1)+IF(AND(BE$136=1,BC25=1),1)</f>
        <v>3</v>
      </c>
      <c r="BE25" s="79"/>
      <c r="BF25" s="79">
        <v>7</v>
      </c>
      <c r="BG25" s="19">
        <f>IF(AND(BF$136&gt;4,BE25=1),12)+IF(AND(BF$136&gt;4,BE25=2),8)+IF(AND(BF$136&gt;4,BE25=3),6)+IF(AND(BF$136&gt;4,BE25=4),5)+IF(AND(BF$136&gt;4,BE25=5),4)+IF(AND(BF$136&gt;4,BE25=6),3)+IF(AND(BF$136&gt;4,BE25=7),2)+IF(AND(BF$136&gt;4,BE25&gt;7),1)+IF(AND(BF$136=4,BE25=1),8)+IF(AND(BF$136=4,BE25=2),6)+IF(AND(BF$136=4,BE25=3),4)+IF(AND(BF$136=4,BE25=4),2)+IF(AND(BF$136=3,BE25=1),6)+IF(AND(BF$136=3,BE25=2),4)+IF(AND(BF$136=3,BE25=3),2)+IF(AND(BF$136=2,BE25=1),4)+IF(AND(BF$136=2,BE25=2),2)+IF(AND(BF$136=1,BE25=1),2)</f>
        <v>0</v>
      </c>
      <c r="BH25" s="19">
        <f>IF(AND(BF$136&gt;4,BF25=1),12)+IF(AND(BF$136&gt;4,BF25=2),8)+IF(AND(BF$136&gt;4,BF25=3),6)+IF(AND(BF$136&gt;4,BF25=4),5)+IF(AND(BF$136&gt;4,BF25=5),4)+IF(AND(BF$136&gt;4,BF25=6),3)+IF(AND(BF$136&gt;4,BF25=7),2)+IF(AND(BF$136&gt;4,BF25&gt;7),1)+IF(AND(BF$136=4,BF25=1),8)+IF(AND(BF$136=4,BF25=2),6)+IF(AND(BF$136=4,BF25=3),4)+IF(AND(BF$136=4,BF25=4),2)+IF(AND(BF$136=3,BF25=1),6)+IF(AND(BF$136=3,BF25=2),4)+IF(AND(BF$136=3,BF25=3),2)+IF(AND(BF$136=2,BF25=1),4)+IF(AND(BF$136=2,BF25=2),2)+IF(AND(BF$136=1,BF25=1),2)</f>
        <v>2</v>
      </c>
      <c r="BI25" s="16" t="s">
        <v>37</v>
      </c>
      <c r="BJ25" s="13">
        <f t="shared" si="26"/>
        <v>5</v>
      </c>
      <c r="BK25" s="62">
        <f t="shared" si="27"/>
        <v>12</v>
      </c>
      <c r="BL25" s="8">
        <v>35.735999999999997</v>
      </c>
      <c r="BM25" s="24">
        <v>38.47</v>
      </c>
      <c r="BN25" s="16" t="s">
        <v>37</v>
      </c>
      <c r="BO25" s="18"/>
      <c r="BP25" s="21"/>
      <c r="BQ25" s="77">
        <f t="shared" si="28"/>
        <v>33.667999999999999</v>
      </c>
      <c r="BR25" s="24">
        <v>34.67</v>
      </c>
      <c r="BS25" s="78">
        <v>4</v>
      </c>
      <c r="BT25" s="13">
        <f>IF(AND(BU$136&gt;4,BS25=1),6)+IF(AND(BU$136&gt;4,BS25=2),4)+IF(AND(BU$136&gt;4,BS25=3),3)+IF(AND(BU$136&gt;4,BS25=4),2)+IF(AND(BU$136&gt;4,BS25=5),1)+IF(AND(BU$136&gt;4,BS25&gt;5),1)+IF(AND(BU$136=4,BS25=1),4)+IF(AND(BU$136=4,BS25=2),3)+IF(AND(BU$136=4,BS25=3),2)+IF(AND(BU$136=4,BS25=4),1)+IF(AND(BU$136=3,BS25=1),3)+IF(AND(BU$136=3,BS25=2),2)+IF(AND(BU$136=3,BS25=3),1)+IF(AND(BU$136=2,BS25=1),2)+IF(AND(BU$136=2,BS25=2),1)+IF(AND(BU$136=1,BS25=1),1)</f>
        <v>2</v>
      </c>
      <c r="BU25" s="79">
        <v>3</v>
      </c>
      <c r="BV25" s="79">
        <v>3</v>
      </c>
      <c r="BW25" s="19">
        <f>IF(AND(BV$136&gt;4,BU25=1),12)+IF(AND(BV$136&gt;4,BU25=2),8)+IF(AND(BV$136&gt;4,BU25=3),6)+IF(AND(BV$136&gt;4,BU25=4),5)+IF(AND(BV$136&gt;4,BU25=5),4)+IF(AND(BV$136&gt;4,BU25=6),3)+IF(AND(BV$136&gt;4,BU25=7),2)+IF(AND(BV$136&gt;4,BU25&gt;7),1)+IF(AND(BV$136=4,BU25=1),8)+IF(AND(BV$136=4,BU25=2),6)+IF(AND(BV$136=4,BU25=3),4)+IF(AND(BV$136=4,BU25=4),2)+IF(AND(BV$136=3,BU25=1),6)+IF(AND(BV$136=3,BU25=2),4)+IF(AND(BV$136=3,BU25=3),2)+IF(AND(BV$136=2,BU25=1),4)+IF(AND(BV$136=2,BU25=2),2)+IF(AND(BV$136=1,BU25=1),2)</f>
        <v>6</v>
      </c>
      <c r="BX25" s="19">
        <f>IF(AND(BV$136&gt;4,BV25=1),12)+IF(AND(BV$136&gt;4,BV25=2),8)+IF(AND(BV$136&gt;4,BV25=3),6)+IF(AND(BV$136&gt;4,BV25=4),5)+IF(AND(BV$136&gt;4,BV25=5),4)+IF(AND(BV$136&gt;4,BV25=6),3)+IF(AND(BV$136&gt;4,BV25=7),2)+IF(AND(BV$136&gt;4,BV25&gt;7),1)+IF(AND(BV$136=4,BV25=1),8)+IF(AND(BV$136=4,BV25=2),6)+IF(AND(BV$136=4,BV25=3),4)+IF(AND(BV$136=4,BV25=4),2)+IF(AND(BV$136=3,BV25=1),6)+IF(AND(BV$136=3,BV25=2),4)+IF(AND(BV$136=3,BV25=3),2)+IF(AND(BV$136=2,BV25=1),4)+IF(AND(BV$136=2,BV25=2),2)+IF(AND(BV$136=1,BV25=1),2)</f>
        <v>6</v>
      </c>
      <c r="BY25" s="16" t="s">
        <v>37</v>
      </c>
      <c r="BZ25" s="13">
        <f t="shared" si="29"/>
        <v>14</v>
      </c>
      <c r="CA25" s="62">
        <f t="shared" si="30"/>
        <v>26</v>
      </c>
      <c r="CB25" s="8"/>
      <c r="CC25" s="24">
        <v>45.326999999999998</v>
      </c>
      <c r="CD25" s="16" t="s">
        <v>37</v>
      </c>
      <c r="CE25" s="18"/>
      <c r="CF25" s="21"/>
      <c r="CG25" s="77">
        <f t="shared" si="31"/>
        <v>33.667999999999999</v>
      </c>
      <c r="CH25" s="24"/>
      <c r="CI25" s="78"/>
      <c r="CJ25" s="13">
        <f>IF(AND(CK$136&gt;4,CI25=1),6)+IF(AND(CK$136&gt;4,CI25=2),4)+IF(AND(CK$136&gt;4,CI25=3),3)+IF(AND(CK$136&gt;4,CI25=4),2)+IF(AND(CK$136&gt;4,CI25=5),1)+IF(AND(CK$136&gt;4,CI25&gt;5),1)+IF(AND(CK$136=4,CI25=1),4)+IF(AND(CK$136=4,CI25=2),3)+IF(AND(CK$136=4,CI25=3),2)+IF(AND(CK$136=4,CI25=4),1)+IF(AND(CK$136=3,CI25=1),3)+IF(AND(CK$136=3,CI25=2),2)+IF(AND(CK$136=3,CI25=3),1)+IF(AND(CK$136=2,CI25=1),2)+IF(AND(CK$136=2,CI25=2),1)+IF(AND(CK$136=1,CI25=1),1)</f>
        <v>0</v>
      </c>
      <c r="CK25" s="79"/>
      <c r="CL25" s="79"/>
      <c r="CM25" s="19">
        <f>IF(AND(CL$136&gt;4,CK25=1),12)+IF(AND(CL$136&gt;4,CK25=2),8)+IF(AND(CL$136&gt;4,CK25=3),6)+IF(AND(CL$136&gt;4,CK25=4),5)+IF(AND(CL$136&gt;4,CK25=5),4)+IF(AND(CL$136&gt;4,CK25=6),3)+IF(AND(CL$136&gt;4,CK25=7),2)+IF(AND(CL$136&gt;4,CK25&gt;7),1)+IF(AND(CL$136=4,CK25=1),8)+IF(AND(CL$136=4,CK25=2),6)+IF(AND(CL$136=4,CK25=3),4)+IF(AND(CL$136=4,CK25=4),2)+IF(AND(CL$136=3,CK25=1),6)+IF(AND(CL$136=3,CK25=2),4)+IF(AND(CL$136=3,CK25=3),2)+IF(AND(CL$136=2,CK25=1),4)+IF(AND(CL$136=2,CK25=2),2)+IF(AND(CL$136=1,CK25=1),2)</f>
        <v>0</v>
      </c>
      <c r="CN25" s="19">
        <f>IF(AND(CL$136&gt;4,CL25=1),12)+IF(AND(CL$136&gt;4,CL25=2),8)+IF(AND(CL$136&gt;4,CL25=3),6)+IF(AND(CL$136&gt;4,CL25=4),5)+IF(AND(CL$136&gt;4,CL25=5),4)+IF(AND(CL$136&gt;4,CL25=6),3)+IF(AND(CL$136&gt;4,CL25=7),2)+IF(AND(CL$136&gt;4,CL25&gt;7),1)+IF(AND(CL$136=4,CL25=1),8)+IF(AND(CL$136=4,CL25=2),6)+IF(AND(CL$136=4,CL25=3),4)+IF(AND(CL$136=4,CL25=4),2)+IF(AND(CL$136=3,CL25=1),6)+IF(AND(CL$136=3,CL25=2),4)+IF(AND(CL$136=3,CL25=3),2)+IF(AND(CL$136=2,CL25=1),4)+IF(AND(CL$136=2,CL25=2),2)+IF(AND(CL$136=1,CL25=1),2)</f>
        <v>0</v>
      </c>
      <c r="CO25" s="16" t="s">
        <v>37</v>
      </c>
      <c r="CP25" s="13">
        <f t="shared" si="13"/>
        <v>0</v>
      </c>
      <c r="CQ25" s="62">
        <f t="shared" si="14"/>
        <v>26</v>
      </c>
      <c r="CR25" s="8"/>
      <c r="CS25" s="24"/>
      <c r="CT25" s="16" t="s">
        <v>37</v>
      </c>
      <c r="CU25" s="18"/>
      <c r="CV25" s="21"/>
      <c r="CW25" s="77">
        <f t="shared" si="15"/>
        <v>33.667999999999999</v>
      </c>
      <c r="CX25" s="24"/>
      <c r="CY25" s="78"/>
      <c r="CZ25" s="13">
        <f>IF(AND(DA$136&gt;4,CY25=1),6)+IF(AND(DA$136&gt;4,CY25=2),4)+IF(AND(DA$136&gt;4,CY25=3),3)+IF(AND(DA$136&gt;4,CY25=4),2)+IF(AND(DA$136&gt;4,CY25=5),1)+IF(AND(DA$136&gt;4,CY25&gt;5),1)+IF(AND(DA$136=4,CY25=1),4)+IF(AND(DA$136=4,CY25=2),3)+IF(AND(DA$136=4,CY25=3),2)+IF(AND(DA$136=4,CY25=4),1)+IF(AND(DA$136=3,CY25=1),3)+IF(AND(DA$136=3,CY25=2),2)+IF(AND(DA$136=3,CY25=3),1)+IF(AND(DA$136=2,CY25=1),2)+IF(AND(DA$136=2,CY25=2),1)+IF(AND(DA$136=1,CY25=1),1)</f>
        <v>0</v>
      </c>
      <c r="DA25" s="79"/>
      <c r="DB25" s="79"/>
      <c r="DC25" s="19">
        <f>IF(AND(DB$136&gt;4,DA25=1),12)+IF(AND(DB$136&gt;4,DA25=2),8)+IF(AND(DB$136&gt;4,DA25=3),6)+IF(AND(DB$136&gt;4,DA25=4),5)+IF(AND(DB$136&gt;4,DA25=5),4)+IF(AND(DB$136&gt;4,DA25=6),3)+IF(AND(DB$136&gt;4,DA25=7),2)+IF(AND(DB$136&gt;4,DA25&gt;7),1)+IF(AND(DB$136=4,DA25=1),8)+IF(AND(DB$136=4,DA25=2),6)+IF(AND(DB$136=4,DA25=3),4)+IF(AND(DB$136=4,DA25=4),2)+IF(AND(DB$136=3,DA25=1),6)+IF(AND(DB$136=3,DA25=2),4)+IF(AND(DB$136=3,DA25=3),2)+IF(AND(DB$136=2,DA25=1),4)+IF(AND(DB$136=2,DA25=2),2)+IF(AND(DB$136=1,DA25=1),2)</f>
        <v>0</v>
      </c>
      <c r="DD25" s="19">
        <f>IF(AND(DB$136&gt;4,DB25=1),12)+IF(AND(DB$136&gt;4,DB25=2),8)+IF(AND(DB$136&gt;4,DB25=3),6)+IF(AND(DB$136&gt;4,DB25=4),5)+IF(AND(DB$136&gt;4,DB25=5),4)+IF(AND(DB$136&gt;4,DB25=6),3)+IF(AND(DB$136&gt;4,DB25=7),2)+IF(AND(DB$136&gt;4,DB25&gt;7),1)+IF(AND(DB$136=4,DB25=1),8)+IF(AND(DB$136=4,DB25=2),6)+IF(AND(DB$136=4,DB25=3),4)+IF(AND(DB$136=4,DB25=4),2)+IF(AND(DB$136=3,DB25=1),6)+IF(AND(DB$136=3,DB25=2),4)+IF(AND(DB$136=3,DB25=3),2)+IF(AND(DB$136=2,DB25=1),4)+IF(AND(DB$136=2,DB25=2),2)+IF(AND(DB$136=1,DB25=1),2)</f>
        <v>0</v>
      </c>
      <c r="DE25" s="16" t="s">
        <v>37</v>
      </c>
      <c r="DF25" s="13">
        <f t="shared" si="16"/>
        <v>0</v>
      </c>
      <c r="DG25" s="62">
        <f t="shared" si="17"/>
        <v>26</v>
      </c>
      <c r="DH25" s="8"/>
      <c r="DI25" s="24"/>
      <c r="DJ25" s="16" t="s">
        <v>37</v>
      </c>
      <c r="DK25" s="134"/>
      <c r="DL25" s="21"/>
      <c r="DM25" s="77">
        <f t="shared" si="18"/>
        <v>33.667999999999999</v>
      </c>
      <c r="DN25" s="24"/>
      <c r="DO25" s="78"/>
      <c r="DP25" s="13">
        <f>IF(AND(DQ$136&gt;4,DO25=1),6)+IF(AND(DQ$136&gt;4,DO25=2),4)+IF(AND(DQ$136&gt;4,DO25=3),3)+IF(AND(DQ$136&gt;4,DO25=4),2)+IF(AND(DQ$136&gt;4,DO25=5),1)+IF(AND(DQ$136&gt;4,DO25&gt;5),1)+IF(AND(DQ$136=4,DO25=1),4)+IF(AND(DQ$136=4,DO25=2),3)+IF(AND(DQ$136=4,DO25=3),2)+IF(AND(DQ$136=4,DO25=4),1)+IF(AND(DQ$136=3,DO25=1),3)+IF(AND(DQ$136=3,DO25=2),2)+IF(AND(DQ$136=3,DO25=3),1)+IF(AND(DQ$136=2,DO25=1),2)+IF(AND(DQ$136=2,DO25=2),1)+IF(AND(DQ$136=1,DO25=1),1)</f>
        <v>0</v>
      </c>
      <c r="DQ25" s="79"/>
      <c r="DR25" s="79"/>
      <c r="DS25" s="19">
        <f>IF(AND(DR$136&gt;4,DQ25=1),12)+IF(AND(DR$136&gt;4,DQ25=2),8)+IF(AND(DR$136&gt;4,DQ25=3),6)+IF(AND(DR$136&gt;4,DQ25=4),5)+IF(AND(DR$136&gt;4,DQ25=5),4)+IF(AND(DR$136&gt;4,DQ25=6),3)+IF(AND(DR$136&gt;4,DQ25=7),2)+IF(AND(DR$136&gt;4,DQ25&gt;7),1)+IF(AND(DR$136=4,DQ25=1),8)+IF(AND(DR$136=4,DQ25=2),6)+IF(AND(DR$136=4,DQ25=3),4)+IF(AND(DR$136=4,DQ25=4),2)+IF(AND(DR$136=3,DQ25=1),6)+IF(AND(DR$136=3,DQ25=2),4)+IF(AND(DR$136=3,DQ25=3),2)+IF(AND(DR$136=2,DQ25=1),4)+IF(AND(DR$136=2,DQ25=2),2)+IF(AND(DR$136=1,DQ25=1),2)</f>
        <v>0</v>
      </c>
      <c r="DT25" s="19">
        <f>IF(AND(DR$136&gt;4,DR25=1),12)+IF(AND(DR$136&gt;4,DR25=2),8)+IF(AND(DR$136&gt;4,DR25=3),6)+IF(AND(DR$136&gt;4,DR25=4),5)+IF(AND(DR$136&gt;4,DR25=5),4)+IF(AND(DR$136&gt;4,DR25=6),3)+IF(AND(DR$136&gt;4,DR25=7),2)+IF(AND(DR$136&gt;4,DR25&gt;7),1)+IF(AND(DR$136=4,DR25=1),8)+IF(AND(DR$136=4,DR25=2),6)+IF(AND(DR$136=4,DR25=3),4)+IF(AND(DR$136=4,DR25=4),2)+IF(AND(DR$136=3,DR25=1),6)+IF(AND(DR$136=3,DR25=2),4)+IF(AND(DR$136=3,DR25=3),2)+IF(AND(DR$136=2,DR25=1),4)+IF(AND(DR$136=2,DR25=2),2)+IF(AND(DR$136=1,DR25=1),2)</f>
        <v>0</v>
      </c>
      <c r="DU25" s="16" t="s">
        <v>37</v>
      </c>
      <c r="DV25" s="13">
        <f t="shared" si="19"/>
        <v>0</v>
      </c>
      <c r="DW25" s="62">
        <f t="shared" si="20"/>
        <v>26</v>
      </c>
      <c r="DX25" s="8"/>
      <c r="DY25" s="24"/>
      <c r="DZ25" s="16" t="s">
        <v>37</v>
      </c>
      <c r="EA25" s="134"/>
      <c r="EB25" s="21"/>
      <c r="EC25" s="77">
        <f t="shared" si="21"/>
        <v>33.667999999999999</v>
      </c>
    </row>
    <row r="26" spans="1:133" x14ac:dyDescent="0.3">
      <c r="A26" s="71" t="s">
        <v>149</v>
      </c>
      <c r="B26" s="90">
        <v>1026</v>
      </c>
      <c r="C26" s="8">
        <v>333</v>
      </c>
      <c r="D26" s="8" t="s">
        <v>197</v>
      </c>
      <c r="E26" s="32"/>
      <c r="F26" s="8"/>
      <c r="G26" s="78"/>
      <c r="H26" s="8"/>
      <c r="I26" s="79"/>
      <c r="J26" s="79"/>
      <c r="K26" s="8"/>
      <c r="L26" s="8"/>
      <c r="M26" s="23"/>
      <c r="N26" s="8"/>
      <c r="O26" s="62"/>
      <c r="P26" s="8"/>
      <c r="Q26" s="8"/>
      <c r="R26" s="23"/>
      <c r="S26" s="18"/>
      <c r="T26" s="8"/>
      <c r="U26" s="77"/>
      <c r="V26" s="8"/>
      <c r="W26" s="78"/>
      <c r="X26" s="8"/>
      <c r="Y26" s="79"/>
      <c r="Z26" s="79"/>
      <c r="AA26" s="8"/>
      <c r="AB26" s="8"/>
      <c r="AC26" s="23"/>
      <c r="AD26" s="8"/>
      <c r="AE26" s="62"/>
      <c r="AF26" s="8"/>
      <c r="AG26" s="8"/>
      <c r="AH26" s="23"/>
      <c r="AI26" s="20"/>
      <c r="AJ26" s="8"/>
      <c r="AK26" s="77">
        <v>31.925999999999998</v>
      </c>
      <c r="AL26" s="8"/>
      <c r="AM26" s="78"/>
      <c r="AN26" s="13">
        <f>IF(AND(AO$136&gt;4,AM26=1),6)+IF(AND(AO$136&gt;4,AM26=2),4)+IF(AND(AO$136&gt;4,AM26=3),3)+IF(AND(AO$136&gt;4,AM26=4),2)+IF(AND(AO$136&gt;4,AM26=5),1)+IF(AND(AO$136&gt;4,AM26&gt;5),1)+IF(AND(AO$136=4,AM26=1),4)+IF(AND(AO$136=4,AM26=2),3)+IF(AND(AO$136=4,AM26=3),2)+IF(AND(AO$136=4,AM26=4),1)+IF(AND(AO$136=3,AM26=1),3)+IF(AND(AO$136=3,AM26=2),2)+IF(AND(AO$136=3,AM26=3),1)+IF(AND(AO$136=2,AM26=1),2)+IF(AND(AO$136=2,AM26=2),1)+IF(AND(AO$136=1,AM26=1),1)</f>
        <v>0</v>
      </c>
      <c r="AO26" s="79">
        <v>4</v>
      </c>
      <c r="AP26" s="79"/>
      <c r="AQ26" s="19">
        <f>IF(AND(AP$136&gt;4,AO26=1),12)+IF(AND(AP$136&gt;4,AO26=2),8)+IF(AND(AP$136&gt;4,AO26=3),6)+IF(AND(AP$136&gt;4,AO26=4),5)+IF(AND(AP$136&gt;4,AO26=5),4)+IF(AND(AP$136&gt;4,AO26=6),3)+IF(AND(AP$136&gt;4,AO26=7),2)+IF(AND(AP$136&gt;4,AO26&gt;7),1)+IF(AND(AP$136=4,AO26=1),8)+IF(AND(AP$136=4,AO26=2),6)+IF(AND(AP$136=4,AO26=3),4)+IF(AND(AP$136=4,AO26=4),2)+IF(AND(AP$136=3,AO26=1),6)+IF(AND(AP$136=3,AO26=2),4)+IF(AND(AP$136=3,AO26=3),2)+IF(AND(AP$136=2,AO26=1),4)+IF(AND(AP$136=2,AO26=2),2)+IF(AND(AP$136=1,AO26=1),2)</f>
        <v>5</v>
      </c>
      <c r="AR26" s="19">
        <f>IF(AND(AP$136&gt;4,AP26=1),12)+IF(AND(AP$136&gt;4,AP26=2),8)+IF(AND(AP$136&gt;4,AP26=3),6)+IF(AND(AP$136&gt;4,AP26=4),5)+IF(AND(AP$136&gt;4,AP26=5),4)+IF(AND(AP$136&gt;4,AP26=6),3)+IF(AND(AP$136&gt;4,AP26=7),2)+IF(AND(AP$136&gt;4,AP26&gt;7),1)+IF(AND(AP$136=4,AP26=1),8)+IF(AND(AP$136=4,AP26=2),6)+IF(AND(AP$136=4,AP26=3),4)+IF(AND(AP$136=4,AP26=4),2)+IF(AND(AP$136=3,AP26=1),6)+IF(AND(AP$136=3,AP26=2),4)+IF(AND(AP$136=3,AP26=3),2)+IF(AND(AP$136=2,AP26=1),4)+IF(AND(AP$136=2,AP26=2),2)+IF(AND(AP$136=1,AP26=1),2)</f>
        <v>0</v>
      </c>
      <c r="AS26" s="16" t="s">
        <v>37</v>
      </c>
      <c r="AT26" s="13">
        <f t="shared" si="23"/>
        <v>5</v>
      </c>
      <c r="AU26" s="62">
        <f t="shared" si="24"/>
        <v>5</v>
      </c>
      <c r="AV26" s="8">
        <v>35.014000000000003</v>
      </c>
      <c r="AW26" s="8">
        <v>49.271000000000001</v>
      </c>
      <c r="AX26" s="23" t="s">
        <v>37</v>
      </c>
      <c r="AY26" s="16"/>
      <c r="AZ26" s="8"/>
      <c r="BA26" s="77">
        <f t="shared" si="25"/>
        <v>31.925999999999998</v>
      </c>
      <c r="BB26" s="8">
        <v>59.686999999999998</v>
      </c>
      <c r="BC26" s="78">
        <v>9</v>
      </c>
      <c r="BD26" s="13">
        <f>IF(AND(BE$136&gt;4,BC26=1),6)+IF(AND(BE$136&gt;4,BC26=2),4)+IF(AND(BE$136&gt;4,BC26=3),3)+IF(AND(BE$136&gt;4,BC26=4),2)+IF(AND(BE$136&gt;4,BC26=5),1)+IF(AND(BE$136&gt;4,BC26&gt;5),1)+IF(AND(BE$136=4,BC26=1),4)+IF(AND(BE$136=4,BC26=2),3)+IF(AND(BE$136=4,BC26=3),2)+IF(AND(BE$136=4,BC26=4),1)+IF(AND(BE$136=3,BC26=1),3)+IF(AND(BE$136=3,BC26=2),2)+IF(AND(BE$136=3,BC26=3),1)+IF(AND(BE$136=2,BC26=1),2)+IF(AND(BE$136=2,BC26=2),1)+IF(AND(BE$136=1,BC26=1),1)</f>
        <v>1</v>
      </c>
      <c r="BE26" s="79">
        <v>3</v>
      </c>
      <c r="BF26" s="79">
        <v>2</v>
      </c>
      <c r="BG26" s="19">
        <f>IF(AND(BF$136&gt;4,BE26=1),12)+IF(AND(BF$136&gt;4,BE26=2),8)+IF(AND(BF$136&gt;4,BE26=3),6)+IF(AND(BF$136&gt;4,BE26=4),5)+IF(AND(BF$136&gt;4,BE26=5),4)+IF(AND(BF$136&gt;4,BE26=6),3)+IF(AND(BF$136&gt;4,BE26=7),2)+IF(AND(BF$136&gt;4,BE26&gt;7),1)+IF(AND(BF$136=4,BE26=1),8)+IF(AND(BF$136=4,BE26=2),6)+IF(AND(BF$136=4,BE26=3),4)+IF(AND(BF$136=4,BE26=4),2)+IF(AND(BF$136=3,BE26=1),6)+IF(AND(BF$136=3,BE26=2),4)+IF(AND(BF$136=3,BE26=3),2)+IF(AND(BF$136=2,BE26=1),4)+IF(AND(BF$136=2,BE26=2),2)+IF(AND(BF$136=1,BE26=1),2)</f>
        <v>6</v>
      </c>
      <c r="BH26" s="19">
        <f>IF(AND(BF$136&gt;4,BF26=1),12)+IF(AND(BF$136&gt;4,BF26=2),8)+IF(AND(BF$136&gt;4,BF26=3),6)+IF(AND(BF$136&gt;4,BF26=4),5)+IF(AND(BF$136&gt;4,BF26=5),4)+IF(AND(BF$136&gt;4,BF26=6),3)+IF(AND(BF$136&gt;4,BF26=7),2)+IF(AND(BF$136&gt;4,BF26&gt;7),1)+IF(AND(BF$136=4,BF26=1),8)+IF(AND(BF$136=4,BF26=2),6)+IF(AND(BF$136=4,BF26=3),4)+IF(AND(BF$136=4,BF26=4),2)+IF(AND(BF$136=3,BF26=1),6)+IF(AND(BF$136=3,BF26=2),4)+IF(AND(BF$136=3,BF26=3),2)+IF(AND(BF$136=2,BF26=1),4)+IF(AND(BF$136=2,BF26=2),2)+IF(AND(BF$136=1,BF26=1),2)</f>
        <v>8</v>
      </c>
      <c r="BI26" s="16" t="s">
        <v>37</v>
      </c>
      <c r="BJ26" s="13">
        <f t="shared" si="26"/>
        <v>16</v>
      </c>
      <c r="BK26" s="62">
        <f t="shared" si="27"/>
        <v>21</v>
      </c>
      <c r="BL26" s="24">
        <v>30.89</v>
      </c>
      <c r="BM26" s="8">
        <v>31.792000000000002</v>
      </c>
      <c r="BN26" s="23" t="s">
        <v>37</v>
      </c>
      <c r="BO26" s="20" t="s">
        <v>88</v>
      </c>
      <c r="BP26" s="8">
        <v>1</v>
      </c>
      <c r="BQ26" s="77">
        <f t="shared" si="28"/>
        <v>30.89</v>
      </c>
      <c r="BR26" s="8"/>
      <c r="BS26" s="78"/>
      <c r="BT26" s="13">
        <f>IF(AND(BU$136&gt;4,BS26=1),6)+IF(AND(BU$136&gt;4,BS26=2),4)+IF(AND(BU$136&gt;4,BS26=3),3)+IF(AND(BU$136&gt;4,BS26=4),2)+IF(AND(BU$136&gt;4,BS26=5),1)+IF(AND(BU$136&gt;4,BS26&gt;5),1)+IF(AND(BU$136=4,BS26=1),4)+IF(AND(BU$136=4,BS26=2),3)+IF(AND(BU$136=4,BS26=3),2)+IF(AND(BU$136=4,BS26=4),1)+IF(AND(BU$136=3,BS26=1),3)+IF(AND(BU$136=3,BS26=2),2)+IF(AND(BU$136=3,BS26=3),1)+IF(AND(BU$136=2,BS26=1),2)+IF(AND(BU$136=2,BS26=2),1)+IF(AND(BU$136=1,BS26=1),1)</f>
        <v>0</v>
      </c>
      <c r="BU26" s="79"/>
      <c r="BV26" s="79"/>
      <c r="BW26" s="19">
        <f>IF(AND(BV$136&gt;4,BU26=1),12)+IF(AND(BV$136&gt;4,BU26=2),8)+IF(AND(BV$136&gt;4,BU26=3),6)+IF(AND(BV$136&gt;4,BU26=4),5)+IF(AND(BV$136&gt;4,BU26=5),4)+IF(AND(BV$136&gt;4,BU26=6),3)+IF(AND(BV$136&gt;4,BU26=7),2)+IF(AND(BV$136&gt;4,BU26&gt;7),1)+IF(AND(BV$136=4,BU26=1),8)+IF(AND(BV$136=4,BU26=2),6)+IF(AND(BV$136=4,BU26=3),4)+IF(AND(BV$136=4,BU26=4),2)+IF(AND(BV$136=3,BU26=1),6)+IF(AND(BV$136=3,BU26=2),4)+IF(AND(BV$136=3,BU26=3),2)+IF(AND(BV$136=2,BU26=1),4)+IF(AND(BV$136=2,BU26=2),2)+IF(AND(BV$136=1,BU26=1),2)</f>
        <v>0</v>
      </c>
      <c r="BX26" s="19">
        <f>IF(AND(BV$136&gt;4,BV26=1),12)+IF(AND(BV$136&gt;4,BV26=2),8)+IF(AND(BV$136&gt;4,BV26=3),6)+IF(AND(BV$136&gt;4,BV26=4),5)+IF(AND(BV$136&gt;4,BV26=5),4)+IF(AND(BV$136&gt;4,BV26=6),3)+IF(AND(BV$136&gt;4,BV26=7),2)+IF(AND(BV$136&gt;4,BV26&gt;7),1)+IF(AND(BV$136=4,BV26=1),8)+IF(AND(BV$136=4,BV26=2),6)+IF(AND(BV$136=4,BV26=3),4)+IF(AND(BV$136=4,BV26=4),2)+IF(AND(BV$136=3,BV26=1),6)+IF(AND(BV$136=3,BV26=2),4)+IF(AND(BV$136=3,BV26=3),2)+IF(AND(BV$136=2,BV26=1),4)+IF(AND(BV$136=2,BV26=2),2)+IF(AND(BV$136=1,BV26=1),2)</f>
        <v>0</v>
      </c>
      <c r="BY26" s="16" t="s">
        <v>37</v>
      </c>
      <c r="BZ26" s="13">
        <f t="shared" si="29"/>
        <v>0</v>
      </c>
      <c r="CA26" s="62">
        <f t="shared" si="30"/>
        <v>21</v>
      </c>
      <c r="CB26" s="24"/>
      <c r="CC26" s="8"/>
      <c r="CD26" s="23" t="s">
        <v>37</v>
      </c>
      <c r="CE26" s="16" t="s">
        <v>88</v>
      </c>
      <c r="CF26" s="8"/>
      <c r="CG26" s="77">
        <f t="shared" si="31"/>
        <v>30.89</v>
      </c>
      <c r="CH26" s="8"/>
      <c r="CI26" s="78"/>
      <c r="CJ26" s="13">
        <f>IF(AND(CK$136&gt;4,CI26=1),6)+IF(AND(CK$136&gt;4,CI26=2),4)+IF(AND(CK$136&gt;4,CI26=3),3)+IF(AND(CK$136&gt;4,CI26=4),2)+IF(AND(CK$136&gt;4,CI26=5),1)+IF(AND(CK$136&gt;4,CI26&gt;5),1)+IF(AND(CK$136=4,CI26=1),4)+IF(AND(CK$136=4,CI26=2),3)+IF(AND(CK$136=4,CI26=3),2)+IF(AND(CK$136=4,CI26=4),1)+IF(AND(CK$136=3,CI26=1),3)+IF(AND(CK$136=3,CI26=2),2)+IF(AND(CK$136=3,CI26=3),1)+IF(AND(CK$136=2,CI26=1),2)+IF(AND(CK$136=2,CI26=2),1)+IF(AND(CK$136=1,CI26=1),1)</f>
        <v>0</v>
      </c>
      <c r="CK26" s="79"/>
      <c r="CL26" s="79"/>
      <c r="CM26" s="19">
        <f>IF(AND(CL$136&gt;4,CK26=1),12)+IF(AND(CL$136&gt;4,CK26=2),8)+IF(AND(CL$136&gt;4,CK26=3),6)+IF(AND(CL$136&gt;4,CK26=4),5)+IF(AND(CL$136&gt;4,CK26=5),4)+IF(AND(CL$136&gt;4,CK26=6),3)+IF(AND(CL$136&gt;4,CK26=7),2)+IF(AND(CL$136&gt;4,CK26&gt;7),1)+IF(AND(CL$136=4,CK26=1),8)+IF(AND(CL$136=4,CK26=2),6)+IF(AND(CL$136=4,CK26=3),4)+IF(AND(CL$136=4,CK26=4),2)+IF(AND(CL$136=3,CK26=1),6)+IF(AND(CL$136=3,CK26=2),4)+IF(AND(CL$136=3,CK26=3),2)+IF(AND(CL$136=2,CK26=1),4)+IF(AND(CL$136=2,CK26=2),2)+IF(AND(CL$136=1,CK26=1),2)</f>
        <v>0</v>
      </c>
      <c r="CN26" s="19">
        <f>IF(AND(CL$136&gt;4,CL26=1),12)+IF(AND(CL$136&gt;4,CL26=2),8)+IF(AND(CL$136&gt;4,CL26=3),6)+IF(AND(CL$136&gt;4,CL26=4),5)+IF(AND(CL$136&gt;4,CL26=5),4)+IF(AND(CL$136&gt;4,CL26=6),3)+IF(AND(CL$136&gt;4,CL26=7),2)+IF(AND(CL$136&gt;4,CL26&gt;7),1)+IF(AND(CL$136=4,CL26=1),8)+IF(AND(CL$136=4,CL26=2),6)+IF(AND(CL$136=4,CL26=3),4)+IF(AND(CL$136=4,CL26=4),2)+IF(AND(CL$136=3,CL26=1),6)+IF(AND(CL$136=3,CL26=2),4)+IF(AND(CL$136=3,CL26=3),2)+IF(AND(CL$136=2,CL26=1),4)+IF(AND(CL$136=2,CL26=2),2)+IF(AND(CL$136=1,CL26=1),2)</f>
        <v>0</v>
      </c>
      <c r="CO26" s="16" t="s">
        <v>37</v>
      </c>
      <c r="CP26" s="13">
        <f t="shared" si="13"/>
        <v>0</v>
      </c>
      <c r="CQ26" s="62">
        <f t="shared" si="14"/>
        <v>21</v>
      </c>
      <c r="CR26" s="24"/>
      <c r="CS26" s="8"/>
      <c r="CT26" s="23" t="s">
        <v>37</v>
      </c>
      <c r="CU26" s="16" t="s">
        <v>88</v>
      </c>
      <c r="CV26" s="8"/>
      <c r="CW26" s="77">
        <f t="shared" si="15"/>
        <v>30.89</v>
      </c>
      <c r="CX26" s="8"/>
      <c r="CY26" s="78"/>
      <c r="CZ26" s="13">
        <f>IF(AND(DA$136&gt;4,CY26=1),6)+IF(AND(DA$136&gt;4,CY26=2),4)+IF(AND(DA$136&gt;4,CY26=3),3)+IF(AND(DA$136&gt;4,CY26=4),2)+IF(AND(DA$136&gt;4,CY26=5),1)+IF(AND(DA$136&gt;4,CY26&gt;5),1)+IF(AND(DA$136=4,CY26=1),4)+IF(AND(DA$136=4,CY26=2),3)+IF(AND(DA$136=4,CY26=3),2)+IF(AND(DA$136=4,CY26=4),1)+IF(AND(DA$136=3,CY26=1),3)+IF(AND(DA$136=3,CY26=2),2)+IF(AND(DA$136=3,CY26=3),1)+IF(AND(DA$136=2,CY26=1),2)+IF(AND(DA$136=2,CY26=2),1)+IF(AND(DA$136=1,CY26=1),1)</f>
        <v>0</v>
      </c>
      <c r="DA26" s="79"/>
      <c r="DB26" s="79"/>
      <c r="DC26" s="19">
        <f>IF(AND(DB$136&gt;4,DA26=1),12)+IF(AND(DB$136&gt;4,DA26=2),8)+IF(AND(DB$136&gt;4,DA26=3),6)+IF(AND(DB$136&gt;4,DA26=4),5)+IF(AND(DB$136&gt;4,DA26=5),4)+IF(AND(DB$136&gt;4,DA26=6),3)+IF(AND(DB$136&gt;4,DA26=7),2)+IF(AND(DB$136&gt;4,DA26&gt;7),1)+IF(AND(DB$136=4,DA26=1),8)+IF(AND(DB$136=4,DA26=2),6)+IF(AND(DB$136=4,DA26=3),4)+IF(AND(DB$136=4,DA26=4),2)+IF(AND(DB$136=3,DA26=1),6)+IF(AND(DB$136=3,DA26=2),4)+IF(AND(DB$136=3,DA26=3),2)+IF(AND(DB$136=2,DA26=1),4)+IF(AND(DB$136=2,DA26=2),2)+IF(AND(DB$136=1,DA26=1),2)</f>
        <v>0</v>
      </c>
      <c r="DD26" s="19">
        <f>IF(AND(DB$136&gt;4,DB26=1),12)+IF(AND(DB$136&gt;4,DB26=2),8)+IF(AND(DB$136&gt;4,DB26=3),6)+IF(AND(DB$136&gt;4,DB26=4),5)+IF(AND(DB$136&gt;4,DB26=5),4)+IF(AND(DB$136&gt;4,DB26=6),3)+IF(AND(DB$136&gt;4,DB26=7),2)+IF(AND(DB$136&gt;4,DB26&gt;7),1)+IF(AND(DB$136=4,DB26=1),8)+IF(AND(DB$136=4,DB26=2),6)+IF(AND(DB$136=4,DB26=3),4)+IF(AND(DB$136=4,DB26=4),2)+IF(AND(DB$136=3,DB26=1),6)+IF(AND(DB$136=3,DB26=2),4)+IF(AND(DB$136=3,DB26=3),2)+IF(AND(DB$136=2,DB26=1),4)+IF(AND(DB$136=2,DB26=2),2)+IF(AND(DB$136=1,DB26=1),2)</f>
        <v>0</v>
      </c>
      <c r="DE26" s="16" t="s">
        <v>37</v>
      </c>
      <c r="DF26" s="13">
        <f t="shared" si="16"/>
        <v>0</v>
      </c>
      <c r="DG26" s="62">
        <f t="shared" si="17"/>
        <v>21</v>
      </c>
      <c r="DH26" s="24"/>
      <c r="DI26" s="8"/>
      <c r="DJ26" s="23" t="s">
        <v>37</v>
      </c>
      <c r="DK26" s="133" t="s">
        <v>88</v>
      </c>
      <c r="DL26" s="8"/>
      <c r="DM26" s="77">
        <f t="shared" si="18"/>
        <v>30.89</v>
      </c>
      <c r="DN26" s="8"/>
      <c r="DO26" s="78"/>
      <c r="DP26" s="13">
        <f>IF(AND(DQ$136&gt;4,DO26=1),6)+IF(AND(DQ$136&gt;4,DO26=2),4)+IF(AND(DQ$136&gt;4,DO26=3),3)+IF(AND(DQ$136&gt;4,DO26=4),2)+IF(AND(DQ$136&gt;4,DO26=5),1)+IF(AND(DQ$136&gt;4,DO26&gt;5),1)+IF(AND(DQ$136=4,DO26=1),4)+IF(AND(DQ$136=4,DO26=2),3)+IF(AND(DQ$136=4,DO26=3),2)+IF(AND(DQ$136=4,DO26=4),1)+IF(AND(DQ$136=3,DO26=1),3)+IF(AND(DQ$136=3,DO26=2),2)+IF(AND(DQ$136=3,DO26=3),1)+IF(AND(DQ$136=2,DO26=1),2)+IF(AND(DQ$136=2,DO26=2),1)+IF(AND(DQ$136=1,DO26=1),1)</f>
        <v>0</v>
      </c>
      <c r="DQ26" s="79"/>
      <c r="DR26" s="79"/>
      <c r="DS26" s="19">
        <f>IF(AND(DR$136&gt;4,DQ26=1),12)+IF(AND(DR$136&gt;4,DQ26=2),8)+IF(AND(DR$136&gt;4,DQ26=3),6)+IF(AND(DR$136&gt;4,DQ26=4),5)+IF(AND(DR$136&gt;4,DQ26=5),4)+IF(AND(DR$136&gt;4,DQ26=6),3)+IF(AND(DR$136&gt;4,DQ26=7),2)+IF(AND(DR$136&gt;4,DQ26&gt;7),1)+IF(AND(DR$136=4,DQ26=1),8)+IF(AND(DR$136=4,DQ26=2),6)+IF(AND(DR$136=4,DQ26=3),4)+IF(AND(DR$136=4,DQ26=4),2)+IF(AND(DR$136=3,DQ26=1),6)+IF(AND(DR$136=3,DQ26=2),4)+IF(AND(DR$136=3,DQ26=3),2)+IF(AND(DR$136=2,DQ26=1),4)+IF(AND(DR$136=2,DQ26=2),2)+IF(AND(DR$136=1,DQ26=1),2)</f>
        <v>0</v>
      </c>
      <c r="DT26" s="19">
        <f>IF(AND(DR$136&gt;4,DR26=1),12)+IF(AND(DR$136&gt;4,DR26=2),8)+IF(AND(DR$136&gt;4,DR26=3),6)+IF(AND(DR$136&gt;4,DR26=4),5)+IF(AND(DR$136&gt;4,DR26=5),4)+IF(AND(DR$136&gt;4,DR26=6),3)+IF(AND(DR$136&gt;4,DR26=7),2)+IF(AND(DR$136&gt;4,DR26&gt;7),1)+IF(AND(DR$136=4,DR26=1),8)+IF(AND(DR$136=4,DR26=2),6)+IF(AND(DR$136=4,DR26=3),4)+IF(AND(DR$136=4,DR26=4),2)+IF(AND(DR$136=3,DR26=1),6)+IF(AND(DR$136=3,DR26=2),4)+IF(AND(DR$136=3,DR26=3),2)+IF(AND(DR$136=2,DR26=1),4)+IF(AND(DR$136=2,DR26=2),2)+IF(AND(DR$136=1,DR26=1),2)</f>
        <v>0</v>
      </c>
      <c r="DU26" s="16" t="s">
        <v>37</v>
      </c>
      <c r="DV26" s="13">
        <f t="shared" si="19"/>
        <v>0</v>
      </c>
      <c r="DW26" s="62">
        <f t="shared" si="20"/>
        <v>21</v>
      </c>
      <c r="DX26" s="24"/>
      <c r="DY26" s="8"/>
      <c r="DZ26" s="23" t="s">
        <v>37</v>
      </c>
      <c r="EA26" s="133" t="s">
        <v>88</v>
      </c>
      <c r="EB26" s="8"/>
      <c r="EC26" s="77">
        <f t="shared" si="21"/>
        <v>30.89</v>
      </c>
    </row>
    <row r="27" spans="1:133" x14ac:dyDescent="0.3">
      <c r="A27" s="71" t="s">
        <v>191</v>
      </c>
      <c r="B27" s="119" t="s">
        <v>226</v>
      </c>
      <c r="C27" s="8">
        <v>1</v>
      </c>
      <c r="D27" s="8" t="s">
        <v>73</v>
      </c>
      <c r="E27" s="18"/>
      <c r="F27" s="8"/>
      <c r="G27" s="78"/>
      <c r="H27" s="8"/>
      <c r="I27" s="79"/>
      <c r="J27" s="79"/>
      <c r="K27" s="8"/>
      <c r="L27" s="8"/>
      <c r="M27" s="23"/>
      <c r="N27" s="8"/>
      <c r="O27" s="62"/>
      <c r="P27" s="8"/>
      <c r="Q27" s="8"/>
      <c r="R27" s="23"/>
      <c r="S27" s="18"/>
      <c r="T27" s="8"/>
      <c r="U27" s="77"/>
      <c r="V27" s="24"/>
      <c r="W27" s="78"/>
      <c r="X27" s="8"/>
      <c r="Y27" s="79"/>
      <c r="Z27" s="79"/>
      <c r="AA27" s="8"/>
      <c r="AB27" s="8"/>
      <c r="AC27" s="23"/>
      <c r="AD27" s="8"/>
      <c r="AE27" s="62"/>
      <c r="AF27" s="8"/>
      <c r="AG27" s="8"/>
      <c r="AH27" s="23"/>
      <c r="AI27" s="20"/>
      <c r="AJ27" s="8"/>
      <c r="AK27" s="77">
        <v>27.513999999999999</v>
      </c>
      <c r="AL27" s="24">
        <v>40.929000000000002</v>
      </c>
      <c r="AM27" s="78">
        <v>2</v>
      </c>
      <c r="AN27" s="13">
        <f>IF(AND(AO$134&gt;4,AM27=1),6)+IF(AND(AO$134&gt;4,AM27=2),4)+IF(AND(AO$134&gt;4,AM27=3),3)+IF(AND(AO$134&gt;4,AM27=4),2)+IF(AND(AO$134&gt;4,AM27=5),1)+IF(AND(AO$134&gt;4,AM27&gt;5),1)+IF(AND(AO$134=4,AM27=1),4)+IF(AND(AO$134=4,AM27=2),3)+IF(AND(AO$134=4,AM27=3),2)+IF(AND(AO$134=4,AM27=4),1)+IF(AND(AO$134=3,AM27=1),3)+IF(AND(AO$134=3,AM27=2),2)+IF(AND(AO$134=3,AM27=3),1)+IF(AND(AO$134=2,AM27=1),2)+IF(AND(AO$134=2,AM27=2),1)+IF(AND(AO$134=1,AM27=1),1)</f>
        <v>4</v>
      </c>
      <c r="AO27" s="79"/>
      <c r="AP27" s="79">
        <v>4</v>
      </c>
      <c r="AQ27" s="13">
        <f>IF(AND(AP$134&gt;4,AO27=1),12)+IF(AND(AP$134&gt;4,AO27=2),8)+IF(AND(AP$134&gt;4,AO27=3),6)+IF(AND(AP$134&gt;4,AO27=4),5)+IF(AND(AP$134&gt;4,AO27=5),4)+IF(AND(AP$134&gt;4,AO27=6),3)+IF(AND(AP$134&gt;4,AO27=7),2)+IF(AND(AP$134&gt;4,AO27&gt;7),1)+IF(AND(AP$134=4,AO27=1),8)+IF(AND(AP$134=4,AO27=2),6)+IF(AND(AP$134=4,AO27=3),4)+IF(AND(AP$134=4,AO27=4),2)+IF(AND(AP$134=3,AO27=1),6)+IF(AND(AP$134=3,AO27=2),4)+IF(AND(AP$134=3,AO27=3),2)+IF(AND(AP$134=2,AO27=1),4)+IF(AND(AP$134=2,AO27=2),2)+IF(AND(AP$134=1,AO27=1),2)</f>
        <v>0</v>
      </c>
      <c r="AR27" s="13">
        <f>IF(AND(AP$134&gt;4,AP27=1),12)+IF(AND(AP$134&gt;4,AP27=2),8)+IF(AND(AP$134&gt;4,AP27=3),6)+IF(AND(AP$134&gt;4,AP27=4),5)+IF(AND(AP$134&gt;4,AP27=5),4)+IF(AND(AP$134&gt;4,AP27=6),3)+IF(AND(AP$134&gt;4,AP27=7),2)+IF(AND(AP$134&gt;4,AP27&gt;7),1)+IF(AND(AP$134=4,AP27=1),8)+IF(AND(AP$134=4,AP27=2),6)+IF(AND(AP$134=4,AP27=3),4)+IF(AND(AP$134=4,AP27=4),2)+IF(AND(AP$134=3,AP27=1),6)+IF(AND(AP$134=3,AP27=2),4)+IF(AND(AP$134=3,AP27=3),2)+IF(AND(AP$134=2,AP27=1),4)+IF(AND(AP$134=2,AP27=2),2)+IF(AND(AP$134=1,AP27=1),2)</f>
        <v>5</v>
      </c>
      <c r="AS27" s="23" t="s">
        <v>32</v>
      </c>
      <c r="AT27" s="13">
        <f t="shared" si="23"/>
        <v>9</v>
      </c>
      <c r="AU27" s="62">
        <f t="shared" si="24"/>
        <v>9</v>
      </c>
      <c r="AV27" s="8">
        <v>28.154</v>
      </c>
      <c r="AW27" s="8">
        <v>28.786000000000001</v>
      </c>
      <c r="AX27" s="23"/>
      <c r="AY27" s="16"/>
      <c r="AZ27" s="8"/>
      <c r="BA27" s="77">
        <f t="shared" si="25"/>
        <v>27.513999999999999</v>
      </c>
      <c r="BB27" s="24"/>
      <c r="BC27" s="78"/>
      <c r="BD27" s="13">
        <f>IF(AND(BE$134&gt;4,BC27=1),6)+IF(AND(BE$134&gt;4,BC27=2),4)+IF(AND(BE$134&gt;4,BC27=3),3)+IF(AND(BE$134&gt;4,BC27=4),2)+IF(AND(BE$134&gt;4,BC27=5),1)+IF(AND(BE$134&gt;4,BC27&gt;5),1)+IF(AND(BE$134=4,BC27=1),4)+IF(AND(BE$134=4,BC27=2),3)+IF(AND(BE$134=4,BC27=3),2)+IF(AND(BE$134=4,BC27=4),1)+IF(AND(BE$134=3,BC27=1),3)+IF(AND(BE$134=3,BC27=2),2)+IF(AND(BE$134=3,BC27=3),1)+IF(AND(BE$134=2,BC27=1),2)+IF(AND(BE$134=2,BC27=2),1)+IF(AND(BE$134=1,BC27=1),1)</f>
        <v>0</v>
      </c>
      <c r="BE27" s="79"/>
      <c r="BF27" s="79"/>
      <c r="BG27" s="13">
        <f>IF(AND(BF$134&gt;4,BE27=1),12)+IF(AND(BF$134&gt;4,BE27=2),8)+IF(AND(BF$134&gt;4,BE27=3),6)+IF(AND(BF$134&gt;4,BE27=4),5)+IF(AND(BF$134&gt;4,BE27=5),4)+IF(AND(BF$134&gt;4,BE27=6),3)+IF(AND(BF$134&gt;4,BE27=7),2)+IF(AND(BF$134&gt;4,BE27&gt;7),1)+IF(AND(BF$134=4,BE27=1),8)+IF(AND(BF$134=4,BE27=2),6)+IF(AND(BF$134=4,BE27=3),4)+IF(AND(BF$134=4,BE27=4),2)+IF(AND(BF$134=3,BE27=1),6)+IF(AND(BF$134=3,BE27=2),4)+IF(AND(BF$134=3,BE27=3),2)+IF(AND(BF$134=2,BE27=1),4)+IF(AND(BF$134=2,BE27=2),2)+IF(AND(BF$134=1,BE27=1),2)</f>
        <v>0</v>
      </c>
      <c r="BH27" s="13">
        <f>IF(AND(BF$134&gt;4,BF27=1),12)+IF(AND(BF$134&gt;4,BF27=2),8)+IF(AND(BF$134&gt;4,BF27=3),6)+IF(AND(BF$134&gt;4,BF27=4),5)+IF(AND(BF$134&gt;4,BF27=5),4)+IF(AND(BF$134&gt;4,BF27=6),3)+IF(AND(BF$134&gt;4,BF27=7),2)+IF(AND(BF$134&gt;4,BF27&gt;7),1)+IF(AND(BF$134=4,BF27=1),8)+IF(AND(BF$134=4,BF27=2),6)+IF(AND(BF$134=4,BF27=3),4)+IF(AND(BF$134=4,BF27=4),2)+IF(AND(BF$134=3,BF27=1),6)+IF(AND(BF$134=3,BF27=2),4)+IF(AND(BF$134=3,BF27=3),2)+IF(AND(BF$134=2,BF27=1),4)+IF(AND(BF$134=2,BF27=2),2)+IF(AND(BF$134=1,BF27=1),2)</f>
        <v>0</v>
      </c>
      <c r="BI27" s="23" t="s">
        <v>32</v>
      </c>
      <c r="BJ27" s="13">
        <f t="shared" si="26"/>
        <v>0</v>
      </c>
      <c r="BK27" s="62">
        <f t="shared" si="27"/>
        <v>9</v>
      </c>
      <c r="BL27" s="8"/>
      <c r="BM27" s="8"/>
      <c r="BN27" s="23" t="s">
        <v>32</v>
      </c>
      <c r="BO27" s="16"/>
      <c r="BP27" s="8"/>
      <c r="BQ27" s="77">
        <f t="shared" si="28"/>
        <v>27.513999999999999</v>
      </c>
      <c r="BR27" s="24"/>
      <c r="BS27" s="78"/>
      <c r="BT27" s="13">
        <f>IF(AND(BU$134&gt;4,BS27=1),6)+IF(AND(BU$134&gt;4,BS27=2),4)+IF(AND(BU$134&gt;4,BS27=3),3)+IF(AND(BU$134&gt;4,BS27=4),2)+IF(AND(BU$134&gt;4,BS27=5),1)+IF(AND(BU$134&gt;4,BS27&gt;5),1)+IF(AND(BU$134=4,BS27=1),4)+IF(AND(BU$134=4,BS27=2),3)+IF(AND(BU$134=4,BS27=3),2)+IF(AND(BU$134=4,BS27=4),1)+IF(AND(BU$134=3,BS27=1),3)+IF(AND(BU$134=3,BS27=2),2)+IF(AND(BU$134=3,BS27=3),1)+IF(AND(BU$134=2,BS27=1),2)+IF(AND(BU$134=2,BS27=2),1)+IF(AND(BU$134=1,BS27=1),1)</f>
        <v>0</v>
      </c>
      <c r="BU27" s="78"/>
      <c r="BV27" s="78"/>
      <c r="BW27" s="13">
        <f>IF(AND(BV$134&gt;4,BU27=1),12)+IF(AND(BV$134&gt;4,BU27=2),8)+IF(AND(BV$134&gt;4,BU27=3),6)+IF(AND(BV$134&gt;4,BU27=4),5)+IF(AND(BV$134&gt;4,BU27=5),4)+IF(AND(BV$134&gt;4,BU27=6),3)+IF(AND(BV$134&gt;4,BU27=7),2)+IF(AND(BV$134&gt;4,BU27&gt;7),1)+IF(AND(BV$134=4,BU27=1),8)+IF(AND(BV$134=4,BU27=2),6)+IF(AND(BV$134=4,BU27=3),4)+IF(AND(BV$134=4,BU27=4),2)+IF(AND(BV$134=3,BU27=1),6)+IF(AND(BV$134=3,BU27=2),4)+IF(AND(BV$134=3,BU27=3),2)+IF(AND(BV$134=2,BU27=1),4)+IF(AND(BV$134=2,BU27=2),2)+IF(AND(BV$134=1,BU27=1),2)</f>
        <v>0</v>
      </c>
      <c r="BX27" s="13">
        <f>IF(AND(BV$134&gt;4,BV27=1),12)+IF(AND(BV$134&gt;4,BV27=2),8)+IF(AND(BV$134&gt;4,BV27=3),6)+IF(AND(BV$134&gt;4,BV27=4),5)+IF(AND(BV$134&gt;4,BV27=5),4)+IF(AND(BV$134&gt;4,BV27=6),3)+IF(AND(BV$134&gt;4,BV27=7),2)+IF(AND(BV$134&gt;4,BV27&gt;7),1)+IF(AND(BV$134=4,BV27=1),8)+IF(AND(BV$134=4,BV27=2),6)+IF(AND(BV$134=4,BV27=3),4)+IF(AND(BV$134=4,BV27=4),2)+IF(AND(BV$134=3,BV27=1),6)+IF(AND(BV$134=3,BV27=2),4)+IF(AND(BV$134=3,BV27=3),2)+IF(AND(BV$134=2,BV27=1),4)+IF(AND(BV$134=2,BV27=2),2)+IF(AND(BV$134=1,BV27=1),2)</f>
        <v>0</v>
      </c>
      <c r="BY27" s="16" t="s">
        <v>32</v>
      </c>
      <c r="BZ27" s="13">
        <f t="shared" si="29"/>
        <v>0</v>
      </c>
      <c r="CA27" s="62">
        <f t="shared" si="30"/>
        <v>9</v>
      </c>
      <c r="CB27" s="8"/>
      <c r="CC27" s="8"/>
      <c r="CD27" s="23" t="s">
        <v>32</v>
      </c>
      <c r="CE27" s="16"/>
      <c r="CF27" s="8"/>
      <c r="CG27" s="77">
        <f t="shared" si="31"/>
        <v>27.513999999999999</v>
      </c>
      <c r="CH27" s="24">
        <v>26.283999999999999</v>
      </c>
      <c r="CI27" s="78">
        <v>1</v>
      </c>
      <c r="CJ27" s="13">
        <f>IF(AND(CK$134&gt;4,CI27=1),6)+IF(AND(CK$134&gt;4,CI27=2),4)+IF(AND(CK$134&gt;4,CI27=3),3)+IF(AND(CK$134&gt;4,CI27=4),2)+IF(AND(CK$134&gt;4,CI27=5),1)+IF(AND(CK$134&gt;4,CI27&gt;5),1)+IF(AND(CK$134=4,CI27=1),4)+IF(AND(CK$134=4,CI27=2),3)+IF(AND(CK$134=4,CI27=3),2)+IF(AND(CK$134=4,CI27=4),1)+IF(AND(CK$134=3,CI27=1),3)+IF(AND(CK$134=3,CI27=2),2)+IF(AND(CK$134=3,CI27=3),1)+IF(AND(CK$134=2,CI27=1),2)+IF(AND(CK$134=2,CI27=2),1)+IF(AND(CK$134=1,CI27=1),1)</f>
        <v>6</v>
      </c>
      <c r="CK27" s="78">
        <v>5</v>
      </c>
      <c r="CL27" s="78"/>
      <c r="CM27" s="13">
        <f>IF(AND(CL$134&gt;4,CK27=1),12)+IF(AND(CL$134&gt;4,CK27=2),8)+IF(AND(CL$134&gt;4,CK27=3),6)+IF(AND(CL$134&gt;4,CK27=4),5)+IF(AND(CL$134&gt;4,CK27=5),4)+IF(AND(CL$134&gt;4,CK27=6),3)+IF(AND(CL$134&gt;4,CK27=7),2)+IF(AND(CL$134&gt;4,CK27&gt;7),1)+IF(AND(CL$134=4,CK27=1),8)+IF(AND(CL$134=4,CK27=2),6)+IF(AND(CL$134=4,CK27=3),4)+IF(AND(CL$134=4,CK27=4),2)+IF(AND(CL$134=3,CK27=1),6)+IF(AND(CL$134=3,CK27=2),4)+IF(AND(CL$134=3,CK27=3),2)+IF(AND(CL$134=2,CK27=1),4)+IF(AND(CL$134=2,CK27=2),2)+IF(AND(CL$134=1,CK27=1),2)</f>
        <v>4</v>
      </c>
      <c r="CN27" s="13">
        <f>IF(AND(CL$134&gt;4,CL27=1),12)+IF(AND(CL$134&gt;4,CL27=2),8)+IF(AND(CL$134&gt;4,CL27=3),6)+IF(AND(CL$134&gt;4,CL27=4),5)+IF(AND(CL$134&gt;4,CL27=5),4)+IF(AND(CL$134&gt;4,CL27=6),3)+IF(AND(CL$134&gt;4,CL27=7),2)+IF(AND(CL$134&gt;4,CL27&gt;7),1)+IF(AND(CL$134=4,CL27=1),8)+IF(AND(CL$134=4,CL27=2),6)+IF(AND(CL$134=4,CL27=3),4)+IF(AND(CL$134=4,CL27=4),2)+IF(AND(CL$134=3,CL27=1),6)+IF(AND(CL$134=3,CL27=2),4)+IF(AND(CL$134=3,CL27=3),2)+IF(AND(CL$134=2,CL27=1),4)+IF(AND(CL$134=2,CL27=2),2)+IF(AND(CL$134=1,CL27=1),2)</f>
        <v>0</v>
      </c>
      <c r="CO27" s="16" t="s">
        <v>32</v>
      </c>
      <c r="CP27" s="13">
        <f t="shared" si="13"/>
        <v>11</v>
      </c>
      <c r="CQ27" s="62">
        <f t="shared" si="14"/>
        <v>20</v>
      </c>
      <c r="CR27" s="8">
        <v>28.298999999999999</v>
      </c>
      <c r="CS27" s="8"/>
      <c r="CT27" s="23" t="s">
        <v>32</v>
      </c>
      <c r="CU27" s="120" t="s">
        <v>33</v>
      </c>
      <c r="CV27" s="8">
        <v>1</v>
      </c>
      <c r="CW27" s="77">
        <f t="shared" si="15"/>
        <v>26.283999999999999</v>
      </c>
      <c r="CX27" s="24"/>
      <c r="CY27" s="78"/>
      <c r="CZ27" s="13">
        <f>IF(AND(DA$134&gt;4,CY27=1),6)+IF(AND(DA$134&gt;4,CY27=2),4)+IF(AND(DA$134&gt;4,CY27=3),3)+IF(AND(DA$134&gt;4,CY27=4),2)+IF(AND(DA$134&gt;4,CY27=5),1)+IF(AND(DA$134&gt;4,CY27&gt;5),1)+IF(AND(DA$134=4,CY27=1),4)+IF(AND(DA$134=4,CY27=2),3)+IF(AND(DA$134=4,CY27=3),2)+IF(AND(DA$134=4,CY27=4),1)+IF(AND(DA$134=3,CY27=1),3)+IF(AND(DA$134=3,CY27=2),2)+IF(AND(DA$134=3,CY27=3),1)+IF(AND(DA$134=2,CY27=1),2)+IF(AND(DA$134=2,CY27=2),1)+IF(AND(DA$134=1,CY27=1),1)</f>
        <v>0</v>
      </c>
      <c r="DA27" s="78"/>
      <c r="DB27" s="78"/>
      <c r="DC27" s="13">
        <f>IF(AND(DB$134&gt;4,DA27=1),12)+IF(AND(DB$134&gt;4,DA27=2),8)+IF(AND(DB$134&gt;4,DA27=3),6)+IF(AND(DB$134&gt;4,DA27=4),5)+IF(AND(DB$134&gt;4,DA27=5),4)+IF(AND(DB$134&gt;4,DA27=6),3)+IF(AND(DB$134&gt;4,DA27=7),2)+IF(AND(DB$134&gt;4,DA27&gt;7),1)+IF(AND(DB$134=4,DA27=1),8)+IF(AND(DB$134=4,DA27=2),6)+IF(AND(DB$134=4,DA27=3),4)+IF(AND(DB$134=4,DA27=4),2)+IF(AND(DB$134=3,DA27=1),6)+IF(AND(DB$134=3,DA27=2),4)+IF(AND(DB$134=3,DA27=3),2)+IF(AND(DB$134=2,DA27=1),4)+IF(AND(DB$134=2,DA27=2),2)+IF(AND(DB$134=1,DA27=1),2)</f>
        <v>0</v>
      </c>
      <c r="DD27" s="13">
        <f>IF(AND(DB$134&gt;4,DB27=1),12)+IF(AND(DB$134&gt;4,DB27=2),8)+IF(AND(DB$134&gt;4,DB27=3),6)+IF(AND(DB$134&gt;4,DB27=4),5)+IF(AND(DB$134&gt;4,DB27=5),4)+IF(AND(DB$134&gt;4,DB27=6),3)+IF(AND(DB$134&gt;4,DB27=7),2)+IF(AND(DB$134&gt;4,DB27&gt;7),1)+IF(AND(DB$134=4,DB27=1),8)+IF(AND(DB$134=4,DB27=2),6)+IF(AND(DB$134=4,DB27=3),4)+IF(AND(DB$134=4,DB27=4),2)+IF(AND(DB$134=3,DB27=1),6)+IF(AND(DB$134=3,DB27=2),4)+IF(AND(DB$134=3,DB27=3),2)+IF(AND(DB$134=2,DB27=1),4)+IF(AND(DB$134=2,DB27=2),2)+IF(AND(DB$134=1,DB27=1),2)</f>
        <v>0</v>
      </c>
      <c r="DE27" s="16" t="s">
        <v>32</v>
      </c>
      <c r="DF27" s="13">
        <f t="shared" si="16"/>
        <v>0</v>
      </c>
      <c r="DG27" s="62">
        <f t="shared" si="17"/>
        <v>20</v>
      </c>
      <c r="DH27" s="8"/>
      <c r="DI27" s="8"/>
      <c r="DJ27" s="23" t="s">
        <v>32</v>
      </c>
      <c r="DK27" s="133" t="s">
        <v>33</v>
      </c>
      <c r="DL27" s="8"/>
      <c r="DM27" s="77">
        <f t="shared" si="18"/>
        <v>26.283999999999999</v>
      </c>
      <c r="DN27" s="24"/>
      <c r="DO27" s="78"/>
      <c r="DP27" s="13">
        <f>IF(AND(DQ$134&gt;4,DO27=1),6)+IF(AND(DQ$134&gt;4,DO27=2),4)+IF(AND(DQ$134&gt;4,DO27=3),3)+IF(AND(DQ$134&gt;4,DO27=4),2)+IF(AND(DQ$134&gt;4,DO27=5),1)+IF(AND(DQ$134&gt;4,DO27&gt;5),1)+IF(AND(DQ$134=4,DO27=1),4)+IF(AND(DQ$134=4,DO27=2),3)+IF(AND(DQ$134=4,DO27=3),2)+IF(AND(DQ$134=4,DO27=4),1)+IF(AND(DQ$134=3,DO27=1),3)+IF(AND(DQ$134=3,DO27=2),2)+IF(AND(DQ$134=3,DO27=3),1)+IF(AND(DQ$134=2,DO27=1),2)+IF(AND(DQ$134=2,DO27=2),1)+IF(AND(DQ$134=1,DO27=1),1)</f>
        <v>0</v>
      </c>
      <c r="DQ27" s="78"/>
      <c r="DR27" s="78"/>
      <c r="DS27" s="13">
        <f>IF(AND(DR$134&gt;4,DQ27=1),12)+IF(AND(DR$134&gt;4,DQ27=2),8)+IF(AND(DR$134&gt;4,DQ27=3),6)+IF(AND(DR$134&gt;4,DQ27=4),5)+IF(AND(DR$134&gt;4,DQ27=5),4)+IF(AND(DR$134&gt;4,DQ27=6),3)+IF(AND(DR$134&gt;4,DQ27=7),2)+IF(AND(DR$134&gt;4,DQ27&gt;7),1)+IF(AND(DR$134=4,DQ27=1),8)+IF(AND(DR$134=4,DQ27=2),6)+IF(AND(DR$134=4,DQ27=3),4)+IF(AND(DR$134=4,DQ27=4),2)+IF(AND(DR$134=3,DQ27=1),6)+IF(AND(DR$134=3,DQ27=2),4)+IF(AND(DR$134=3,DQ27=3),2)+IF(AND(DR$134=2,DQ27=1),4)+IF(AND(DR$134=2,DQ27=2),2)+IF(AND(DR$134=1,DQ27=1),2)</f>
        <v>0</v>
      </c>
      <c r="DT27" s="13">
        <f>IF(AND(DR$134&gt;4,DR27=1),12)+IF(AND(DR$134&gt;4,DR27=2),8)+IF(AND(DR$134&gt;4,DR27=3),6)+IF(AND(DR$134&gt;4,DR27=4),5)+IF(AND(DR$134&gt;4,DR27=5),4)+IF(AND(DR$134&gt;4,DR27=6),3)+IF(AND(DR$134&gt;4,DR27=7),2)+IF(AND(DR$134&gt;4,DR27&gt;7),1)+IF(AND(DR$134=4,DR27=1),8)+IF(AND(DR$134=4,DR27=2),6)+IF(AND(DR$134=4,DR27=3),4)+IF(AND(DR$134=4,DR27=4),2)+IF(AND(DR$134=3,DR27=1),6)+IF(AND(DR$134=3,DR27=2),4)+IF(AND(DR$134=3,DR27=3),2)+IF(AND(DR$134=2,DR27=1),4)+IF(AND(DR$134=2,DR27=2),2)+IF(AND(DR$134=1,DR27=1),2)</f>
        <v>0</v>
      </c>
      <c r="DU27" s="16" t="s">
        <v>32</v>
      </c>
      <c r="DV27" s="13">
        <f t="shared" si="19"/>
        <v>0</v>
      </c>
      <c r="DW27" s="62">
        <f t="shared" si="20"/>
        <v>20</v>
      </c>
      <c r="DX27" s="8"/>
      <c r="DY27" s="8"/>
      <c r="DZ27" s="23" t="s">
        <v>32</v>
      </c>
      <c r="EA27" s="133" t="s">
        <v>33</v>
      </c>
      <c r="EB27" s="8"/>
      <c r="EC27" s="77">
        <f t="shared" si="21"/>
        <v>26.283999999999999</v>
      </c>
    </row>
    <row r="28" spans="1:133" x14ac:dyDescent="0.3">
      <c r="A28" s="71" t="s">
        <v>145</v>
      </c>
      <c r="B28" s="90">
        <v>5175</v>
      </c>
      <c r="C28" s="8">
        <v>109</v>
      </c>
      <c r="D28" s="8" t="s">
        <v>36</v>
      </c>
      <c r="E28" s="18"/>
      <c r="F28" s="8">
        <v>32.929000000000002</v>
      </c>
      <c r="G28" s="78"/>
      <c r="H28" s="8"/>
      <c r="I28" s="79"/>
      <c r="J28" s="79"/>
      <c r="K28" s="8"/>
      <c r="L28" s="8"/>
      <c r="M28" s="23" t="s">
        <v>107</v>
      </c>
      <c r="N28" s="8"/>
      <c r="O28" s="62"/>
      <c r="P28" s="8">
        <v>32.518999999999998</v>
      </c>
      <c r="Q28" s="8">
        <v>32.473999999999997</v>
      </c>
      <c r="R28" s="23" t="s">
        <v>37</v>
      </c>
      <c r="S28" s="20" t="s">
        <v>47</v>
      </c>
      <c r="T28" s="106"/>
      <c r="U28" s="77">
        <f>MIN(E28,F28,P28,Q28)</f>
        <v>32.473999999999997</v>
      </c>
      <c r="V28" s="8">
        <v>30.908000000000001</v>
      </c>
      <c r="W28" s="78">
        <v>2</v>
      </c>
      <c r="X28" s="13">
        <f>IF(AND(Y$136&gt;4,W28=1),6)+IF(AND(Y$136&gt;4,W28=2),4)+IF(AND(Y$136&gt;4,W28=3),3)+IF(AND(Y$136&gt;4,W28=4),2)+IF(AND(Y$136&gt;4,W28=5),1)+IF(AND(Y$136&gt;4,W28&gt;5),1)+IF(AND(Y$136=4,W28=1),4)+IF(AND(Y$136=4,W28=2),3)+IF(AND(Y$136=4,W28=3),2)+IF(AND(Y$136=4,W28=4),1)+IF(AND(Y$136=3,W28=1),3)+IF(AND(Y$136=3,W28=2),2)+IF(AND(Y$136=3,W28=3),1)+IF(AND(Y$136=2,W28=1),2)+IF(AND(Y$136=2,W28=2),1)+IF(AND(Y$136=1,W28=1),1)</f>
        <v>4</v>
      </c>
      <c r="Y28" s="79">
        <v>2</v>
      </c>
      <c r="Z28" s="79">
        <v>3</v>
      </c>
      <c r="AA28" s="19">
        <f>IF(AND(Z$136&gt;4,Y28=1),12)+IF(AND(Z$136&gt;4,Y28=2),8)+IF(AND(Z$136&gt;4,Y28=3),6)+IF(AND(Z$136&gt;4,Y28=4),5)+IF(AND(Z$136&gt;4,Y28=5),4)+IF(AND(Z$136&gt;4,Y28=6),3)+IF(AND(Z$136&gt;4,Y28=7),2)+IF(AND(Z$136&gt;4,Y28&gt;7),1)+IF(AND(Z$136=4,Y28=1),8)+IF(AND(Z$136=4,Y28=2),6)+IF(AND(Z$136=4,Y28=3),4)+IF(AND(Z$136=4,Y28=4),2)+IF(AND(Z$136=3,Y28=1),6)+IF(AND(Z$136=3,Y28=2),4)+IF(AND(Z$136=3,Y28=3),2)+IF(AND(Z$136=2,Y28=1),4)+IF(AND(Z$136=2,Y28=2),2)+IF(AND(Z$136=1,Y28=1),2)</f>
        <v>8</v>
      </c>
      <c r="AB28" s="19">
        <f>IF(AND(Z$136&gt;4,Z28=1),12)+IF(AND(Z$136&gt;4,Z28=2),8)+IF(AND(Z$136&gt;4,Z28=3),6)+IF(AND(Z$136&gt;4,Z28=4),5)+IF(AND(Z$136&gt;4,Z28=5),4)+IF(AND(Z$136&gt;4,Z28=6),3)+IF(AND(Z$136&gt;4,Z28=7),2)+IF(AND(Z$136&gt;4,Z28&gt;7),1)+IF(AND(Z$136=4,Z28=1),8)+IF(AND(Z$136=4,Z28=2),6)+IF(AND(Z$136=4,Z28=3),4)+IF(AND(Z$136=4,Z28=4),2)+IF(AND(Z$136=3,Z28=1),6)+IF(AND(Z$136=3,Z28=2),4)+IF(AND(Z$136=3,Z28=3),2)+IF(AND(Z$136=2,Z28=1),4)+IF(AND(Z$136=2,Z28=2),2)+IF(AND(Z$136=1,Z28=1),2)</f>
        <v>6</v>
      </c>
      <c r="AC28" s="16" t="s">
        <v>37</v>
      </c>
      <c r="AD28" s="13">
        <f>+X28+AA28+AB28+AJ28</f>
        <v>19</v>
      </c>
      <c r="AE28" s="62">
        <f>AD28+O28</f>
        <v>19</v>
      </c>
      <c r="AF28" s="8">
        <v>31.495000000000001</v>
      </c>
      <c r="AG28" s="8">
        <v>31.587</v>
      </c>
      <c r="AH28" s="23" t="s">
        <v>40</v>
      </c>
      <c r="AI28" s="20" t="s">
        <v>167</v>
      </c>
      <c r="AJ28" s="106">
        <v>1</v>
      </c>
      <c r="AK28" s="77">
        <f>MIN(U28,V28,AF28,AG28)</f>
        <v>30.908000000000001</v>
      </c>
      <c r="AL28" s="8">
        <v>69.924999999999997</v>
      </c>
      <c r="AM28" s="78">
        <v>7</v>
      </c>
      <c r="AN28" s="13">
        <f>IF(AND(AO$135&gt;4,AM28=1),6)+IF(AND(AO$135&gt;4,AM28=2),4)+IF(AND(AO$135&gt;4,AM28=3),3)+IF(AND(AO$135&gt;4,AM28=4),2)+IF(AND(AO$135&gt;4,AM28=5),1)+IF(AND(AO$135&gt;4,AM28&gt;5),1)+IF(AND(AO$135=4,AM28=1),4)+IF(AND(AO$135=4,AM28=2),3)+IF(AND(AO$135=4,AM28=3),2)+IF(AND(AO$135=4,AM28=4),1)+IF(AND(AO$135=3,AM28=1),3)+IF(AND(AO$135=3,AM28=2),2)+IF(AND(AO$135=3,AM28=3),1)+IF(AND(AO$135=2,AM28=1),2)+IF(AND(AO$135=2,AM28=2),1)+IF(AND(AO$135=1,AM28=1),1)</f>
        <v>1</v>
      </c>
      <c r="AO28" s="79"/>
      <c r="AP28" s="79"/>
      <c r="AQ28" s="19">
        <f>IF(AND(AP$135&gt;4,AO28=1),12)+IF(AND(AP$135&gt;4,AO28=2),8)+IF(AND(AP$135&gt;4,AO28=3),6)+IF(AND(AP$135&gt;4,AO28=4),5)+IF(AND(AP$135&gt;4,AO28=5),4)+IF(AND(AP$135&gt;4,AO28=6),3)+IF(AND(AP$135&gt;4,AO28=7),2)+IF(AND(AP$135&gt;4,AO28&gt;7),1)+IF(AND(AP$135=4,AO28=1),8)+IF(AND(AP$135=4,AO28=2),6)+IF(AND(AP$135=4,AO28=3),4)+IF(AND(AP$135=4,AO28=4),2)+IF(AND(AP$135=3,AO28=1),6)+IF(AND(AP$135=3,AO28=2),4)+IF(AND(AP$135=3,AO28=3),2)+IF(AND(AP$135=2,AO28=1),4)+IF(AND(AP$135=2,AO28=2),2)+IF(AND(AP$135=1,AO28=1),2)</f>
        <v>0</v>
      </c>
      <c r="AR28" s="19">
        <f>IF(AND(AP$135&gt;4,AP28=1),12)+IF(AND(AP$135&gt;4,AP28=2),8)+IF(AND(AP$135&gt;4,AP28=3),6)+IF(AND(AP$135&gt;4,AP28=4),5)+IF(AND(AP$135&gt;4,AP28=5),4)+IF(AND(AP$135&gt;4,AP28=6),3)+IF(AND(AP$135&gt;4,AP28=7),2)+IF(AND(AP$135&gt;4,AP28&gt;7),1)+IF(AND(AP$135=4,AP28=1),8)+IF(AND(AP$135=4,AP28=2),6)+IF(AND(AP$135=4,AP28=3),4)+IF(AND(AP$135=4,AP28=4),2)+IF(AND(AP$135=3,AP28=1),6)+IF(AND(AP$135=3,AP28=2),4)+IF(AND(AP$135=3,AP28=3),2)+IF(AND(AP$135=2,AP28=1),4)+IF(AND(AP$135=2,AP28=2),2)+IF(AND(AP$135=1,AP28=1),2)</f>
        <v>0</v>
      </c>
      <c r="AS28" s="16" t="s">
        <v>40</v>
      </c>
      <c r="AT28" s="13">
        <f t="shared" si="23"/>
        <v>1</v>
      </c>
      <c r="AU28" s="62">
        <f t="shared" si="24"/>
        <v>20</v>
      </c>
      <c r="AV28" s="8"/>
      <c r="AW28" s="8"/>
      <c r="AX28" s="23" t="s">
        <v>40</v>
      </c>
      <c r="AY28" s="16"/>
      <c r="AZ28" s="106"/>
      <c r="BA28" s="77">
        <f t="shared" si="25"/>
        <v>30.908000000000001</v>
      </c>
      <c r="BB28" s="8"/>
      <c r="BC28" s="78"/>
      <c r="BD28" s="13">
        <f>IF(AND(BE$135&gt;4,BC28=1),6)+IF(AND(BE$135&gt;4,BC28=2),4)+IF(AND(BE$135&gt;4,BC28=3),3)+IF(AND(BE$135&gt;4,BC28=4),2)+IF(AND(BE$135&gt;4,BC28=5),1)+IF(AND(BE$135&gt;4,BC28&gt;5),1)+IF(AND(BE$135=4,BC28=1),4)+IF(AND(BE$135=4,BC28=2),3)+IF(AND(BE$135=4,BC28=3),2)+IF(AND(BE$135=4,BC28=4),1)+IF(AND(BE$135=3,BC28=1),3)+IF(AND(BE$135=3,BC28=2),2)+IF(AND(BE$135=3,BC28=3),1)+IF(AND(BE$135=2,BC28=1),2)+IF(AND(BE$135=2,BC28=2),1)+IF(AND(BE$135=1,BC28=1),1)</f>
        <v>0</v>
      </c>
      <c r="BE28" s="79"/>
      <c r="BF28" s="79"/>
      <c r="BG28" s="19">
        <f>IF(AND(BF$135&gt;4,BE28=1),12)+IF(AND(BF$135&gt;4,BE28=2),8)+IF(AND(BF$135&gt;4,BE28=3),6)+IF(AND(BF$135&gt;4,BE28=4),5)+IF(AND(BF$135&gt;4,BE28=5),4)+IF(AND(BF$135&gt;4,BE28=6),3)+IF(AND(BF$135&gt;4,BE28=7),2)+IF(AND(BF$135&gt;4,BE28&gt;7),1)+IF(AND(BF$135=4,BE28=1),8)+IF(AND(BF$135=4,BE28=2),6)+IF(AND(BF$135=4,BE28=3),4)+IF(AND(BF$135=4,BE28=4),2)+IF(AND(BF$135=3,BE28=1),6)+IF(AND(BF$135=3,BE28=2),4)+IF(AND(BF$135=3,BE28=3),2)+IF(AND(BF$135=2,BE28=1),4)+IF(AND(BF$135=2,BE28=2),2)+IF(AND(BF$135=1,BE28=1),2)</f>
        <v>0</v>
      </c>
      <c r="BH28" s="19">
        <f>IF(AND(BF$135&gt;4,BF28=1),12)+IF(AND(BF$135&gt;4,BF28=2),8)+IF(AND(BF$135&gt;4,BF28=3),6)+IF(AND(BF$135&gt;4,BF28=4),5)+IF(AND(BF$135&gt;4,BF28=5),4)+IF(AND(BF$135&gt;4,BF28=6),3)+IF(AND(BF$135&gt;4,BF28=7),2)+IF(AND(BF$135&gt;4,BF28&gt;7),1)+IF(AND(BF$135=4,BF28=1),8)+IF(AND(BF$135=4,BF28=2),6)+IF(AND(BF$135=4,BF28=3),4)+IF(AND(BF$135=4,BF28=4),2)+IF(AND(BF$135=3,BF28=1),6)+IF(AND(BF$135=3,BF28=2),4)+IF(AND(BF$135=3,BF28=3),2)+IF(AND(BF$135=2,BF28=1),4)+IF(AND(BF$135=2,BF28=2),2)+IF(AND(BF$135=1,BF28=1),2)</f>
        <v>0</v>
      </c>
      <c r="BI28" s="16" t="s">
        <v>40</v>
      </c>
      <c r="BJ28" s="13">
        <f t="shared" si="26"/>
        <v>0</v>
      </c>
      <c r="BK28" s="62">
        <f t="shared" si="27"/>
        <v>20</v>
      </c>
      <c r="BL28" s="8"/>
      <c r="BM28" s="8"/>
      <c r="BN28" s="23" t="s">
        <v>40</v>
      </c>
      <c r="BO28" s="16"/>
      <c r="BP28" s="106"/>
      <c r="BQ28" s="77">
        <f t="shared" si="28"/>
        <v>30.908000000000001</v>
      </c>
      <c r="BR28" s="8"/>
      <c r="BS28" s="78"/>
      <c r="BT28" s="13">
        <f>IF(AND(BU$135&gt;4,BS28=1),6)+IF(AND(BU$135&gt;4,BS28=2),4)+IF(AND(BU$135&gt;4,BS28=3),3)+IF(AND(BU$135&gt;4,BS28=4),2)+IF(AND(BU$135&gt;4,BS28=5),1)+IF(AND(BU$135&gt;4,BS28&gt;5),1)+IF(AND(BU$135=4,BS28=1),4)+IF(AND(BU$135=4,BS28=2),3)+IF(AND(BU$135=4,BS28=3),2)+IF(AND(BU$135=4,BS28=4),1)+IF(AND(BU$135=3,BS28=1),3)+IF(AND(BU$135=3,BS28=2),2)+IF(AND(BU$135=3,BS28=3),1)+IF(AND(BU$135=2,BS28=1),2)+IF(AND(BU$135=2,BS28=2),1)+IF(AND(BU$135=1,BS28=1),1)</f>
        <v>0</v>
      </c>
      <c r="BU28" s="79"/>
      <c r="BV28" s="79"/>
      <c r="BW28" s="19">
        <f>IF(AND(BV$135&gt;4,BU28=1),12)+IF(AND(BV$135&gt;4,BU28=2),8)+IF(AND(BV$135&gt;4,BU28=3),6)+IF(AND(BV$135&gt;4,BU28=4),5)+IF(AND(BV$135&gt;4,BU28=5),4)+IF(AND(BV$135&gt;4,BU28=6),3)+IF(AND(BV$135&gt;4,BU28=7),2)+IF(AND(BV$135&gt;4,BU28&gt;7),1)+IF(AND(BV$135=4,BU28=1),8)+IF(AND(BV$135=4,BU28=2),6)+IF(AND(BV$135=4,BU28=3),4)+IF(AND(BV$135=4,BU28=4),2)+IF(AND(BV$135=3,BU28=1),6)+IF(AND(BV$135=3,BU28=2),4)+IF(AND(BV$135=3,BU28=3),2)+IF(AND(BV$135=2,BU28=1),4)+IF(AND(BV$135=2,BU28=2),2)+IF(AND(BV$135=1,BU28=1),2)</f>
        <v>0</v>
      </c>
      <c r="BX28" s="19">
        <f>IF(AND(BV$135&gt;4,BV28=1),12)+IF(AND(BV$135&gt;4,BV28=2),8)+IF(AND(BV$135&gt;4,BV28=3),6)+IF(AND(BV$135&gt;4,BV28=4),5)+IF(AND(BV$135&gt;4,BV28=5),4)+IF(AND(BV$135&gt;4,BV28=6),3)+IF(AND(BV$135&gt;4,BV28=7),2)+IF(AND(BV$135&gt;4,BV28&gt;7),1)+IF(AND(BV$135=4,BV28=1),8)+IF(AND(BV$135=4,BV28=2),6)+IF(AND(BV$135=4,BV28=3),4)+IF(AND(BV$135=4,BV28=4),2)+IF(AND(BV$135=3,BV28=1),6)+IF(AND(BV$135=3,BV28=2),4)+IF(AND(BV$135=3,BV28=3),2)+IF(AND(BV$135=2,BV28=1),4)+IF(AND(BV$135=2,BV28=2),2)+IF(AND(BV$135=1,BV28=1),2)</f>
        <v>0</v>
      </c>
      <c r="BY28" s="16" t="s">
        <v>40</v>
      </c>
      <c r="BZ28" s="13">
        <f t="shared" si="29"/>
        <v>0</v>
      </c>
      <c r="CA28" s="62">
        <f t="shared" si="30"/>
        <v>20</v>
      </c>
      <c r="CB28" s="8"/>
      <c r="CC28" s="8"/>
      <c r="CD28" s="23" t="s">
        <v>40</v>
      </c>
      <c r="CE28" s="16"/>
      <c r="CF28" s="106"/>
      <c r="CG28" s="77">
        <f t="shared" si="31"/>
        <v>30.908000000000001</v>
      </c>
      <c r="CH28" s="8"/>
      <c r="CI28" s="78"/>
      <c r="CJ28" s="13">
        <f>IF(AND(CK$135&gt;4,CI28=1),6)+IF(AND(CK$135&gt;4,CI28=2),4)+IF(AND(CK$135&gt;4,CI28=3),3)+IF(AND(CK$135&gt;4,CI28=4),2)+IF(AND(CK$135&gt;4,CI28=5),1)+IF(AND(CK$135&gt;4,CI28&gt;5),1)+IF(AND(CK$135=4,CI28=1),4)+IF(AND(CK$135=4,CI28=2),3)+IF(AND(CK$135=4,CI28=3),2)+IF(AND(CK$135=4,CI28=4),1)+IF(AND(CK$135=3,CI28=1),3)+IF(AND(CK$135=3,CI28=2),2)+IF(AND(CK$135=3,CI28=3),1)+IF(AND(CK$135=2,CI28=1),2)+IF(AND(CK$135=2,CI28=2),1)+IF(AND(CK$135=1,CI28=1),1)</f>
        <v>0</v>
      </c>
      <c r="CK28" s="79"/>
      <c r="CL28" s="79"/>
      <c r="CM28" s="19">
        <f>IF(AND(CL$135&gt;4,CK28=1),12)+IF(AND(CL$135&gt;4,CK28=2),8)+IF(AND(CL$135&gt;4,CK28=3),6)+IF(AND(CL$135&gt;4,CK28=4),5)+IF(AND(CL$135&gt;4,CK28=5),4)+IF(AND(CL$135&gt;4,CK28=6),3)+IF(AND(CL$135&gt;4,CK28=7),2)+IF(AND(CL$135&gt;4,CK28&gt;7),1)+IF(AND(CL$135=4,CK28=1),8)+IF(AND(CL$135=4,CK28=2),6)+IF(AND(CL$135=4,CK28=3),4)+IF(AND(CL$135=4,CK28=4),2)+IF(AND(CL$135=3,CK28=1),6)+IF(AND(CL$135=3,CK28=2),4)+IF(AND(CL$135=3,CK28=3),2)+IF(AND(CL$135=2,CK28=1),4)+IF(AND(CL$135=2,CK28=2),2)+IF(AND(CL$135=1,CK28=1),2)</f>
        <v>0</v>
      </c>
      <c r="CN28" s="19">
        <f>IF(AND(CL$135&gt;4,CL28=1),12)+IF(AND(CL$135&gt;4,CL28=2),8)+IF(AND(CL$135&gt;4,CL28=3),6)+IF(AND(CL$135&gt;4,CL28=4),5)+IF(AND(CL$135&gt;4,CL28=5),4)+IF(AND(CL$135&gt;4,CL28=6),3)+IF(AND(CL$135&gt;4,CL28=7),2)+IF(AND(CL$135&gt;4,CL28&gt;7),1)+IF(AND(CL$135=4,CL28=1),8)+IF(AND(CL$135=4,CL28=2),6)+IF(AND(CL$135=4,CL28=3),4)+IF(AND(CL$135=4,CL28=4),2)+IF(AND(CL$135=3,CL28=1),6)+IF(AND(CL$135=3,CL28=2),4)+IF(AND(CL$135=3,CL28=3),2)+IF(AND(CL$135=2,CL28=1),4)+IF(AND(CL$135=2,CL28=2),2)+IF(AND(CL$135=1,CL28=1),2)</f>
        <v>0</v>
      </c>
      <c r="CO28" s="16" t="s">
        <v>40</v>
      </c>
      <c r="CP28" s="13">
        <f t="shared" si="13"/>
        <v>0</v>
      </c>
      <c r="CQ28" s="62">
        <f t="shared" si="14"/>
        <v>20</v>
      </c>
      <c r="CR28" s="8"/>
      <c r="CS28" s="8"/>
      <c r="CT28" s="23" t="s">
        <v>40</v>
      </c>
      <c r="CU28" s="16"/>
      <c r="CV28" s="106"/>
      <c r="CW28" s="77">
        <f t="shared" si="15"/>
        <v>30.908000000000001</v>
      </c>
      <c r="CX28" s="8"/>
      <c r="CY28" s="78"/>
      <c r="CZ28" s="13">
        <f>IF(AND(DA$135&gt;4,CY28=1),6)+IF(AND(DA$135&gt;4,CY28=2),4)+IF(AND(DA$135&gt;4,CY28=3),3)+IF(AND(DA$135&gt;4,CY28=4),2)+IF(AND(DA$135&gt;4,CY28=5),1)+IF(AND(DA$135&gt;4,CY28&gt;5),1)+IF(AND(DA$135=4,CY28=1),4)+IF(AND(DA$135=4,CY28=2),3)+IF(AND(DA$135=4,CY28=3),2)+IF(AND(DA$135=4,CY28=4),1)+IF(AND(DA$135=3,CY28=1),3)+IF(AND(DA$135=3,CY28=2),2)+IF(AND(DA$135=3,CY28=3),1)+IF(AND(DA$135=2,CY28=1),2)+IF(AND(DA$135=2,CY28=2),1)+IF(AND(DA$135=1,CY28=1),1)</f>
        <v>0</v>
      </c>
      <c r="DA28" s="79"/>
      <c r="DB28" s="79"/>
      <c r="DC28" s="19">
        <f>IF(AND(DB$135&gt;4,DA28=1),12)+IF(AND(DB$135&gt;4,DA28=2),8)+IF(AND(DB$135&gt;4,DA28=3),6)+IF(AND(DB$135&gt;4,DA28=4),5)+IF(AND(DB$135&gt;4,DA28=5),4)+IF(AND(DB$135&gt;4,DA28=6),3)+IF(AND(DB$135&gt;4,DA28=7),2)+IF(AND(DB$135&gt;4,DA28&gt;7),1)+IF(AND(DB$135=4,DA28=1),8)+IF(AND(DB$135=4,DA28=2),6)+IF(AND(DB$135=4,DA28=3),4)+IF(AND(DB$135=4,DA28=4),2)+IF(AND(DB$135=3,DA28=1),6)+IF(AND(DB$135=3,DA28=2),4)+IF(AND(DB$135=3,DA28=3),2)+IF(AND(DB$135=2,DA28=1),4)+IF(AND(DB$135=2,DA28=2),2)+IF(AND(DB$135=1,DA28=1),2)</f>
        <v>0</v>
      </c>
      <c r="DD28" s="19">
        <f>IF(AND(DB$135&gt;4,DB28=1),12)+IF(AND(DB$135&gt;4,DB28=2),8)+IF(AND(DB$135&gt;4,DB28=3),6)+IF(AND(DB$135&gt;4,DB28=4),5)+IF(AND(DB$135&gt;4,DB28=5),4)+IF(AND(DB$135&gt;4,DB28=6),3)+IF(AND(DB$135&gt;4,DB28=7),2)+IF(AND(DB$135&gt;4,DB28&gt;7),1)+IF(AND(DB$135=4,DB28=1),8)+IF(AND(DB$135=4,DB28=2),6)+IF(AND(DB$135=4,DB28=3),4)+IF(AND(DB$135=4,DB28=4),2)+IF(AND(DB$135=3,DB28=1),6)+IF(AND(DB$135=3,DB28=2),4)+IF(AND(DB$135=3,DB28=3),2)+IF(AND(DB$135=2,DB28=1),4)+IF(AND(DB$135=2,DB28=2),2)+IF(AND(DB$135=1,DB28=1),2)</f>
        <v>0</v>
      </c>
      <c r="DE28" s="16" t="s">
        <v>40</v>
      </c>
      <c r="DF28" s="13">
        <f t="shared" si="16"/>
        <v>0</v>
      </c>
      <c r="DG28" s="62">
        <f t="shared" si="17"/>
        <v>20</v>
      </c>
      <c r="DH28" s="8"/>
      <c r="DI28" s="8"/>
      <c r="DJ28" s="23" t="s">
        <v>40</v>
      </c>
      <c r="DK28" s="133"/>
      <c r="DL28" s="106"/>
      <c r="DM28" s="77">
        <f t="shared" si="18"/>
        <v>30.908000000000001</v>
      </c>
      <c r="DN28" s="8"/>
      <c r="DO28" s="78"/>
      <c r="DP28" s="13">
        <f>IF(AND(DQ$135&gt;4,DO28=1),6)+IF(AND(DQ$135&gt;4,DO28=2),4)+IF(AND(DQ$135&gt;4,DO28=3),3)+IF(AND(DQ$135&gt;4,DO28=4),2)+IF(AND(DQ$135&gt;4,DO28=5),1)+IF(AND(DQ$135&gt;4,DO28&gt;5),1)+IF(AND(DQ$135=4,DO28=1),4)+IF(AND(DQ$135=4,DO28=2),3)+IF(AND(DQ$135=4,DO28=3),2)+IF(AND(DQ$135=4,DO28=4),1)+IF(AND(DQ$135=3,DO28=1),3)+IF(AND(DQ$135=3,DO28=2),2)+IF(AND(DQ$135=3,DO28=3),1)+IF(AND(DQ$135=2,DO28=1),2)+IF(AND(DQ$135=2,DO28=2),1)+IF(AND(DQ$135=1,DO28=1),1)</f>
        <v>0</v>
      </c>
      <c r="DQ28" s="79"/>
      <c r="DR28" s="79"/>
      <c r="DS28" s="19">
        <f>IF(AND(DR$135&gt;4,DQ28=1),12)+IF(AND(DR$135&gt;4,DQ28=2),8)+IF(AND(DR$135&gt;4,DQ28=3),6)+IF(AND(DR$135&gt;4,DQ28=4),5)+IF(AND(DR$135&gt;4,DQ28=5),4)+IF(AND(DR$135&gt;4,DQ28=6),3)+IF(AND(DR$135&gt;4,DQ28=7),2)+IF(AND(DR$135&gt;4,DQ28&gt;7),1)+IF(AND(DR$135=4,DQ28=1),8)+IF(AND(DR$135=4,DQ28=2),6)+IF(AND(DR$135=4,DQ28=3),4)+IF(AND(DR$135=4,DQ28=4),2)+IF(AND(DR$135=3,DQ28=1),6)+IF(AND(DR$135=3,DQ28=2),4)+IF(AND(DR$135=3,DQ28=3),2)+IF(AND(DR$135=2,DQ28=1),4)+IF(AND(DR$135=2,DQ28=2),2)+IF(AND(DR$135=1,DQ28=1),2)</f>
        <v>0</v>
      </c>
      <c r="DT28" s="19">
        <f>IF(AND(DR$135&gt;4,DR28=1),12)+IF(AND(DR$135&gt;4,DR28=2),8)+IF(AND(DR$135&gt;4,DR28=3),6)+IF(AND(DR$135&gt;4,DR28=4),5)+IF(AND(DR$135&gt;4,DR28=5),4)+IF(AND(DR$135&gt;4,DR28=6),3)+IF(AND(DR$135&gt;4,DR28=7),2)+IF(AND(DR$135&gt;4,DR28&gt;7),1)+IF(AND(DR$135=4,DR28=1),8)+IF(AND(DR$135=4,DR28=2),6)+IF(AND(DR$135=4,DR28=3),4)+IF(AND(DR$135=4,DR28=4),2)+IF(AND(DR$135=3,DR28=1),6)+IF(AND(DR$135=3,DR28=2),4)+IF(AND(DR$135=3,DR28=3),2)+IF(AND(DR$135=2,DR28=1),4)+IF(AND(DR$135=2,DR28=2),2)+IF(AND(DR$135=1,DR28=1),2)</f>
        <v>0</v>
      </c>
      <c r="DU28" s="16" t="s">
        <v>40</v>
      </c>
      <c r="DV28" s="13">
        <f t="shared" si="19"/>
        <v>0</v>
      </c>
      <c r="DW28" s="62">
        <f t="shared" si="20"/>
        <v>20</v>
      </c>
      <c r="DX28" s="8"/>
      <c r="DY28" s="8"/>
      <c r="DZ28" s="23" t="s">
        <v>40</v>
      </c>
      <c r="EA28" s="133"/>
      <c r="EB28" s="106"/>
      <c r="EC28" s="77">
        <f t="shared" si="21"/>
        <v>30.908000000000001</v>
      </c>
    </row>
    <row r="29" spans="1:133" x14ac:dyDescent="0.3">
      <c r="A29" s="71" t="s">
        <v>94</v>
      </c>
      <c r="B29" s="89" t="s">
        <v>125</v>
      </c>
      <c r="C29" s="8">
        <v>101</v>
      </c>
      <c r="D29" s="8" t="s">
        <v>95</v>
      </c>
      <c r="E29" s="95">
        <v>32.061</v>
      </c>
      <c r="F29" s="24">
        <v>34.390999999999998</v>
      </c>
      <c r="G29" s="78">
        <v>4</v>
      </c>
      <c r="H29" s="13">
        <f>IF(AND(I$136&gt;4,G29=1),6)+IF(AND(I$136&gt;4,G29=2),4)+IF(AND(I$136&gt;4,G29=3),3)+IF(AND(I$136&gt;4,G29=4),2)+IF(AND(I$136&gt;4,G29=5),1)+IF(AND(I$136&gt;4,G29&gt;5),1)+IF(AND(I$136=4,G29=1),4)+IF(AND(I$136=4,G29=2),3)+IF(AND(I$136=4,G29=3),2)+IF(AND(I$136=4,G29=4),1)+IF(AND(I$136=3,G29=1),3)+IF(AND(I$136=3,G29=2),2)+IF(AND(I$136=3,G29=3),1)+IF(AND(I$136=2,G29=1),2)+IF(AND(I$136=2,G29=2),1)+IF(AND(I$136=1,G29=1),1)</f>
        <v>2</v>
      </c>
      <c r="I29" s="79">
        <v>3</v>
      </c>
      <c r="J29" s="79">
        <v>5</v>
      </c>
      <c r="K29" s="19">
        <f>IF(AND(J$136&gt;4,I29=1),12)+IF(AND(J$136&gt;4,I29=2),8)+IF(AND(J$136&gt;4,I29=3),6)+IF(AND(J$136&gt;4,I29=4),5)+IF(AND(J$136&gt;4,I29=5),4)+IF(AND(J$136&gt;4,I29=6),3)+IF(AND(J$136&gt;4,I29=7),2)+IF(AND(J$136&gt;4,I29&gt;7),1)+IF(AND(J$136=4,I29=1),8)+IF(AND(J$136=4,I29=2),6)+IF(AND(J$136=4,I29=3),4)+IF(AND(J$136=4,I29=4),2)+IF(AND(J$136=3,I29=1),6)+IF(AND(J$136=3,I29=2),4)+IF(AND(J$136=3,I29=3),2)+IF(AND(J$136=2,I29=1),4)+IF(AND(J$136=2,I29=2),2)+IF(AND(J$136=1,I29=1),2)</f>
        <v>6</v>
      </c>
      <c r="L29" s="19">
        <f>IF(AND(J$136&gt;4,J29=1),12)+IF(AND(J$136&gt;4,J29=2),8)+IF(AND(J$136&gt;4,J29=3),6)+IF(AND(J$136&gt;4,J29=4),5)+IF(AND(J$136&gt;4,J29=5),4)+IF(AND(J$136&gt;4,J29=6),3)+IF(AND(J$136&gt;4,J29=7),2)+IF(AND(J$136&gt;4,J29&gt;7),1)+IF(AND(J$136=4,J29=1),8)+IF(AND(J$136=4,J29=2),6)+IF(AND(J$136=4,J29=3),4)+IF(AND(J$136=4,J29=4),2)+IF(AND(J$136=3,J29=1),6)+IF(AND(J$136=3,J29=2),4)+IF(AND(J$136=3,J29=3),2)+IF(AND(J$136=2,J29=1),4)+IF(AND(J$136=2,J29=2),2)+IF(AND(J$136=1,J29=1),2)</f>
        <v>4</v>
      </c>
      <c r="M29" s="16" t="s">
        <v>37</v>
      </c>
      <c r="N29" s="13">
        <f>+H29+K29+L29+T29</f>
        <v>12</v>
      </c>
      <c r="O29" s="62">
        <f>+N29</f>
        <v>12</v>
      </c>
      <c r="P29" s="24">
        <v>32.341000000000001</v>
      </c>
      <c r="Q29" s="24">
        <v>32.616</v>
      </c>
      <c r="R29" s="16" t="s">
        <v>37</v>
      </c>
      <c r="S29" s="16"/>
      <c r="T29" s="21"/>
      <c r="U29" s="77">
        <f>MIN(E29,F29,P29,Q29)</f>
        <v>32.061</v>
      </c>
      <c r="V29" s="24">
        <v>32.03</v>
      </c>
      <c r="W29" s="78">
        <v>4</v>
      </c>
      <c r="X29" s="13">
        <f>IF(AND(Y$136&gt;4,W29=1),6)+IF(AND(Y$136&gt;4,W29=2),4)+IF(AND(Y$136&gt;4,W29=3),3)+IF(AND(Y$136&gt;4,W29=4),2)+IF(AND(Y$136&gt;4,W29=5),1)+IF(AND(Y$136&gt;4,W29&gt;5),1)+IF(AND(Y$136=4,W29=1),4)+IF(AND(Y$136=4,W29=2),3)+IF(AND(Y$136=4,W29=3),2)+IF(AND(Y$136=4,W29=4),1)+IF(AND(Y$136=3,W29=1),3)+IF(AND(Y$136=3,W29=2),2)+IF(AND(Y$136=3,W29=3),1)+IF(AND(Y$136=2,W29=1),2)+IF(AND(Y$136=2,W29=2),1)+IF(AND(Y$136=1,W29=1),1)</f>
        <v>2</v>
      </c>
      <c r="Y29" s="79">
        <v>6</v>
      </c>
      <c r="Z29" s="79"/>
      <c r="AA29" s="19">
        <f>IF(AND(Z$136&gt;4,Y29=1),12)+IF(AND(Z$136&gt;4,Y29=2),8)+IF(AND(Z$136&gt;4,Y29=3),6)+IF(AND(Z$136&gt;4,Y29=4),5)+IF(AND(Z$136&gt;4,Y29=5),4)+IF(AND(Z$136&gt;4,Y29=6),3)+IF(AND(Z$136&gt;4,Y29=7),2)+IF(AND(Z$136&gt;4,Y29&gt;7),1)+IF(AND(Z$136=4,Y29=1),8)+IF(AND(Z$136=4,Y29=2),6)+IF(AND(Z$136=4,Y29=3),4)+IF(AND(Z$136=4,Y29=4),2)+IF(AND(Z$136=3,Y29=1),6)+IF(AND(Z$136=3,Y29=2),4)+IF(AND(Z$136=3,Y29=3),2)+IF(AND(Z$136=2,Y29=1),4)+IF(AND(Z$136=2,Y29=2),2)+IF(AND(Z$136=1,Y29=1),2)</f>
        <v>3</v>
      </c>
      <c r="AB29" s="19">
        <f>IF(AND(Z$136&gt;4,Z29=1),12)+IF(AND(Z$136&gt;4,Z29=2),8)+IF(AND(Z$136&gt;4,Z29=3),6)+IF(AND(Z$136&gt;4,Z29=4),5)+IF(AND(Z$136&gt;4,Z29=5),4)+IF(AND(Z$136&gt;4,Z29=6),3)+IF(AND(Z$136&gt;4,Z29=7),2)+IF(AND(Z$136&gt;4,Z29&gt;7),1)+IF(AND(Z$136=4,Z29=1),8)+IF(AND(Z$136=4,Z29=2),6)+IF(AND(Z$136=4,Z29=3),4)+IF(AND(Z$136=4,Z29=4),2)+IF(AND(Z$136=3,Z29=1),6)+IF(AND(Z$136=3,Z29=2),4)+IF(AND(Z$136=3,Z29=3),2)+IF(AND(Z$136=2,Z29=1),4)+IF(AND(Z$136=2,Z29=2),2)+IF(AND(Z$136=1,Z29=1),2)</f>
        <v>0</v>
      </c>
      <c r="AC29" s="16" t="s">
        <v>37</v>
      </c>
      <c r="AD29" s="13">
        <f>+X29+AA29+AB29+AJ29</f>
        <v>6</v>
      </c>
      <c r="AE29" s="62">
        <f>AD29+O29</f>
        <v>18</v>
      </c>
      <c r="AF29" s="24">
        <v>32.438000000000002</v>
      </c>
      <c r="AG29" s="24"/>
      <c r="AH29" s="16" t="s">
        <v>37</v>
      </c>
      <c r="AI29" s="16"/>
      <c r="AJ29" s="21">
        <v>1</v>
      </c>
      <c r="AK29" s="77">
        <f>MIN(U29,V29,AF29,AG29)</f>
        <v>32.03</v>
      </c>
      <c r="AL29" s="24"/>
      <c r="AM29" s="78"/>
      <c r="AN29" s="13">
        <f>IF(AND(AO$136&gt;4,AM29=1),6)+IF(AND(AO$136&gt;4,AM29=2),4)+IF(AND(AO$136&gt;4,AM29=3),3)+IF(AND(AO$136&gt;4,AM29=4),2)+IF(AND(AO$136&gt;4,AM29=5),1)+IF(AND(AO$136&gt;4,AM29&gt;5),1)+IF(AND(AO$136=4,AM29=1),4)+IF(AND(AO$136=4,AM29=2),3)+IF(AND(AO$136=4,AM29=3),2)+IF(AND(AO$136=4,AM29=4),1)+IF(AND(AO$136=3,AM29=1),3)+IF(AND(AO$136=3,AM29=2),2)+IF(AND(AO$136=3,AM29=3),1)+IF(AND(AO$136=2,AM29=1),2)+IF(AND(AO$136=2,AM29=2),1)+IF(AND(AO$136=1,AM29=1),1)</f>
        <v>0</v>
      </c>
      <c r="AO29" s="79"/>
      <c r="AP29" s="79"/>
      <c r="AQ29" s="19">
        <f>IF(AND(AP$136&gt;4,AO29=1),12)+IF(AND(AP$136&gt;4,AO29=2),8)+IF(AND(AP$136&gt;4,AO29=3),6)+IF(AND(AP$136&gt;4,AO29=4),5)+IF(AND(AP$136&gt;4,AO29=5),4)+IF(AND(AP$136&gt;4,AO29=6),3)+IF(AND(AP$136&gt;4,AO29=7),2)+IF(AND(AP$136&gt;4,AO29&gt;7),1)+IF(AND(AP$136=4,AO29=1),8)+IF(AND(AP$136=4,AO29=2),6)+IF(AND(AP$136=4,AO29=3),4)+IF(AND(AP$136=4,AO29=4),2)+IF(AND(AP$136=3,AO29=1),6)+IF(AND(AP$136=3,AO29=2),4)+IF(AND(AP$136=3,AO29=3),2)+IF(AND(AP$136=2,AO29=1),4)+IF(AND(AP$136=2,AO29=2),2)+IF(AND(AP$136=1,AO29=1),2)</f>
        <v>0</v>
      </c>
      <c r="AR29" s="19">
        <f>IF(AND(AP$136&gt;4,AP29=1),12)+IF(AND(AP$136&gt;4,AP29=2),8)+IF(AND(AP$136&gt;4,AP29=3),6)+IF(AND(AP$136&gt;4,AP29=4),5)+IF(AND(AP$136&gt;4,AP29=5),4)+IF(AND(AP$136&gt;4,AP29=6),3)+IF(AND(AP$136&gt;4,AP29=7),2)+IF(AND(AP$136&gt;4,AP29&gt;7),1)+IF(AND(AP$136=4,AP29=1),8)+IF(AND(AP$136=4,AP29=2),6)+IF(AND(AP$136=4,AP29=3),4)+IF(AND(AP$136=4,AP29=4),2)+IF(AND(AP$136=3,AP29=1),6)+IF(AND(AP$136=3,AP29=2),4)+IF(AND(AP$136=3,AP29=3),2)+IF(AND(AP$136=2,AP29=1),4)+IF(AND(AP$136=2,AP29=2),2)+IF(AND(AP$136=1,AP29=1),2)</f>
        <v>0</v>
      </c>
      <c r="AS29" s="16" t="s">
        <v>37</v>
      </c>
      <c r="AT29" s="13">
        <f t="shared" si="23"/>
        <v>0</v>
      </c>
      <c r="AU29" s="62">
        <f t="shared" si="24"/>
        <v>18</v>
      </c>
      <c r="AV29" s="24"/>
      <c r="AW29" s="24"/>
      <c r="AX29" s="16" t="s">
        <v>37</v>
      </c>
      <c r="AY29" s="16"/>
      <c r="AZ29" s="21"/>
      <c r="BA29" s="77">
        <f t="shared" si="25"/>
        <v>32.03</v>
      </c>
      <c r="BB29" s="24"/>
      <c r="BC29" s="78"/>
      <c r="BD29" s="13">
        <f>IF(AND(BE$136&gt;4,BC29=1),6)+IF(AND(BE$136&gt;4,BC29=2),4)+IF(AND(BE$136&gt;4,BC29=3),3)+IF(AND(BE$136&gt;4,BC29=4),2)+IF(AND(BE$136&gt;4,BC29=5),1)+IF(AND(BE$136&gt;4,BC29&gt;5),1)+IF(AND(BE$136=4,BC29=1),4)+IF(AND(BE$136=4,BC29=2),3)+IF(AND(BE$136=4,BC29=3),2)+IF(AND(BE$136=4,BC29=4),1)+IF(AND(BE$136=3,BC29=1),3)+IF(AND(BE$136=3,BC29=2),2)+IF(AND(BE$136=3,BC29=3),1)+IF(AND(BE$136=2,BC29=1),2)+IF(AND(BE$136=2,BC29=2),1)+IF(AND(BE$136=1,BC29=1),1)</f>
        <v>0</v>
      </c>
      <c r="BE29" s="79"/>
      <c r="BF29" s="79"/>
      <c r="BG29" s="19">
        <f>IF(AND(BF$136&gt;4,BE29=1),12)+IF(AND(BF$136&gt;4,BE29=2),8)+IF(AND(BF$136&gt;4,BE29=3),6)+IF(AND(BF$136&gt;4,BE29=4),5)+IF(AND(BF$136&gt;4,BE29=5),4)+IF(AND(BF$136&gt;4,BE29=6),3)+IF(AND(BF$136&gt;4,BE29=7),2)+IF(AND(BF$136&gt;4,BE29&gt;7),1)+IF(AND(BF$136=4,BE29=1),8)+IF(AND(BF$136=4,BE29=2),6)+IF(AND(BF$136=4,BE29=3),4)+IF(AND(BF$136=4,BE29=4),2)+IF(AND(BF$136=3,BE29=1),6)+IF(AND(BF$136=3,BE29=2),4)+IF(AND(BF$136=3,BE29=3),2)+IF(AND(BF$136=2,BE29=1),4)+IF(AND(BF$136=2,BE29=2),2)+IF(AND(BF$136=1,BE29=1),2)</f>
        <v>0</v>
      </c>
      <c r="BH29" s="19">
        <f>IF(AND(BF$136&gt;4,BF29=1),12)+IF(AND(BF$136&gt;4,BF29=2),8)+IF(AND(BF$136&gt;4,BF29=3),6)+IF(AND(BF$136&gt;4,BF29=4),5)+IF(AND(BF$136&gt;4,BF29=5),4)+IF(AND(BF$136&gt;4,BF29=6),3)+IF(AND(BF$136&gt;4,BF29=7),2)+IF(AND(BF$136&gt;4,BF29&gt;7),1)+IF(AND(BF$136=4,BF29=1),8)+IF(AND(BF$136=4,BF29=2),6)+IF(AND(BF$136=4,BF29=3),4)+IF(AND(BF$136=4,BF29=4),2)+IF(AND(BF$136=3,BF29=1),6)+IF(AND(BF$136=3,BF29=2),4)+IF(AND(BF$136=3,BF29=3),2)+IF(AND(BF$136=2,BF29=1),4)+IF(AND(BF$136=2,BF29=2),2)+IF(AND(BF$136=1,BF29=1),2)</f>
        <v>0</v>
      </c>
      <c r="BI29" s="16" t="s">
        <v>37</v>
      </c>
      <c r="BJ29" s="13">
        <f t="shared" si="26"/>
        <v>0</v>
      </c>
      <c r="BK29" s="62">
        <f t="shared" si="27"/>
        <v>18</v>
      </c>
      <c r="BL29" s="24"/>
      <c r="BM29" s="24"/>
      <c r="BN29" s="16" t="s">
        <v>37</v>
      </c>
      <c r="BO29" s="16"/>
      <c r="BP29" s="21"/>
      <c r="BQ29" s="77">
        <f t="shared" si="28"/>
        <v>32.03</v>
      </c>
      <c r="BR29" s="24"/>
      <c r="BS29" s="78"/>
      <c r="BT29" s="13">
        <f>IF(AND(BU$136&gt;4,BS29=1),6)+IF(AND(BU$136&gt;4,BS29=2),4)+IF(AND(BU$136&gt;4,BS29=3),3)+IF(AND(BU$136&gt;4,BS29=4),2)+IF(AND(BU$136&gt;4,BS29=5),1)+IF(AND(BU$136&gt;4,BS29&gt;5),1)+IF(AND(BU$136=4,BS29=1),4)+IF(AND(BU$136=4,BS29=2),3)+IF(AND(BU$136=4,BS29=3),2)+IF(AND(BU$136=4,BS29=4),1)+IF(AND(BU$136=3,BS29=1),3)+IF(AND(BU$136=3,BS29=2),2)+IF(AND(BU$136=3,BS29=3),1)+IF(AND(BU$136=2,BS29=1),2)+IF(AND(BU$136=2,BS29=2),1)+IF(AND(BU$136=1,BS29=1),1)</f>
        <v>0</v>
      </c>
      <c r="BU29" s="79"/>
      <c r="BV29" s="79"/>
      <c r="BW29" s="19">
        <f>IF(AND(BV$136&gt;4,BU29=1),12)+IF(AND(BV$136&gt;4,BU29=2),8)+IF(AND(BV$136&gt;4,BU29=3),6)+IF(AND(BV$136&gt;4,BU29=4),5)+IF(AND(BV$136&gt;4,BU29=5),4)+IF(AND(BV$136&gt;4,BU29=6),3)+IF(AND(BV$136&gt;4,BU29=7),2)+IF(AND(BV$136&gt;4,BU29&gt;7),1)+IF(AND(BV$136=4,BU29=1),8)+IF(AND(BV$136=4,BU29=2),6)+IF(AND(BV$136=4,BU29=3),4)+IF(AND(BV$136=4,BU29=4),2)+IF(AND(BV$136=3,BU29=1),6)+IF(AND(BV$136=3,BU29=2),4)+IF(AND(BV$136=3,BU29=3),2)+IF(AND(BV$136=2,BU29=1),4)+IF(AND(BV$136=2,BU29=2),2)+IF(AND(BV$136=1,BU29=1),2)</f>
        <v>0</v>
      </c>
      <c r="BX29" s="19">
        <f>IF(AND(BV$136&gt;4,BV29=1),12)+IF(AND(BV$136&gt;4,BV29=2),8)+IF(AND(BV$136&gt;4,BV29=3),6)+IF(AND(BV$136&gt;4,BV29=4),5)+IF(AND(BV$136&gt;4,BV29=5),4)+IF(AND(BV$136&gt;4,BV29=6),3)+IF(AND(BV$136&gt;4,BV29=7),2)+IF(AND(BV$136&gt;4,BV29&gt;7),1)+IF(AND(BV$136=4,BV29=1),8)+IF(AND(BV$136=4,BV29=2),6)+IF(AND(BV$136=4,BV29=3),4)+IF(AND(BV$136=4,BV29=4),2)+IF(AND(BV$136=3,BV29=1),6)+IF(AND(BV$136=3,BV29=2),4)+IF(AND(BV$136=3,BV29=3),2)+IF(AND(BV$136=2,BV29=1),4)+IF(AND(BV$136=2,BV29=2),2)+IF(AND(BV$136=1,BV29=1),2)</f>
        <v>0</v>
      </c>
      <c r="BY29" s="16" t="s">
        <v>37</v>
      </c>
      <c r="BZ29" s="13">
        <f t="shared" si="29"/>
        <v>0</v>
      </c>
      <c r="CA29" s="62">
        <f t="shared" si="30"/>
        <v>18</v>
      </c>
      <c r="CB29" s="24"/>
      <c r="CC29" s="24"/>
      <c r="CD29" s="16" t="s">
        <v>37</v>
      </c>
      <c r="CE29" s="16"/>
      <c r="CF29" s="21"/>
      <c r="CG29" s="77">
        <f t="shared" si="31"/>
        <v>32.03</v>
      </c>
      <c r="CH29" s="24"/>
      <c r="CI29" s="78"/>
      <c r="CJ29" s="13">
        <f>IF(AND(CK$136&gt;4,CI29=1),6)+IF(AND(CK$136&gt;4,CI29=2),4)+IF(AND(CK$136&gt;4,CI29=3),3)+IF(AND(CK$136&gt;4,CI29=4),2)+IF(AND(CK$136&gt;4,CI29=5),1)+IF(AND(CK$136&gt;4,CI29&gt;5),1)+IF(AND(CK$136=4,CI29=1),4)+IF(AND(CK$136=4,CI29=2),3)+IF(AND(CK$136=4,CI29=3),2)+IF(AND(CK$136=4,CI29=4),1)+IF(AND(CK$136=3,CI29=1),3)+IF(AND(CK$136=3,CI29=2),2)+IF(AND(CK$136=3,CI29=3),1)+IF(AND(CK$136=2,CI29=1),2)+IF(AND(CK$136=2,CI29=2),1)+IF(AND(CK$136=1,CI29=1),1)</f>
        <v>0</v>
      </c>
      <c r="CK29" s="79"/>
      <c r="CL29" s="79"/>
      <c r="CM29" s="19">
        <f>IF(AND(CL$136&gt;4,CK29=1),12)+IF(AND(CL$136&gt;4,CK29=2),8)+IF(AND(CL$136&gt;4,CK29=3),6)+IF(AND(CL$136&gt;4,CK29=4),5)+IF(AND(CL$136&gt;4,CK29=5),4)+IF(AND(CL$136&gt;4,CK29=6),3)+IF(AND(CL$136&gt;4,CK29=7),2)+IF(AND(CL$136&gt;4,CK29&gt;7),1)+IF(AND(CL$136=4,CK29=1),8)+IF(AND(CL$136=4,CK29=2),6)+IF(AND(CL$136=4,CK29=3),4)+IF(AND(CL$136=4,CK29=4),2)+IF(AND(CL$136=3,CK29=1),6)+IF(AND(CL$136=3,CK29=2),4)+IF(AND(CL$136=3,CK29=3),2)+IF(AND(CL$136=2,CK29=1),4)+IF(AND(CL$136=2,CK29=2),2)+IF(AND(CL$136=1,CK29=1),2)</f>
        <v>0</v>
      </c>
      <c r="CN29" s="19">
        <f>IF(AND(CL$136&gt;4,CL29=1),12)+IF(AND(CL$136&gt;4,CL29=2),8)+IF(AND(CL$136&gt;4,CL29=3),6)+IF(AND(CL$136&gt;4,CL29=4),5)+IF(AND(CL$136&gt;4,CL29=5),4)+IF(AND(CL$136&gt;4,CL29=6),3)+IF(AND(CL$136&gt;4,CL29=7),2)+IF(AND(CL$136&gt;4,CL29&gt;7),1)+IF(AND(CL$136=4,CL29=1),8)+IF(AND(CL$136=4,CL29=2),6)+IF(AND(CL$136=4,CL29=3),4)+IF(AND(CL$136=4,CL29=4),2)+IF(AND(CL$136=3,CL29=1),6)+IF(AND(CL$136=3,CL29=2),4)+IF(AND(CL$136=3,CL29=3),2)+IF(AND(CL$136=2,CL29=1),4)+IF(AND(CL$136=2,CL29=2),2)+IF(AND(CL$136=1,CL29=1),2)</f>
        <v>0</v>
      </c>
      <c r="CO29" s="16" t="s">
        <v>37</v>
      </c>
      <c r="CP29" s="13">
        <f t="shared" si="13"/>
        <v>0</v>
      </c>
      <c r="CQ29" s="62">
        <f t="shared" si="14"/>
        <v>18</v>
      </c>
      <c r="CR29" s="24"/>
      <c r="CS29" s="24"/>
      <c r="CT29" s="16" t="s">
        <v>37</v>
      </c>
      <c r="CU29" s="16"/>
      <c r="CV29" s="21"/>
      <c r="CW29" s="77">
        <f t="shared" si="15"/>
        <v>32.03</v>
      </c>
      <c r="CX29" s="24"/>
      <c r="CY29" s="78"/>
      <c r="CZ29" s="13">
        <f>IF(AND(DA$136&gt;4,CY29=1),6)+IF(AND(DA$136&gt;4,CY29=2),4)+IF(AND(DA$136&gt;4,CY29=3),3)+IF(AND(DA$136&gt;4,CY29=4),2)+IF(AND(DA$136&gt;4,CY29=5),1)+IF(AND(DA$136&gt;4,CY29&gt;5),1)+IF(AND(DA$136=4,CY29=1),4)+IF(AND(DA$136=4,CY29=2),3)+IF(AND(DA$136=4,CY29=3),2)+IF(AND(DA$136=4,CY29=4),1)+IF(AND(DA$136=3,CY29=1),3)+IF(AND(DA$136=3,CY29=2),2)+IF(AND(DA$136=3,CY29=3),1)+IF(AND(DA$136=2,CY29=1),2)+IF(AND(DA$136=2,CY29=2),1)+IF(AND(DA$136=1,CY29=1),1)</f>
        <v>0</v>
      </c>
      <c r="DA29" s="79"/>
      <c r="DB29" s="79"/>
      <c r="DC29" s="19">
        <f>IF(AND(DB$136&gt;4,DA29=1),12)+IF(AND(DB$136&gt;4,DA29=2),8)+IF(AND(DB$136&gt;4,DA29=3),6)+IF(AND(DB$136&gt;4,DA29=4),5)+IF(AND(DB$136&gt;4,DA29=5),4)+IF(AND(DB$136&gt;4,DA29=6),3)+IF(AND(DB$136&gt;4,DA29=7),2)+IF(AND(DB$136&gt;4,DA29&gt;7),1)+IF(AND(DB$136=4,DA29=1),8)+IF(AND(DB$136=4,DA29=2),6)+IF(AND(DB$136=4,DA29=3),4)+IF(AND(DB$136=4,DA29=4),2)+IF(AND(DB$136=3,DA29=1),6)+IF(AND(DB$136=3,DA29=2),4)+IF(AND(DB$136=3,DA29=3),2)+IF(AND(DB$136=2,DA29=1),4)+IF(AND(DB$136=2,DA29=2),2)+IF(AND(DB$136=1,DA29=1),2)</f>
        <v>0</v>
      </c>
      <c r="DD29" s="19">
        <f>IF(AND(DB$136&gt;4,DB29=1),12)+IF(AND(DB$136&gt;4,DB29=2),8)+IF(AND(DB$136&gt;4,DB29=3),6)+IF(AND(DB$136&gt;4,DB29=4),5)+IF(AND(DB$136&gt;4,DB29=5),4)+IF(AND(DB$136&gt;4,DB29=6),3)+IF(AND(DB$136&gt;4,DB29=7),2)+IF(AND(DB$136&gt;4,DB29&gt;7),1)+IF(AND(DB$136=4,DB29=1),8)+IF(AND(DB$136=4,DB29=2),6)+IF(AND(DB$136=4,DB29=3),4)+IF(AND(DB$136=4,DB29=4),2)+IF(AND(DB$136=3,DB29=1),6)+IF(AND(DB$136=3,DB29=2),4)+IF(AND(DB$136=3,DB29=3),2)+IF(AND(DB$136=2,DB29=1),4)+IF(AND(DB$136=2,DB29=2),2)+IF(AND(DB$136=1,DB29=1),2)</f>
        <v>0</v>
      </c>
      <c r="DE29" s="16" t="s">
        <v>37</v>
      </c>
      <c r="DF29" s="13">
        <f t="shared" si="16"/>
        <v>0</v>
      </c>
      <c r="DG29" s="62">
        <f t="shared" si="17"/>
        <v>18</v>
      </c>
      <c r="DH29" s="24"/>
      <c r="DI29" s="24"/>
      <c r="DJ29" s="16" t="s">
        <v>37</v>
      </c>
      <c r="DK29" s="133"/>
      <c r="DL29" s="21"/>
      <c r="DM29" s="77">
        <f t="shared" si="18"/>
        <v>32.03</v>
      </c>
      <c r="DN29" s="24"/>
      <c r="DO29" s="78"/>
      <c r="DP29" s="13">
        <f>IF(AND(DQ$136&gt;4,DO29=1),6)+IF(AND(DQ$136&gt;4,DO29=2),4)+IF(AND(DQ$136&gt;4,DO29=3),3)+IF(AND(DQ$136&gt;4,DO29=4),2)+IF(AND(DQ$136&gt;4,DO29=5),1)+IF(AND(DQ$136&gt;4,DO29&gt;5),1)+IF(AND(DQ$136=4,DO29=1),4)+IF(AND(DQ$136=4,DO29=2),3)+IF(AND(DQ$136=4,DO29=3),2)+IF(AND(DQ$136=4,DO29=4),1)+IF(AND(DQ$136=3,DO29=1),3)+IF(AND(DQ$136=3,DO29=2),2)+IF(AND(DQ$136=3,DO29=3),1)+IF(AND(DQ$136=2,DO29=1),2)+IF(AND(DQ$136=2,DO29=2),1)+IF(AND(DQ$136=1,DO29=1),1)</f>
        <v>0</v>
      </c>
      <c r="DQ29" s="79"/>
      <c r="DR29" s="79"/>
      <c r="DS29" s="19">
        <f>IF(AND(DR$136&gt;4,DQ29=1),12)+IF(AND(DR$136&gt;4,DQ29=2),8)+IF(AND(DR$136&gt;4,DQ29=3),6)+IF(AND(DR$136&gt;4,DQ29=4),5)+IF(AND(DR$136&gt;4,DQ29=5),4)+IF(AND(DR$136&gt;4,DQ29=6),3)+IF(AND(DR$136&gt;4,DQ29=7),2)+IF(AND(DR$136&gt;4,DQ29&gt;7),1)+IF(AND(DR$136=4,DQ29=1),8)+IF(AND(DR$136=4,DQ29=2),6)+IF(AND(DR$136=4,DQ29=3),4)+IF(AND(DR$136=4,DQ29=4),2)+IF(AND(DR$136=3,DQ29=1),6)+IF(AND(DR$136=3,DQ29=2),4)+IF(AND(DR$136=3,DQ29=3),2)+IF(AND(DR$136=2,DQ29=1),4)+IF(AND(DR$136=2,DQ29=2),2)+IF(AND(DR$136=1,DQ29=1),2)</f>
        <v>0</v>
      </c>
      <c r="DT29" s="19">
        <f>IF(AND(DR$136&gt;4,DR29=1),12)+IF(AND(DR$136&gt;4,DR29=2),8)+IF(AND(DR$136&gt;4,DR29=3),6)+IF(AND(DR$136&gt;4,DR29=4),5)+IF(AND(DR$136&gt;4,DR29=5),4)+IF(AND(DR$136&gt;4,DR29=6),3)+IF(AND(DR$136&gt;4,DR29=7),2)+IF(AND(DR$136&gt;4,DR29&gt;7),1)+IF(AND(DR$136=4,DR29=1),8)+IF(AND(DR$136=4,DR29=2),6)+IF(AND(DR$136=4,DR29=3),4)+IF(AND(DR$136=4,DR29=4),2)+IF(AND(DR$136=3,DR29=1),6)+IF(AND(DR$136=3,DR29=2),4)+IF(AND(DR$136=3,DR29=3),2)+IF(AND(DR$136=2,DR29=1),4)+IF(AND(DR$136=2,DR29=2),2)+IF(AND(DR$136=1,DR29=1),2)</f>
        <v>0</v>
      </c>
      <c r="DU29" s="16" t="s">
        <v>37</v>
      </c>
      <c r="DV29" s="13">
        <f t="shared" si="19"/>
        <v>0</v>
      </c>
      <c r="DW29" s="62">
        <f t="shared" si="20"/>
        <v>18</v>
      </c>
      <c r="DX29" s="24"/>
      <c r="DY29" s="24"/>
      <c r="DZ29" s="16" t="s">
        <v>37</v>
      </c>
      <c r="EA29" s="133"/>
      <c r="EB29" s="21"/>
      <c r="EC29" s="77">
        <f t="shared" si="21"/>
        <v>32.03</v>
      </c>
    </row>
    <row r="30" spans="1:133" x14ac:dyDescent="0.3">
      <c r="A30" s="74" t="s">
        <v>219</v>
      </c>
      <c r="B30" s="90">
        <v>24309</v>
      </c>
      <c r="C30" s="18">
        <v>178</v>
      </c>
      <c r="D30" s="18" t="s">
        <v>220</v>
      </c>
      <c r="E30" s="32"/>
      <c r="F30" s="18"/>
      <c r="G30" s="19"/>
      <c r="H30" s="18"/>
      <c r="I30" s="18"/>
      <c r="J30" s="18"/>
      <c r="K30" s="18"/>
      <c r="L30" s="18"/>
      <c r="M30" s="16"/>
      <c r="N30" s="18"/>
      <c r="O30" s="19"/>
      <c r="P30" s="18"/>
      <c r="Q30" s="18"/>
      <c r="R30" s="16"/>
      <c r="S30" s="18"/>
      <c r="T30" s="18"/>
      <c r="U30" s="18"/>
      <c r="V30" s="18"/>
      <c r="W30" s="19"/>
      <c r="X30" s="18"/>
      <c r="Y30" s="18"/>
      <c r="Z30" s="18"/>
      <c r="AA30" s="18"/>
      <c r="AB30" s="18"/>
      <c r="AC30" s="16"/>
      <c r="AD30" s="18"/>
      <c r="AE30" s="19"/>
      <c r="AF30" s="18"/>
      <c r="AG30" s="18"/>
      <c r="AH30" s="16"/>
      <c r="AI30" s="18"/>
      <c r="AJ30" s="18"/>
      <c r="AK30" s="18"/>
      <c r="AL30" s="18"/>
      <c r="AM30" s="19"/>
      <c r="AN30" s="18"/>
      <c r="AO30" s="18"/>
      <c r="AP30" s="18"/>
      <c r="AQ30" s="18"/>
      <c r="AR30" s="18"/>
      <c r="AS30" s="16"/>
      <c r="AT30" s="18"/>
      <c r="AU30" s="19"/>
      <c r="AV30" s="18"/>
      <c r="AW30" s="18"/>
      <c r="AX30" s="16"/>
      <c r="AY30" s="18"/>
      <c r="AZ30" s="18"/>
      <c r="BA30" s="11"/>
      <c r="BB30" s="18"/>
      <c r="BC30" s="19"/>
      <c r="BD30" s="18"/>
      <c r="BE30" s="18"/>
      <c r="BF30" s="18"/>
      <c r="BG30" s="18"/>
      <c r="BH30" s="18"/>
      <c r="BI30" s="16"/>
      <c r="BJ30" s="18"/>
      <c r="BK30" s="19"/>
      <c r="BL30" s="18"/>
      <c r="BM30" s="18"/>
      <c r="BN30" s="16"/>
      <c r="BO30" s="20"/>
      <c r="BP30" s="18"/>
      <c r="BQ30" s="77"/>
      <c r="BR30" s="18">
        <v>34.188000000000002</v>
      </c>
      <c r="BS30" s="78"/>
      <c r="BT30" s="18"/>
      <c r="BU30" s="79"/>
      <c r="BV30" s="79"/>
      <c r="BW30" s="18"/>
      <c r="BX30" s="18"/>
      <c r="BY30" s="16" t="s">
        <v>107</v>
      </c>
      <c r="BZ30" s="18"/>
      <c r="CA30" s="62"/>
      <c r="CB30" s="18"/>
      <c r="CC30" s="11">
        <v>40.950000000000003</v>
      </c>
      <c r="CD30" s="16" t="s">
        <v>37</v>
      </c>
      <c r="CE30" s="20" t="s">
        <v>47</v>
      </c>
      <c r="CF30" s="18"/>
      <c r="CG30" s="77">
        <v>40.950000000000003</v>
      </c>
      <c r="CH30" s="18"/>
      <c r="CI30" s="78"/>
      <c r="CJ30" s="13">
        <f>IF(AND(CK$136&gt;4,CI30=1),6)+IF(AND(CK$136&gt;4,CI30=2),4)+IF(AND(CK$136&gt;4,CI30=3),3)+IF(AND(CK$136&gt;4,CI30=4),2)+IF(AND(CK$136&gt;4,CI30=5),1)+IF(AND(CK$136&gt;4,CI30&gt;5),1)+IF(AND(CK$136=4,CI30=1),4)+IF(AND(CK$136=4,CI30=2),3)+IF(AND(CK$136=4,CI30=3),2)+IF(AND(CK$136=4,CI30=4),1)+IF(AND(CK$136=3,CI30=1),3)+IF(AND(CK$136=3,CI30=2),2)+IF(AND(CK$136=3,CI30=3),1)+IF(AND(CK$136=2,CI30=1),2)+IF(AND(CK$136=2,CI30=2),1)+IF(AND(CK$136=1,CI30=1),1)</f>
        <v>0</v>
      </c>
      <c r="CK30" s="79"/>
      <c r="CL30" s="79"/>
      <c r="CM30" s="19">
        <f>IF(AND(CL$136&gt;4,CK30=1),12)+IF(AND(CL$136&gt;4,CK30=2),8)+IF(AND(CL$136&gt;4,CK30=3),6)+IF(AND(CL$136&gt;4,CK30=4),5)+IF(AND(CL$136&gt;4,CK30=5),4)+IF(AND(CL$136&gt;4,CK30=6),3)+IF(AND(CL$136&gt;4,CK30=7),2)+IF(AND(CL$136&gt;4,CK30&gt;7),1)+IF(AND(CL$136=4,CK30=1),8)+IF(AND(CL$136=4,CK30=2),6)+IF(AND(CL$136=4,CK30=3),4)+IF(AND(CL$136=4,CK30=4),2)+IF(AND(CL$136=3,CK30=1),6)+IF(AND(CL$136=3,CK30=2),4)+IF(AND(CL$136=3,CK30=3),2)+IF(AND(CL$136=2,CK30=1),4)+IF(AND(CL$136=2,CK30=2),2)+IF(AND(CL$136=1,CK30=1),2)</f>
        <v>0</v>
      </c>
      <c r="CN30" s="19">
        <f>IF(AND(CL$136&gt;4,CL30=1),12)+IF(AND(CL$136&gt;4,CL30=2),8)+IF(AND(CL$136&gt;4,CL30=3),6)+IF(AND(CL$136&gt;4,CL30=4),5)+IF(AND(CL$136&gt;4,CL30=5),4)+IF(AND(CL$136&gt;4,CL30=6),3)+IF(AND(CL$136&gt;4,CL30=7),2)+IF(AND(CL$136&gt;4,CL30&gt;7),1)+IF(AND(CL$136=4,CL30=1),8)+IF(AND(CL$136=4,CL30=2),6)+IF(AND(CL$136=4,CL30=3),4)+IF(AND(CL$136=4,CL30=4),2)+IF(AND(CL$136=3,CL30=1),6)+IF(AND(CL$136=3,CL30=2),4)+IF(AND(CL$136=3,CL30=3),2)+IF(AND(CL$136=2,CL30=1),4)+IF(AND(CL$136=2,CL30=2),2)+IF(AND(CL$136=1,CL30=1),2)</f>
        <v>0</v>
      </c>
      <c r="CO30" s="16" t="s">
        <v>37</v>
      </c>
      <c r="CP30" s="13">
        <f t="shared" si="13"/>
        <v>0</v>
      </c>
      <c r="CQ30" s="62">
        <f t="shared" si="14"/>
        <v>0</v>
      </c>
      <c r="CR30" s="18"/>
      <c r="CS30" s="11"/>
      <c r="CT30" s="16" t="s">
        <v>37</v>
      </c>
      <c r="CU30" s="116"/>
      <c r="CV30" s="18"/>
      <c r="CW30" s="77">
        <f t="shared" si="15"/>
        <v>40.950000000000003</v>
      </c>
      <c r="CX30" s="18"/>
      <c r="CY30" s="78"/>
      <c r="CZ30" s="13">
        <f>IF(AND(DA$136&gt;4,CY30=1),6)+IF(AND(DA$136&gt;4,CY30=2),4)+IF(AND(DA$136&gt;4,CY30=3),3)+IF(AND(DA$136&gt;4,CY30=4),2)+IF(AND(DA$136&gt;4,CY30=5),1)+IF(AND(DA$136&gt;4,CY30&gt;5),1)+IF(AND(DA$136=4,CY30=1),4)+IF(AND(DA$136=4,CY30=2),3)+IF(AND(DA$136=4,CY30=3),2)+IF(AND(DA$136=4,CY30=4),1)+IF(AND(DA$136=3,CY30=1),3)+IF(AND(DA$136=3,CY30=2),2)+IF(AND(DA$136=3,CY30=3),1)+IF(AND(DA$136=2,CY30=1),2)+IF(AND(DA$136=2,CY30=2),1)+IF(AND(DA$136=1,CY30=1),1)</f>
        <v>0</v>
      </c>
      <c r="DA30" s="79"/>
      <c r="DB30" s="79"/>
      <c r="DC30" s="19">
        <f>IF(AND(DB$136&gt;4,DA30=1),12)+IF(AND(DB$136&gt;4,DA30=2),8)+IF(AND(DB$136&gt;4,DA30=3),6)+IF(AND(DB$136&gt;4,DA30=4),5)+IF(AND(DB$136&gt;4,DA30=5),4)+IF(AND(DB$136&gt;4,DA30=6),3)+IF(AND(DB$136&gt;4,DA30=7),2)+IF(AND(DB$136&gt;4,DA30&gt;7),1)+IF(AND(DB$136=4,DA30=1),8)+IF(AND(DB$136=4,DA30=2),6)+IF(AND(DB$136=4,DA30=3),4)+IF(AND(DB$136=4,DA30=4),2)+IF(AND(DB$136=3,DA30=1),6)+IF(AND(DB$136=3,DA30=2),4)+IF(AND(DB$136=3,DA30=3),2)+IF(AND(DB$136=2,DA30=1),4)+IF(AND(DB$136=2,DA30=2),2)+IF(AND(DB$136=1,DA30=1),2)</f>
        <v>0</v>
      </c>
      <c r="DD30" s="19">
        <f>IF(AND(DB$136&gt;4,DB30=1),12)+IF(AND(DB$136&gt;4,DB30=2),8)+IF(AND(DB$136&gt;4,DB30=3),6)+IF(AND(DB$136&gt;4,DB30=4),5)+IF(AND(DB$136&gt;4,DB30=5),4)+IF(AND(DB$136&gt;4,DB30=6),3)+IF(AND(DB$136&gt;4,DB30=7),2)+IF(AND(DB$136&gt;4,DB30&gt;7),1)+IF(AND(DB$136=4,DB30=1),8)+IF(AND(DB$136=4,DB30=2),6)+IF(AND(DB$136=4,DB30=3),4)+IF(AND(DB$136=4,DB30=4),2)+IF(AND(DB$136=3,DB30=1),6)+IF(AND(DB$136=3,DB30=2),4)+IF(AND(DB$136=3,DB30=3),2)+IF(AND(DB$136=2,DB30=1),4)+IF(AND(DB$136=2,DB30=2),2)+IF(AND(DB$136=1,DB30=1),2)</f>
        <v>0</v>
      </c>
      <c r="DE30" s="16" t="s">
        <v>37</v>
      </c>
      <c r="DF30" s="13">
        <f t="shared" si="16"/>
        <v>0</v>
      </c>
      <c r="DG30" s="62">
        <f t="shared" si="17"/>
        <v>0</v>
      </c>
      <c r="DH30" s="18"/>
      <c r="DI30" s="11"/>
      <c r="DJ30" s="16" t="s">
        <v>37</v>
      </c>
      <c r="DK30" s="133"/>
      <c r="DL30" s="18"/>
      <c r="DM30" s="77">
        <f t="shared" si="18"/>
        <v>40.950000000000003</v>
      </c>
      <c r="DN30" s="18">
        <v>28.827000000000002</v>
      </c>
      <c r="DO30" s="78">
        <v>1</v>
      </c>
      <c r="DP30" s="13">
        <f>IF(AND(DQ$136&gt;4,DO30=1),6)+IF(AND(DQ$136&gt;4,DO30=2),4)+IF(AND(DQ$136&gt;4,DO30=3),3)+IF(AND(DQ$136&gt;4,DO30=4),2)+IF(AND(DQ$136&gt;4,DO30=5),1)+IF(AND(DQ$136&gt;4,DO30&gt;5),1)+IF(AND(DQ$136=4,DO30=1),4)+IF(AND(DQ$136=4,DO30=2),3)+IF(AND(DQ$136=4,DO30=3),2)+IF(AND(DQ$136=4,DO30=4),1)+IF(AND(DQ$136=3,DO30=1),3)+IF(AND(DQ$136=3,DO30=2),2)+IF(AND(DQ$136=3,DO30=3),1)+IF(AND(DQ$136=2,DO30=1),2)+IF(AND(DQ$136=2,DO30=2),1)+IF(AND(DQ$136=1,DO30=1),1)</f>
        <v>3</v>
      </c>
      <c r="DQ30" s="79">
        <v>1</v>
      </c>
      <c r="DR30" s="79">
        <v>1</v>
      </c>
      <c r="DS30" s="19">
        <f>IF(AND(DR$136&gt;4,DQ30=1),12)+IF(AND(DR$136&gt;4,DQ30=2),8)+IF(AND(DR$136&gt;4,DQ30=3),6)+IF(AND(DR$136&gt;4,DQ30=4),5)+IF(AND(DR$136&gt;4,DQ30=5),4)+IF(AND(DR$136&gt;4,DQ30=6),3)+IF(AND(DR$136&gt;4,DQ30=7),2)+IF(AND(DR$136&gt;4,DQ30&gt;7),1)+IF(AND(DR$136=4,DQ30=1),8)+IF(AND(DR$136=4,DQ30=2),6)+IF(AND(DR$136=4,DQ30=3),4)+IF(AND(DR$136=4,DQ30=4),2)+IF(AND(DR$136=3,DQ30=1),6)+IF(AND(DR$136=3,DQ30=2),4)+IF(AND(DR$136=3,DQ30=3),2)+IF(AND(DR$136=2,DQ30=1),4)+IF(AND(DR$136=2,DQ30=2),2)+IF(AND(DR$136=1,DQ30=1),2)</f>
        <v>6</v>
      </c>
      <c r="DT30" s="19">
        <f>IF(AND(DR$136&gt;4,DR30=1),12)+IF(AND(DR$136&gt;4,DR30=2),8)+IF(AND(DR$136&gt;4,DR30=3),6)+IF(AND(DR$136&gt;4,DR30=4),5)+IF(AND(DR$136&gt;4,DR30=5),4)+IF(AND(DR$136&gt;4,DR30=6),3)+IF(AND(DR$136&gt;4,DR30=7),2)+IF(AND(DR$136&gt;4,DR30&gt;7),1)+IF(AND(DR$136=4,DR30=1),8)+IF(AND(DR$136=4,DR30=2),6)+IF(AND(DR$136=4,DR30=3),4)+IF(AND(DR$136=4,DR30=4),2)+IF(AND(DR$136=3,DR30=1),6)+IF(AND(DR$136=3,DR30=2),4)+IF(AND(DR$136=3,DR30=3),2)+IF(AND(DR$136=2,DR30=1),4)+IF(AND(DR$136=2,DR30=2),2)+IF(AND(DR$136=1,DR30=1),2)</f>
        <v>6</v>
      </c>
      <c r="DU30" s="16" t="s">
        <v>37</v>
      </c>
      <c r="DV30" s="13">
        <f t="shared" si="19"/>
        <v>18</v>
      </c>
      <c r="DW30" s="62">
        <f t="shared" si="20"/>
        <v>18</v>
      </c>
      <c r="DX30" s="18">
        <v>28.155000000000001</v>
      </c>
      <c r="DY30" s="11">
        <v>27.972999999999999</v>
      </c>
      <c r="DZ30" s="16" t="s">
        <v>37</v>
      </c>
      <c r="EA30" s="120" t="s">
        <v>184</v>
      </c>
      <c r="EB30" s="18">
        <v>3</v>
      </c>
      <c r="EC30" s="77">
        <f t="shared" si="21"/>
        <v>27.972999999999999</v>
      </c>
    </row>
    <row r="31" spans="1:133" x14ac:dyDescent="0.3">
      <c r="A31" s="71" t="s">
        <v>143</v>
      </c>
      <c r="B31" s="90">
        <v>19171</v>
      </c>
      <c r="C31" s="8">
        <v>81</v>
      </c>
      <c r="D31" s="8" t="s">
        <v>144</v>
      </c>
      <c r="E31" s="118">
        <v>27.795999999999999</v>
      </c>
      <c r="F31" s="8"/>
      <c r="G31" s="78"/>
      <c r="H31" s="13">
        <f>IF(AND(I$134&gt;4,G31=1),6)+IF(AND(I$134&gt;4,G31=2),4)+IF(AND(I$134&gt;4,G31=3),3)+IF(AND(I$134&gt;4,G31=4),2)+IF(AND(I$134&gt;4,G31=5),1)+IF(AND(I$134&gt;4,G31&gt;5),1)+IF(AND(I$134=4,G31=1),4)+IF(AND(I$134=4,G31=2),3)+IF(AND(I$134=4,G31=3),2)+IF(AND(I$134=4,G31=4),1)+IF(AND(I$134=3,G31=1),3)+IF(AND(I$134=3,G31=2),2)+IF(AND(I$134=3,G31=3),1)+IF(AND(I$134=2,G31=1),2)+IF(AND(I$134=2,G31=2),1)+IF(AND(I$134=1,G31=1),1)</f>
        <v>0</v>
      </c>
      <c r="I31" s="79"/>
      <c r="J31" s="79"/>
      <c r="K31" s="13">
        <f>IF(AND(J$134&gt;4,I31=1),12)+IF(AND(J$134&gt;4,I31=2),8)+IF(AND(J$134&gt;4,I31=3),6)+IF(AND(J$134&gt;4,I31=4),5)+IF(AND(J$134&gt;4,I31=5),4)+IF(AND(J$134&gt;4,I31=6),3)+IF(AND(J$134&gt;4,I31=7),2)+IF(AND(J$134&gt;4,I31&gt;7),1)+IF(AND(J$134=4,I31=1),8)+IF(AND(J$134=4,I31=2),6)+IF(AND(J$134=4,I31=3),4)+IF(AND(J$134=4,I31=4),2)+IF(AND(J$134=3,I31=1),6)+IF(AND(J$134=3,I31=2),4)+IF(AND(J$134=3,I31=3),2)+IF(AND(J$134=2,I31=1),4)+IF(AND(J$134=2,I31=2),2)+IF(AND(J$134=1,I31=1),2)</f>
        <v>0</v>
      </c>
      <c r="L31" s="13">
        <f>IF(AND(J$134&gt;4,J31=1),12)+IF(AND(J$134&gt;4,J31=2),8)+IF(AND(J$134&gt;4,J31=3),6)+IF(AND(J$134&gt;4,J31=4),5)+IF(AND(J$134&gt;4,J31=5),4)+IF(AND(J$134&gt;4,J31=6),3)+IF(AND(J$134&gt;4,J31=7),2)+IF(AND(J$134&gt;4,J31&gt;7),1)+IF(AND(J$134=4,J31=1),8)+IF(AND(J$134=4,J31=2),6)+IF(AND(J$134=4,J31=3),4)+IF(AND(J$134=4,J31=4),2)+IF(AND(J$134=3,J31=1),6)+IF(AND(J$134=3,J31=2),4)+IF(AND(J$134=3,J31=3),2)+IF(AND(J$134=2,J31=1),4)+IF(AND(J$134=2,J31=2),2)+IF(AND(J$134=1,J31=1),2)</f>
        <v>0</v>
      </c>
      <c r="M31" s="23" t="s">
        <v>32</v>
      </c>
      <c r="N31" s="13">
        <f>+H31+K31+L31+T31</f>
        <v>0</v>
      </c>
      <c r="O31" s="62">
        <f>+N31</f>
        <v>0</v>
      </c>
      <c r="P31" s="8"/>
      <c r="Q31" s="8"/>
      <c r="R31" s="16" t="s">
        <v>32</v>
      </c>
      <c r="S31" s="16"/>
      <c r="T31" s="106"/>
      <c r="U31" s="77">
        <f>MIN(E31,F31,P31,Q31)</f>
        <v>27.795999999999999</v>
      </c>
      <c r="V31" s="8">
        <v>29.161999999999999</v>
      </c>
      <c r="W31" s="78">
        <v>3</v>
      </c>
      <c r="X31" s="13">
        <f>IF(AND(Y$134&gt;4,W31=1),6)+IF(AND(Y$134&gt;4,W31=2),4)+IF(AND(Y$134&gt;4,W31=3),3)+IF(AND(Y$134&gt;4,W31=4),2)+IF(AND(Y$134&gt;4,W31=5),1)+IF(AND(Y$134&gt;4,W31&gt;5),1)+IF(AND(Y$134=4,W31=1),4)+IF(AND(Y$134=4,W31=2),3)+IF(AND(Y$134=4,W31=3),2)+IF(AND(Y$134=4,W31=4),1)+IF(AND(Y$134=3,W31=1),3)+IF(AND(Y$134=3,W31=2),2)+IF(AND(Y$134=3,W31=3),1)+IF(AND(Y$134=2,W31=1),2)+IF(AND(Y$134=2,W31=2),1)+IF(AND(Y$134=1,W31=1),1)</f>
        <v>3</v>
      </c>
      <c r="Y31" s="79"/>
      <c r="Z31" s="79"/>
      <c r="AA31" s="13">
        <f>IF(AND(Z$134&gt;4,Y31=1),12)+IF(AND(Z$134&gt;4,Y31=2),8)+IF(AND(Z$134&gt;4,Y31=3),6)+IF(AND(Z$134&gt;4,Y31=4),5)+IF(AND(Z$134&gt;4,Y31=5),4)+IF(AND(Z$134&gt;4,Y31=6),3)+IF(AND(Z$134&gt;4,Y31=7),2)+IF(AND(Z$134&gt;4,Y31&gt;7),1)+IF(AND(Z$134=4,Y31=1),8)+IF(AND(Z$134=4,Y31=2),6)+IF(AND(Z$134=4,Y31=3),4)+IF(AND(Z$134=4,Y31=4),2)+IF(AND(Z$134=3,Y31=1),6)+IF(AND(Z$134=3,Y31=2),4)+IF(AND(Z$134=3,Y31=3),2)+IF(AND(Z$134=2,Y31=1),4)+IF(AND(Z$134=2,Y31=2),2)+IF(AND(Z$134=1,Y31=1),2)</f>
        <v>0</v>
      </c>
      <c r="AB31" s="13">
        <f>IF(AND(Z$134&gt;4,Z31=1),12)+IF(AND(Z$134&gt;4,Z31=2),8)+IF(AND(Z$134&gt;4,Z31=3),6)+IF(AND(Z$134&gt;4,Z31=4),5)+IF(AND(Z$134&gt;4,Z31=5),4)+IF(AND(Z$134&gt;4,Z31=6),3)+IF(AND(Z$134&gt;4,Z31=7),2)+IF(AND(Z$134&gt;4,Z31&gt;7),1)+IF(AND(Z$134=4,Z31=1),8)+IF(AND(Z$134=4,Z31=2),6)+IF(AND(Z$134=4,Z31=3),4)+IF(AND(Z$134=4,Z31=4),2)+IF(AND(Z$134=3,Z31=1),6)+IF(AND(Z$134=3,Z31=2),4)+IF(AND(Z$134=3,Z31=3),2)+IF(AND(Z$134=2,Z31=1),4)+IF(AND(Z$134=2,Z31=2),2)+IF(AND(Z$134=1,Z31=1),2)</f>
        <v>0</v>
      </c>
      <c r="AC31" s="23" t="s">
        <v>32</v>
      </c>
      <c r="AD31" s="13">
        <f>+X31+AA31+AB31+AJ31</f>
        <v>3</v>
      </c>
      <c r="AE31" s="62">
        <f>AD31+O31</f>
        <v>3</v>
      </c>
      <c r="AF31" s="8"/>
      <c r="AG31" s="8"/>
      <c r="AH31" s="16" t="s">
        <v>32</v>
      </c>
      <c r="AI31" s="16"/>
      <c r="AJ31" s="106"/>
      <c r="AK31" s="77">
        <f>MIN(U31,V31,AF31,AG31)</f>
        <v>27.795999999999999</v>
      </c>
      <c r="AL31" s="8"/>
      <c r="AM31" s="78"/>
      <c r="AN31" s="13">
        <f>IF(AND(AO$134&gt;4,AM31=1),6)+IF(AND(AO$134&gt;4,AM31=2),4)+IF(AND(AO$134&gt;4,AM31=3),3)+IF(AND(AO$134&gt;4,AM31=4),2)+IF(AND(AO$134&gt;4,AM31=5),1)+IF(AND(AO$134&gt;4,AM31&gt;5),1)+IF(AND(AO$134=4,AM31=1),4)+IF(AND(AO$134=4,AM31=2),3)+IF(AND(AO$134=4,AM31=3),2)+IF(AND(AO$134=4,AM31=4),1)+IF(AND(AO$134=3,AM31=1),3)+IF(AND(AO$134=3,AM31=2),2)+IF(AND(AO$134=3,AM31=3),1)+IF(AND(AO$134=2,AM31=1),2)+IF(AND(AO$134=2,AM31=2),1)+IF(AND(AO$134=1,AM31=1),1)</f>
        <v>0</v>
      </c>
      <c r="AO31" s="79"/>
      <c r="AP31" s="79"/>
      <c r="AQ31" s="13">
        <f>IF(AND(AP$134&gt;4,AO31=1),12)+IF(AND(AP$134&gt;4,AO31=2),8)+IF(AND(AP$134&gt;4,AO31=3),6)+IF(AND(AP$134&gt;4,AO31=4),5)+IF(AND(AP$134&gt;4,AO31=5),4)+IF(AND(AP$134&gt;4,AO31=6),3)+IF(AND(AP$134&gt;4,AO31=7),2)+IF(AND(AP$134&gt;4,AO31&gt;7),1)+IF(AND(AP$134=4,AO31=1),8)+IF(AND(AP$134=4,AO31=2),6)+IF(AND(AP$134=4,AO31=3),4)+IF(AND(AP$134=4,AO31=4),2)+IF(AND(AP$134=3,AO31=1),6)+IF(AND(AP$134=3,AO31=2),4)+IF(AND(AP$134=3,AO31=3),2)+IF(AND(AP$134=2,AO31=1),4)+IF(AND(AP$134=2,AO31=2),2)+IF(AND(AP$134=1,AO31=1),2)</f>
        <v>0</v>
      </c>
      <c r="AR31" s="13">
        <f>IF(AND(AP$134&gt;4,AP31=1),12)+IF(AND(AP$134&gt;4,AP31=2),8)+IF(AND(AP$134&gt;4,AP31=3),6)+IF(AND(AP$134&gt;4,AP31=4),5)+IF(AND(AP$134&gt;4,AP31=5),4)+IF(AND(AP$134&gt;4,AP31=6),3)+IF(AND(AP$134&gt;4,AP31=7),2)+IF(AND(AP$134&gt;4,AP31&gt;7),1)+IF(AND(AP$134=4,AP31=1),8)+IF(AND(AP$134=4,AP31=2),6)+IF(AND(AP$134=4,AP31=3),4)+IF(AND(AP$134=4,AP31=4),2)+IF(AND(AP$134=3,AP31=1),6)+IF(AND(AP$134=3,AP31=2),4)+IF(AND(AP$134=3,AP31=3),2)+IF(AND(AP$134=2,AP31=1),4)+IF(AND(AP$134=2,AP31=2),2)+IF(AND(AP$134=1,AP31=1),2)</f>
        <v>0</v>
      </c>
      <c r="AS31" s="23" t="s">
        <v>32</v>
      </c>
      <c r="AT31" s="13">
        <f>+AN31+AQ31+AR31+AZ31</f>
        <v>0</v>
      </c>
      <c r="AU31" s="62">
        <f>AT31+AE31</f>
        <v>3</v>
      </c>
      <c r="AV31" s="8"/>
      <c r="AW31" s="8"/>
      <c r="AX31" s="16" t="s">
        <v>32</v>
      </c>
      <c r="AY31" s="16"/>
      <c r="AZ31" s="106"/>
      <c r="BA31" s="77">
        <f t="shared" ref="BA31:BA44" si="32">MIN(AK31,AL31,AV31,AW31)</f>
        <v>27.795999999999999</v>
      </c>
      <c r="BB31" s="8"/>
      <c r="BC31" s="78"/>
      <c r="BD31" s="13">
        <f>IF(AND(BE$134&gt;4,BC31=1),6)+IF(AND(BE$134&gt;4,BC31=2),4)+IF(AND(BE$134&gt;4,BC31=3),3)+IF(AND(BE$134&gt;4,BC31=4),2)+IF(AND(BE$134&gt;4,BC31=5),1)+IF(AND(BE$134&gt;4,BC31&gt;5),1)+IF(AND(BE$134=4,BC31=1),4)+IF(AND(BE$134=4,BC31=2),3)+IF(AND(BE$134=4,BC31=3),2)+IF(AND(BE$134=4,BC31=4),1)+IF(AND(BE$134=3,BC31=1),3)+IF(AND(BE$134=3,BC31=2),2)+IF(AND(BE$134=3,BC31=3),1)+IF(AND(BE$134=2,BC31=1),2)+IF(AND(BE$134=2,BC31=2),1)+IF(AND(BE$134=1,BC31=1),1)</f>
        <v>0</v>
      </c>
      <c r="BE31" s="79"/>
      <c r="BF31" s="79"/>
      <c r="BG31" s="13">
        <f>IF(AND(BF$134&gt;4,BE31=1),12)+IF(AND(BF$134&gt;4,BE31=2),8)+IF(AND(BF$134&gt;4,BE31=3),6)+IF(AND(BF$134&gt;4,BE31=4),5)+IF(AND(BF$134&gt;4,BE31=5),4)+IF(AND(BF$134&gt;4,BE31=6),3)+IF(AND(BF$134&gt;4,BE31=7),2)+IF(AND(BF$134&gt;4,BE31&gt;7),1)+IF(AND(BF$134=4,BE31=1),8)+IF(AND(BF$134=4,BE31=2),6)+IF(AND(BF$134=4,BE31=3),4)+IF(AND(BF$134=4,BE31=4),2)+IF(AND(BF$134=3,BE31=1),6)+IF(AND(BF$134=3,BE31=2),4)+IF(AND(BF$134=3,BE31=3),2)+IF(AND(BF$134=2,BE31=1),4)+IF(AND(BF$134=2,BE31=2),2)+IF(AND(BF$134=1,BE31=1),2)</f>
        <v>0</v>
      </c>
      <c r="BH31" s="13">
        <f>IF(AND(BF$134&gt;4,BF31=1),12)+IF(AND(BF$134&gt;4,BF31=2),8)+IF(AND(BF$134&gt;4,BF31=3),6)+IF(AND(BF$134&gt;4,BF31=4),5)+IF(AND(BF$134&gt;4,BF31=5),4)+IF(AND(BF$134&gt;4,BF31=6),3)+IF(AND(BF$134&gt;4,BF31=7),2)+IF(AND(BF$134&gt;4,BF31&gt;7),1)+IF(AND(BF$134=4,BF31=1),8)+IF(AND(BF$134=4,BF31=2),6)+IF(AND(BF$134=4,BF31=3),4)+IF(AND(BF$134=4,BF31=4),2)+IF(AND(BF$134=3,BF31=1),6)+IF(AND(BF$134=3,BF31=2),4)+IF(AND(BF$134=3,BF31=3),2)+IF(AND(BF$134=2,BF31=1),4)+IF(AND(BF$134=2,BF31=2),2)+IF(AND(BF$134=1,BF31=1),2)</f>
        <v>0</v>
      </c>
      <c r="BI31" s="23" t="s">
        <v>32</v>
      </c>
      <c r="BJ31" s="13">
        <f>+BD31+BG31+BH31+BP31</f>
        <v>0</v>
      </c>
      <c r="BK31" s="62">
        <f>BJ31+AU31</f>
        <v>3</v>
      </c>
      <c r="BL31" s="8"/>
      <c r="BM31" s="8"/>
      <c r="BN31" s="16" t="s">
        <v>32</v>
      </c>
      <c r="BO31" s="16"/>
      <c r="BP31" s="106"/>
      <c r="BQ31" s="77">
        <f>MIN(BA31,BB31,BL31,BM31)</f>
        <v>27.795999999999999</v>
      </c>
      <c r="BR31" s="8">
        <v>29.33</v>
      </c>
      <c r="BS31" s="78">
        <v>4</v>
      </c>
      <c r="BT31" s="13">
        <f>IF(AND(BU$134&gt;4,BS31=1),6)+IF(AND(BU$134&gt;4,BS31=2),4)+IF(AND(BU$134&gt;4,BS31=3),3)+IF(AND(BU$134&gt;4,BS31=4),2)+IF(AND(BU$134&gt;4,BS31=5),1)+IF(AND(BU$134&gt;4,BS31&gt;5),1)+IF(AND(BU$134=4,BS31=1),4)+IF(AND(BU$134=4,BS31=2),3)+IF(AND(BU$134=4,BS31=3),2)+IF(AND(BU$134=4,BS31=4),1)+IF(AND(BU$134=3,BS31=1),3)+IF(AND(BU$134=3,BS31=2),2)+IF(AND(BU$134=3,BS31=3),1)+IF(AND(BU$134=2,BS31=1),2)+IF(AND(BU$134=2,BS31=2),1)+IF(AND(BU$134=1,BS31=1),1)</f>
        <v>2</v>
      </c>
      <c r="BU31" s="78">
        <v>3</v>
      </c>
      <c r="BV31" s="78">
        <v>3</v>
      </c>
      <c r="BW31" s="13">
        <f>IF(AND(BV$134&gt;4,BU31=1),12)+IF(AND(BV$134&gt;4,BU31=2),8)+IF(AND(BV$134&gt;4,BU31=3),6)+IF(AND(BV$134&gt;4,BU31=4),5)+IF(AND(BV$134&gt;4,BU31=5),4)+IF(AND(BV$134&gt;4,BU31=6),3)+IF(AND(BV$134&gt;4,BU31=7),2)+IF(AND(BV$134&gt;4,BU31&gt;7),1)+IF(AND(BV$134=4,BU31=1),8)+IF(AND(BV$134=4,BU31=2),6)+IF(AND(BV$134=4,BU31=3),4)+IF(AND(BV$134=4,BU31=4),2)+IF(AND(BV$134=3,BU31=1),6)+IF(AND(BV$134=3,BU31=2),4)+IF(AND(BV$134=3,BU31=3),2)+IF(AND(BV$134=2,BU31=1),4)+IF(AND(BV$134=2,BU31=2),2)+IF(AND(BV$134=1,BU31=1),2)</f>
        <v>6</v>
      </c>
      <c r="BX31" s="13">
        <f>IF(AND(BV$134&gt;4,BV31=1),12)+IF(AND(BV$134&gt;4,BV31=2),8)+IF(AND(BV$134&gt;4,BV31=3),6)+IF(AND(BV$134&gt;4,BV31=4),5)+IF(AND(BV$134&gt;4,BV31=5),4)+IF(AND(BV$134&gt;4,BV31=6),3)+IF(AND(BV$134&gt;4,BV31=7),2)+IF(AND(BV$134&gt;4,BV31&gt;7),1)+IF(AND(BV$134=4,BV31=1),8)+IF(AND(BV$134=4,BV31=2),6)+IF(AND(BV$134=4,BV31=3),4)+IF(AND(BV$134=4,BV31=4),2)+IF(AND(BV$134=3,BV31=1),6)+IF(AND(BV$134=3,BV31=2),4)+IF(AND(BV$134=3,BV31=3),2)+IF(AND(BV$134=2,BV31=1),4)+IF(AND(BV$134=2,BV31=2),2)+IF(AND(BV$134=1,BV31=1),2)</f>
        <v>6</v>
      </c>
      <c r="BY31" s="16" t="s">
        <v>32</v>
      </c>
      <c r="BZ31" s="13">
        <f t="shared" ref="BZ31:BZ43" si="33">+BT31+BW31+BX31+CF31</f>
        <v>14</v>
      </c>
      <c r="CA31" s="62">
        <f t="shared" ref="CA31:CA43" si="34">BZ31+BK31</f>
        <v>17</v>
      </c>
      <c r="CB31" s="8"/>
      <c r="CC31" s="8">
        <v>38.484999999999999</v>
      </c>
      <c r="CD31" s="16" t="s">
        <v>32</v>
      </c>
      <c r="CE31" s="16"/>
      <c r="CF31" s="106"/>
      <c r="CG31" s="77">
        <f>MIN(BQ31,BR31,CB31,CC31)</f>
        <v>27.795999999999999</v>
      </c>
      <c r="CH31" s="8"/>
      <c r="CI31" s="78"/>
      <c r="CJ31" s="13">
        <f>IF(AND(CK$134&gt;4,CI31=1),6)+IF(AND(CK$134&gt;4,CI31=2),4)+IF(AND(CK$134&gt;4,CI31=3),3)+IF(AND(CK$134&gt;4,CI31=4),2)+IF(AND(CK$134&gt;4,CI31=5),1)+IF(AND(CK$134&gt;4,CI31&gt;5),1)+IF(AND(CK$134=4,CI31=1),4)+IF(AND(CK$134=4,CI31=2),3)+IF(AND(CK$134=4,CI31=3),2)+IF(AND(CK$134=4,CI31=4),1)+IF(AND(CK$134=3,CI31=1),3)+IF(AND(CK$134=3,CI31=2),2)+IF(AND(CK$134=3,CI31=3),1)+IF(AND(CK$134=2,CI31=1),2)+IF(AND(CK$134=2,CI31=2),1)+IF(AND(CK$134=1,CI31=1),1)</f>
        <v>0</v>
      </c>
      <c r="CK31" s="78"/>
      <c r="CL31" s="78"/>
      <c r="CM31" s="13">
        <f>IF(AND(CL$134&gt;4,CK31=1),12)+IF(AND(CL$134&gt;4,CK31=2),8)+IF(AND(CL$134&gt;4,CK31=3),6)+IF(AND(CL$134&gt;4,CK31=4),5)+IF(AND(CL$134&gt;4,CK31=5),4)+IF(AND(CL$134&gt;4,CK31=6),3)+IF(AND(CL$134&gt;4,CK31=7),2)+IF(AND(CL$134&gt;4,CK31&gt;7),1)+IF(AND(CL$134=4,CK31=1),8)+IF(AND(CL$134=4,CK31=2),6)+IF(AND(CL$134=4,CK31=3),4)+IF(AND(CL$134=4,CK31=4),2)+IF(AND(CL$134=3,CK31=1),6)+IF(AND(CL$134=3,CK31=2),4)+IF(AND(CL$134=3,CK31=3),2)+IF(AND(CL$134=2,CK31=1),4)+IF(AND(CL$134=2,CK31=2),2)+IF(AND(CL$134=1,CK31=1),2)</f>
        <v>0</v>
      </c>
      <c r="CN31" s="13">
        <f>IF(AND(CL$134&gt;4,CL31=1),12)+IF(AND(CL$134&gt;4,CL31=2),8)+IF(AND(CL$134&gt;4,CL31=3),6)+IF(AND(CL$134&gt;4,CL31=4),5)+IF(AND(CL$134&gt;4,CL31=5),4)+IF(AND(CL$134&gt;4,CL31=6),3)+IF(AND(CL$134&gt;4,CL31=7),2)+IF(AND(CL$134&gt;4,CL31&gt;7),1)+IF(AND(CL$134=4,CL31=1),8)+IF(AND(CL$134=4,CL31=2),6)+IF(AND(CL$134=4,CL31=3),4)+IF(AND(CL$134=4,CL31=4),2)+IF(AND(CL$134=3,CL31=1),6)+IF(AND(CL$134=3,CL31=2),4)+IF(AND(CL$134=3,CL31=3),2)+IF(AND(CL$134=2,CL31=1),4)+IF(AND(CL$134=2,CL31=2),2)+IF(AND(CL$134=1,CL31=1),2)</f>
        <v>0</v>
      </c>
      <c r="CO31" s="16" t="s">
        <v>32</v>
      </c>
      <c r="CP31" s="13">
        <f t="shared" si="13"/>
        <v>0</v>
      </c>
      <c r="CQ31" s="62">
        <f t="shared" si="14"/>
        <v>17</v>
      </c>
      <c r="CR31" s="8"/>
      <c r="CS31" s="8"/>
      <c r="CT31" s="16" t="s">
        <v>32</v>
      </c>
      <c r="CU31" s="16"/>
      <c r="CV31" s="106"/>
      <c r="CW31" s="77">
        <f t="shared" si="15"/>
        <v>27.795999999999999</v>
      </c>
      <c r="CX31" s="8"/>
      <c r="CY31" s="78"/>
      <c r="CZ31" s="13">
        <f>IF(AND(DA$134&gt;4,CY31=1),6)+IF(AND(DA$134&gt;4,CY31=2),4)+IF(AND(DA$134&gt;4,CY31=3),3)+IF(AND(DA$134&gt;4,CY31=4),2)+IF(AND(DA$134&gt;4,CY31=5),1)+IF(AND(DA$134&gt;4,CY31&gt;5),1)+IF(AND(DA$134=4,CY31=1),4)+IF(AND(DA$134=4,CY31=2),3)+IF(AND(DA$134=4,CY31=3),2)+IF(AND(DA$134=4,CY31=4),1)+IF(AND(DA$134=3,CY31=1),3)+IF(AND(DA$134=3,CY31=2),2)+IF(AND(DA$134=3,CY31=3),1)+IF(AND(DA$134=2,CY31=1),2)+IF(AND(DA$134=2,CY31=2),1)+IF(AND(DA$134=1,CY31=1),1)</f>
        <v>0</v>
      </c>
      <c r="DA31" s="78"/>
      <c r="DB31" s="78"/>
      <c r="DC31" s="13">
        <f>IF(AND(DB$134&gt;4,DA31=1),12)+IF(AND(DB$134&gt;4,DA31=2),8)+IF(AND(DB$134&gt;4,DA31=3),6)+IF(AND(DB$134&gt;4,DA31=4),5)+IF(AND(DB$134&gt;4,DA31=5),4)+IF(AND(DB$134&gt;4,DA31=6),3)+IF(AND(DB$134&gt;4,DA31=7),2)+IF(AND(DB$134&gt;4,DA31&gt;7),1)+IF(AND(DB$134=4,DA31=1),8)+IF(AND(DB$134=4,DA31=2),6)+IF(AND(DB$134=4,DA31=3),4)+IF(AND(DB$134=4,DA31=4),2)+IF(AND(DB$134=3,DA31=1),6)+IF(AND(DB$134=3,DA31=2),4)+IF(AND(DB$134=3,DA31=3),2)+IF(AND(DB$134=2,DA31=1),4)+IF(AND(DB$134=2,DA31=2),2)+IF(AND(DB$134=1,DA31=1),2)</f>
        <v>0</v>
      </c>
      <c r="DD31" s="13">
        <f>IF(AND(DB$134&gt;4,DB31=1),12)+IF(AND(DB$134&gt;4,DB31=2),8)+IF(AND(DB$134&gt;4,DB31=3),6)+IF(AND(DB$134&gt;4,DB31=4),5)+IF(AND(DB$134&gt;4,DB31=5),4)+IF(AND(DB$134&gt;4,DB31=6),3)+IF(AND(DB$134&gt;4,DB31=7),2)+IF(AND(DB$134&gt;4,DB31&gt;7),1)+IF(AND(DB$134=4,DB31=1),8)+IF(AND(DB$134=4,DB31=2),6)+IF(AND(DB$134=4,DB31=3),4)+IF(AND(DB$134=4,DB31=4),2)+IF(AND(DB$134=3,DB31=1),6)+IF(AND(DB$134=3,DB31=2),4)+IF(AND(DB$134=3,DB31=3),2)+IF(AND(DB$134=2,DB31=1),4)+IF(AND(DB$134=2,DB31=2),2)+IF(AND(DB$134=1,DB31=1),2)</f>
        <v>0</v>
      </c>
      <c r="DE31" s="16" t="s">
        <v>32</v>
      </c>
      <c r="DF31" s="13">
        <f t="shared" si="16"/>
        <v>0</v>
      </c>
      <c r="DG31" s="62">
        <f t="shared" si="17"/>
        <v>17</v>
      </c>
      <c r="DH31" s="8"/>
      <c r="DI31" s="8"/>
      <c r="DJ31" s="16" t="s">
        <v>32</v>
      </c>
      <c r="DK31" s="133"/>
      <c r="DL31" s="106"/>
      <c r="DM31" s="77">
        <f t="shared" si="18"/>
        <v>27.795999999999999</v>
      </c>
      <c r="DN31" s="8"/>
      <c r="DO31" s="78"/>
      <c r="DP31" s="13">
        <f>IF(AND(DQ$134&gt;4,DO31=1),6)+IF(AND(DQ$134&gt;4,DO31=2),4)+IF(AND(DQ$134&gt;4,DO31=3),3)+IF(AND(DQ$134&gt;4,DO31=4),2)+IF(AND(DQ$134&gt;4,DO31=5),1)+IF(AND(DQ$134&gt;4,DO31&gt;5),1)+IF(AND(DQ$134=4,DO31=1),4)+IF(AND(DQ$134=4,DO31=2),3)+IF(AND(DQ$134=4,DO31=3),2)+IF(AND(DQ$134=4,DO31=4),1)+IF(AND(DQ$134=3,DO31=1),3)+IF(AND(DQ$134=3,DO31=2),2)+IF(AND(DQ$134=3,DO31=3),1)+IF(AND(DQ$134=2,DO31=1),2)+IF(AND(DQ$134=2,DO31=2),1)+IF(AND(DQ$134=1,DO31=1),1)</f>
        <v>0</v>
      </c>
      <c r="DQ31" s="78"/>
      <c r="DR31" s="78"/>
      <c r="DS31" s="13">
        <f>IF(AND(DR$134&gt;4,DQ31=1),12)+IF(AND(DR$134&gt;4,DQ31=2),8)+IF(AND(DR$134&gt;4,DQ31=3),6)+IF(AND(DR$134&gt;4,DQ31=4),5)+IF(AND(DR$134&gt;4,DQ31=5),4)+IF(AND(DR$134&gt;4,DQ31=6),3)+IF(AND(DR$134&gt;4,DQ31=7),2)+IF(AND(DR$134&gt;4,DQ31&gt;7),1)+IF(AND(DR$134=4,DQ31=1),8)+IF(AND(DR$134=4,DQ31=2),6)+IF(AND(DR$134=4,DQ31=3),4)+IF(AND(DR$134=4,DQ31=4),2)+IF(AND(DR$134=3,DQ31=1),6)+IF(AND(DR$134=3,DQ31=2),4)+IF(AND(DR$134=3,DQ31=3),2)+IF(AND(DR$134=2,DQ31=1),4)+IF(AND(DR$134=2,DQ31=2),2)+IF(AND(DR$134=1,DQ31=1),2)</f>
        <v>0</v>
      </c>
      <c r="DT31" s="13">
        <f>IF(AND(DR$134&gt;4,DR31=1),12)+IF(AND(DR$134&gt;4,DR31=2),8)+IF(AND(DR$134&gt;4,DR31=3),6)+IF(AND(DR$134&gt;4,DR31=4),5)+IF(AND(DR$134&gt;4,DR31=5),4)+IF(AND(DR$134&gt;4,DR31=6),3)+IF(AND(DR$134&gt;4,DR31=7),2)+IF(AND(DR$134&gt;4,DR31&gt;7),1)+IF(AND(DR$134=4,DR31=1),8)+IF(AND(DR$134=4,DR31=2),6)+IF(AND(DR$134=4,DR31=3),4)+IF(AND(DR$134=4,DR31=4),2)+IF(AND(DR$134=3,DR31=1),6)+IF(AND(DR$134=3,DR31=2),4)+IF(AND(DR$134=3,DR31=3),2)+IF(AND(DR$134=2,DR31=1),4)+IF(AND(DR$134=2,DR31=2),2)+IF(AND(DR$134=1,DR31=1),2)</f>
        <v>0</v>
      </c>
      <c r="DU31" s="16" t="s">
        <v>32</v>
      </c>
      <c r="DV31" s="13">
        <f t="shared" si="19"/>
        <v>0</v>
      </c>
      <c r="DW31" s="62">
        <f t="shared" si="20"/>
        <v>17</v>
      </c>
      <c r="DX31" s="8"/>
      <c r="DY31" s="8"/>
      <c r="DZ31" s="16" t="s">
        <v>32</v>
      </c>
      <c r="EA31" s="133"/>
      <c r="EB31" s="106"/>
      <c r="EC31" s="77">
        <f t="shared" si="21"/>
        <v>27.795999999999999</v>
      </c>
    </row>
    <row r="32" spans="1:133" x14ac:dyDescent="0.3">
      <c r="A32" s="71" t="s">
        <v>72</v>
      </c>
      <c r="B32" s="89" t="s">
        <v>122</v>
      </c>
      <c r="C32" s="8">
        <v>69</v>
      </c>
      <c r="D32" s="8" t="s">
        <v>31</v>
      </c>
      <c r="E32" s="105">
        <v>28.87</v>
      </c>
      <c r="F32" s="24"/>
      <c r="G32" s="78"/>
      <c r="H32" s="13">
        <f>IF(AND(I$134&gt;4,G32=1),6)+IF(AND(I$134&gt;4,G32=2),4)+IF(AND(I$134&gt;4,G32=3),3)+IF(AND(I$134&gt;4,G32=4),2)+IF(AND(I$134&gt;4,G32=5),1)+IF(AND(I$134&gt;4,G32&gt;5),1)+IF(AND(I$134=4,G32=1),4)+IF(AND(I$134=4,G32=2),3)+IF(AND(I$134=4,G32=3),2)+IF(AND(I$134=4,G32=4),1)+IF(AND(I$134=3,G32=1),3)+IF(AND(I$134=3,G32=2),2)+IF(AND(I$134=3,G32=3),1)+IF(AND(I$134=2,G32=1),2)+IF(AND(I$134=2,G32=2),1)+IF(AND(I$134=1,G32=1),1)</f>
        <v>0</v>
      </c>
      <c r="I32" s="79"/>
      <c r="J32" s="79"/>
      <c r="K32" s="13">
        <f>IF(AND(J$134&gt;4,I32=1),12)+IF(AND(J$134&gt;4,I32=2),8)+IF(AND(J$134&gt;4,I32=3),6)+IF(AND(J$134&gt;4,I32=4),5)+IF(AND(J$134&gt;4,I32=5),4)+IF(AND(J$134&gt;4,I32=6),3)+IF(AND(J$134&gt;4,I32=7),2)+IF(AND(J$134&gt;4,I32&gt;7),1)+IF(AND(J$134=4,I32=1),8)+IF(AND(J$134=4,I32=2),6)+IF(AND(J$134=4,I32=3),4)+IF(AND(J$134=4,I32=4),2)+IF(AND(J$134=3,I32=1),6)+IF(AND(J$134=3,I32=2),4)+IF(AND(J$134=3,I32=3),2)+IF(AND(J$134=2,I32=1),4)+IF(AND(J$134=2,I32=2),2)+IF(AND(J$134=1,I32=1),2)</f>
        <v>0</v>
      </c>
      <c r="L32" s="13">
        <f>IF(AND(J$134&gt;4,J32=1),12)+IF(AND(J$134&gt;4,J32=2),8)+IF(AND(J$134&gt;4,J32=3),6)+IF(AND(J$134&gt;4,J32=4),5)+IF(AND(J$134&gt;4,J32=5),4)+IF(AND(J$134&gt;4,J32=6),3)+IF(AND(J$134&gt;4,J32=7),2)+IF(AND(J$134&gt;4,J32&gt;7),1)+IF(AND(J$134=4,J32=1),8)+IF(AND(J$134=4,J32=2),6)+IF(AND(J$134=4,J32=3),4)+IF(AND(J$134=4,J32=4),2)+IF(AND(J$134=3,J32=1),6)+IF(AND(J$134=3,J32=2),4)+IF(AND(J$134=3,J32=3),2)+IF(AND(J$134=2,J32=1),4)+IF(AND(J$134=2,J32=2),2)+IF(AND(J$134=1,J32=1),2)</f>
        <v>0</v>
      </c>
      <c r="M32" s="23" t="s">
        <v>32</v>
      </c>
      <c r="N32" s="13">
        <f>+H32+K32+L32+T32</f>
        <v>0</v>
      </c>
      <c r="O32" s="62">
        <f>+N32</f>
        <v>0</v>
      </c>
      <c r="P32" s="24"/>
      <c r="Q32" s="24"/>
      <c r="R32" s="16" t="s">
        <v>32</v>
      </c>
      <c r="S32" s="16"/>
      <c r="T32" s="21"/>
      <c r="U32" s="77">
        <f>MIN(E32,F32,P32,Q32)</f>
        <v>28.87</v>
      </c>
      <c r="V32" s="24">
        <v>31.065999999999999</v>
      </c>
      <c r="W32" s="78">
        <v>6</v>
      </c>
      <c r="X32" s="13">
        <f>IF(AND(Y$134&gt;4,W32=1),6)+IF(AND(Y$134&gt;4,W32=2),4)+IF(AND(Y$134&gt;4,W32=3),3)+IF(AND(Y$134&gt;4,W32=4),2)+IF(AND(Y$134&gt;4,W32=5),1)+IF(AND(Y$134&gt;4,W32&gt;5),1)+IF(AND(Y$134=4,W32=1),4)+IF(AND(Y$134=4,W32=2),3)+IF(AND(Y$134=4,W32=3),2)+IF(AND(Y$134=4,W32=4),1)+IF(AND(Y$134=3,W32=1),3)+IF(AND(Y$134=3,W32=2),2)+IF(AND(Y$134=3,W32=3),1)+IF(AND(Y$134=2,W32=1),2)+IF(AND(Y$134=2,W32=2),1)+IF(AND(Y$134=1,W32=1),1)</f>
        <v>1</v>
      </c>
      <c r="Y32" s="79"/>
      <c r="Z32" s="79">
        <v>5</v>
      </c>
      <c r="AA32" s="13">
        <f>IF(AND(Z$134&gt;4,Y32=1),12)+IF(AND(Z$134&gt;4,Y32=2),8)+IF(AND(Z$134&gt;4,Y32=3),6)+IF(AND(Z$134&gt;4,Y32=4),5)+IF(AND(Z$134&gt;4,Y32=5),4)+IF(AND(Z$134&gt;4,Y32=6),3)+IF(AND(Z$134&gt;4,Y32=7),2)+IF(AND(Z$134&gt;4,Y32&gt;7),1)+IF(AND(Z$134=4,Y32=1),8)+IF(AND(Z$134=4,Y32=2),6)+IF(AND(Z$134=4,Y32=3),4)+IF(AND(Z$134=4,Y32=4),2)+IF(AND(Z$134=3,Y32=1),6)+IF(AND(Z$134=3,Y32=2),4)+IF(AND(Z$134=3,Y32=3),2)+IF(AND(Z$134=2,Y32=1),4)+IF(AND(Z$134=2,Y32=2),2)+IF(AND(Z$134=1,Y32=1),2)</f>
        <v>0</v>
      </c>
      <c r="AB32" s="13">
        <f>IF(AND(Z$134&gt;4,Z32=1),12)+IF(AND(Z$134&gt;4,Z32=2),8)+IF(AND(Z$134&gt;4,Z32=3),6)+IF(AND(Z$134&gt;4,Z32=4),5)+IF(AND(Z$134&gt;4,Z32=5),4)+IF(AND(Z$134&gt;4,Z32=6),3)+IF(AND(Z$134&gt;4,Z32=7),2)+IF(AND(Z$134&gt;4,Z32&gt;7),1)+IF(AND(Z$134=4,Z32=1),8)+IF(AND(Z$134=4,Z32=2),6)+IF(AND(Z$134=4,Z32=3),4)+IF(AND(Z$134=4,Z32=4),2)+IF(AND(Z$134=3,Z32=1),6)+IF(AND(Z$134=3,Z32=2),4)+IF(AND(Z$134=3,Z32=3),2)+IF(AND(Z$134=2,Z32=1),4)+IF(AND(Z$134=2,Z32=2),2)+IF(AND(Z$134=1,Z32=1),2)</f>
        <v>4</v>
      </c>
      <c r="AC32" s="23" t="s">
        <v>32</v>
      </c>
      <c r="AD32" s="13">
        <f>+X32+AA32+AB32+AJ32</f>
        <v>5</v>
      </c>
      <c r="AE32" s="62">
        <f>AD32+O32</f>
        <v>5</v>
      </c>
      <c r="AF32" s="24">
        <v>40.497999999999998</v>
      </c>
      <c r="AG32" s="24">
        <v>34.76</v>
      </c>
      <c r="AH32" s="16" t="s">
        <v>32</v>
      </c>
      <c r="AI32" s="16"/>
      <c r="AJ32" s="21"/>
      <c r="AK32" s="77">
        <f>MIN(U32,V32,AF32,AG32)</f>
        <v>28.87</v>
      </c>
      <c r="AL32" s="24">
        <v>54.94</v>
      </c>
      <c r="AM32" s="78">
        <v>8</v>
      </c>
      <c r="AN32" s="13">
        <f>IF(AND(AO$134&gt;4,AM32=1),6)+IF(AND(AO$134&gt;4,AM32=2),4)+IF(AND(AO$134&gt;4,AM32=3),3)+IF(AND(AO$134&gt;4,AM32=4),2)+IF(AND(AO$134&gt;4,AM32=5),1)+IF(AND(AO$134&gt;4,AM32&gt;5),1)+IF(AND(AO$134=4,AM32=1),4)+IF(AND(AO$134=4,AM32=2),3)+IF(AND(AO$134=4,AM32=3),2)+IF(AND(AO$134=4,AM32=4),1)+IF(AND(AO$134=3,AM32=1),3)+IF(AND(AO$134=3,AM32=2),2)+IF(AND(AO$134=3,AM32=3),1)+IF(AND(AO$134=2,AM32=1),2)+IF(AND(AO$134=2,AM32=2),1)+IF(AND(AO$134=1,AM32=1),1)</f>
        <v>1</v>
      </c>
      <c r="AO32" s="79">
        <v>5</v>
      </c>
      <c r="AP32" s="79">
        <v>9</v>
      </c>
      <c r="AQ32" s="13">
        <f>IF(AND(AP$134&gt;4,AO32=1),12)+IF(AND(AP$134&gt;4,AO32=2),8)+IF(AND(AP$134&gt;4,AO32=3),6)+IF(AND(AP$134&gt;4,AO32=4),5)+IF(AND(AP$134&gt;4,AO32=5),4)+IF(AND(AP$134&gt;4,AO32=6),3)+IF(AND(AP$134&gt;4,AO32=7),2)+IF(AND(AP$134&gt;4,AO32&gt;7),1)+IF(AND(AP$134=4,AO32=1),8)+IF(AND(AP$134=4,AO32=2),6)+IF(AND(AP$134=4,AO32=3),4)+IF(AND(AP$134=4,AO32=4),2)+IF(AND(AP$134=3,AO32=1),6)+IF(AND(AP$134=3,AO32=2),4)+IF(AND(AP$134=3,AO32=3),2)+IF(AND(AP$134=2,AO32=1),4)+IF(AND(AP$134=2,AO32=2),2)+IF(AND(AP$134=1,AO32=1),2)</f>
        <v>4</v>
      </c>
      <c r="AR32" s="13">
        <f>IF(AND(AP$134&gt;4,AP32=1),12)+IF(AND(AP$134&gt;4,AP32=2),8)+IF(AND(AP$134&gt;4,AP32=3),6)+IF(AND(AP$134&gt;4,AP32=4),5)+IF(AND(AP$134&gt;4,AP32=5),4)+IF(AND(AP$134&gt;4,AP32=6),3)+IF(AND(AP$134&gt;4,AP32=7),2)+IF(AND(AP$134&gt;4,AP32&gt;7),1)+IF(AND(AP$134=4,AP32=1),8)+IF(AND(AP$134=4,AP32=2),6)+IF(AND(AP$134=4,AP32=3),4)+IF(AND(AP$134=4,AP32=4),2)+IF(AND(AP$134=3,AP32=1),6)+IF(AND(AP$134=3,AP32=2),4)+IF(AND(AP$134=3,AP32=3),2)+IF(AND(AP$134=2,AP32=1),4)+IF(AND(AP$134=2,AP32=2),2)+IF(AND(AP$134=1,AP32=1),2)</f>
        <v>1</v>
      </c>
      <c r="AS32" s="23" t="s">
        <v>32</v>
      </c>
      <c r="AT32" s="13">
        <f>+AN32+AQ32+AR32+AZ32</f>
        <v>6</v>
      </c>
      <c r="AU32" s="62">
        <f>AT32+AE32</f>
        <v>11</v>
      </c>
      <c r="AV32" s="24">
        <v>31.585000000000001</v>
      </c>
      <c r="AW32" s="24">
        <v>32.262</v>
      </c>
      <c r="AX32" s="16" t="s">
        <v>32</v>
      </c>
      <c r="AY32" s="16"/>
      <c r="AZ32" s="21"/>
      <c r="BA32" s="77">
        <f t="shared" si="32"/>
        <v>28.87</v>
      </c>
      <c r="BB32" s="24"/>
      <c r="BC32" s="78"/>
      <c r="BD32" s="13">
        <f>IF(AND(BE$134&gt;4,BC32=1),6)+IF(AND(BE$134&gt;4,BC32=2),4)+IF(AND(BE$134&gt;4,BC32=3),3)+IF(AND(BE$134&gt;4,BC32=4),2)+IF(AND(BE$134&gt;4,BC32=5),1)+IF(AND(BE$134&gt;4,BC32&gt;5),1)+IF(AND(BE$134=4,BC32=1),4)+IF(AND(BE$134=4,BC32=2),3)+IF(AND(BE$134=4,BC32=3),2)+IF(AND(BE$134=4,BC32=4),1)+IF(AND(BE$134=3,BC32=1),3)+IF(AND(BE$134=3,BC32=2),2)+IF(AND(BE$134=3,BC32=3),1)+IF(AND(BE$134=2,BC32=1),2)+IF(AND(BE$134=2,BC32=2),1)+IF(AND(BE$134=1,BC32=1),1)</f>
        <v>0</v>
      </c>
      <c r="BE32" s="79"/>
      <c r="BF32" s="79"/>
      <c r="BG32" s="13">
        <f>IF(AND(BF$134&gt;4,BE32=1),12)+IF(AND(BF$134&gt;4,BE32=2),8)+IF(AND(BF$134&gt;4,BE32=3),6)+IF(AND(BF$134&gt;4,BE32=4),5)+IF(AND(BF$134&gt;4,BE32=5),4)+IF(AND(BF$134&gt;4,BE32=6),3)+IF(AND(BF$134&gt;4,BE32=7),2)+IF(AND(BF$134&gt;4,BE32&gt;7),1)+IF(AND(BF$134=4,BE32=1),8)+IF(AND(BF$134=4,BE32=2),6)+IF(AND(BF$134=4,BE32=3),4)+IF(AND(BF$134=4,BE32=4),2)+IF(AND(BF$134=3,BE32=1),6)+IF(AND(BF$134=3,BE32=2),4)+IF(AND(BF$134=3,BE32=3),2)+IF(AND(BF$134=2,BE32=1),4)+IF(AND(BF$134=2,BE32=2),2)+IF(AND(BF$134=1,BE32=1),2)</f>
        <v>0</v>
      </c>
      <c r="BH32" s="13">
        <f>IF(AND(BF$134&gt;4,BF32=1),12)+IF(AND(BF$134&gt;4,BF32=2),8)+IF(AND(BF$134&gt;4,BF32=3),6)+IF(AND(BF$134&gt;4,BF32=4),5)+IF(AND(BF$134&gt;4,BF32=5),4)+IF(AND(BF$134&gt;4,BF32=6),3)+IF(AND(BF$134&gt;4,BF32=7),2)+IF(AND(BF$134&gt;4,BF32&gt;7),1)+IF(AND(BF$134=4,BF32=1),8)+IF(AND(BF$134=4,BF32=2),6)+IF(AND(BF$134=4,BF32=3),4)+IF(AND(BF$134=4,BF32=4),2)+IF(AND(BF$134=3,BF32=1),6)+IF(AND(BF$134=3,BF32=2),4)+IF(AND(BF$134=3,BF32=3),2)+IF(AND(BF$134=2,BF32=1),4)+IF(AND(BF$134=2,BF32=2),2)+IF(AND(BF$134=1,BF32=1),2)</f>
        <v>0</v>
      </c>
      <c r="BI32" s="23" t="s">
        <v>32</v>
      </c>
      <c r="BJ32" s="13">
        <f>+BD32+BG32+BH32+BP32</f>
        <v>0</v>
      </c>
      <c r="BK32" s="62">
        <f>BJ32+AU32</f>
        <v>11</v>
      </c>
      <c r="BL32" s="24"/>
      <c r="BM32" s="24"/>
      <c r="BN32" s="16" t="s">
        <v>32</v>
      </c>
      <c r="BO32" s="16"/>
      <c r="BP32" s="21"/>
      <c r="BQ32" s="77">
        <f>MIN(BA32,BB32,BL32,BM32)</f>
        <v>28.87</v>
      </c>
      <c r="BR32" s="24"/>
      <c r="BS32" s="78"/>
      <c r="BT32" s="13">
        <f>IF(AND(BU$134&gt;4,BS32=1),6)+IF(AND(BU$134&gt;4,BS32=2),4)+IF(AND(BU$134&gt;4,BS32=3),3)+IF(AND(BU$134&gt;4,BS32=4),2)+IF(AND(BU$134&gt;4,BS32=5),1)+IF(AND(BU$134&gt;4,BS32&gt;5),1)+IF(AND(BU$134=4,BS32=1),4)+IF(AND(BU$134=4,BS32=2),3)+IF(AND(BU$134=4,BS32=3),2)+IF(AND(BU$134=4,BS32=4),1)+IF(AND(BU$134=3,BS32=1),3)+IF(AND(BU$134=3,BS32=2),2)+IF(AND(BU$134=3,BS32=3),1)+IF(AND(BU$134=2,BS32=1),2)+IF(AND(BU$134=2,BS32=2),1)+IF(AND(BU$134=1,BS32=1),1)</f>
        <v>0</v>
      </c>
      <c r="BU32" s="78"/>
      <c r="BV32" s="78"/>
      <c r="BW32" s="13">
        <f>IF(AND(BV$134&gt;4,BU32=1),12)+IF(AND(BV$134&gt;4,BU32=2),8)+IF(AND(BV$134&gt;4,BU32=3),6)+IF(AND(BV$134&gt;4,BU32=4),5)+IF(AND(BV$134&gt;4,BU32=5),4)+IF(AND(BV$134&gt;4,BU32=6),3)+IF(AND(BV$134&gt;4,BU32=7),2)+IF(AND(BV$134&gt;4,BU32&gt;7),1)+IF(AND(BV$134=4,BU32=1),8)+IF(AND(BV$134=4,BU32=2),6)+IF(AND(BV$134=4,BU32=3),4)+IF(AND(BV$134=4,BU32=4),2)+IF(AND(BV$134=3,BU32=1),6)+IF(AND(BV$134=3,BU32=2),4)+IF(AND(BV$134=3,BU32=3),2)+IF(AND(BV$134=2,BU32=1),4)+IF(AND(BV$134=2,BU32=2),2)+IF(AND(BV$134=1,BU32=1),2)</f>
        <v>0</v>
      </c>
      <c r="BX32" s="13">
        <f>IF(AND(BV$134&gt;4,BV32=1),12)+IF(AND(BV$134&gt;4,BV32=2),8)+IF(AND(BV$134&gt;4,BV32=3),6)+IF(AND(BV$134&gt;4,BV32=4),5)+IF(AND(BV$134&gt;4,BV32=5),4)+IF(AND(BV$134&gt;4,BV32=6),3)+IF(AND(BV$134&gt;4,BV32=7),2)+IF(AND(BV$134&gt;4,BV32&gt;7),1)+IF(AND(BV$134=4,BV32=1),8)+IF(AND(BV$134=4,BV32=2),6)+IF(AND(BV$134=4,BV32=3),4)+IF(AND(BV$134=4,BV32=4),2)+IF(AND(BV$134=3,BV32=1),6)+IF(AND(BV$134=3,BV32=2),4)+IF(AND(BV$134=3,BV32=3),2)+IF(AND(BV$134=2,BV32=1),4)+IF(AND(BV$134=2,BV32=2),2)+IF(AND(BV$134=1,BV32=1),2)</f>
        <v>0</v>
      </c>
      <c r="BY32" s="16" t="s">
        <v>32</v>
      </c>
      <c r="BZ32" s="13">
        <f t="shared" si="33"/>
        <v>0</v>
      </c>
      <c r="CA32" s="62">
        <f t="shared" si="34"/>
        <v>11</v>
      </c>
      <c r="CB32" s="24"/>
      <c r="CC32" s="24"/>
      <c r="CD32" s="16" t="s">
        <v>32</v>
      </c>
      <c r="CE32" s="16"/>
      <c r="CF32" s="21"/>
      <c r="CG32" s="77">
        <f>MIN(BQ32,BR32,CB32,CC32)</f>
        <v>28.87</v>
      </c>
      <c r="CH32" s="24"/>
      <c r="CI32" s="78"/>
      <c r="CJ32" s="13">
        <f>IF(AND(CK$134&gt;4,CI32=1),6)+IF(AND(CK$134&gt;4,CI32=2),4)+IF(AND(CK$134&gt;4,CI32=3),3)+IF(AND(CK$134&gt;4,CI32=4),2)+IF(AND(CK$134&gt;4,CI32=5),1)+IF(AND(CK$134&gt;4,CI32&gt;5),1)+IF(AND(CK$134=4,CI32=1),4)+IF(AND(CK$134=4,CI32=2),3)+IF(AND(CK$134=4,CI32=3),2)+IF(AND(CK$134=4,CI32=4),1)+IF(AND(CK$134=3,CI32=1),3)+IF(AND(CK$134=3,CI32=2),2)+IF(AND(CK$134=3,CI32=3),1)+IF(AND(CK$134=2,CI32=1),2)+IF(AND(CK$134=2,CI32=2),1)+IF(AND(CK$134=1,CI32=1),1)</f>
        <v>0</v>
      </c>
      <c r="CK32" s="78"/>
      <c r="CL32" s="78"/>
      <c r="CM32" s="13">
        <f>IF(AND(CL$134&gt;4,CK32=1),12)+IF(AND(CL$134&gt;4,CK32=2),8)+IF(AND(CL$134&gt;4,CK32=3),6)+IF(AND(CL$134&gt;4,CK32=4),5)+IF(AND(CL$134&gt;4,CK32=5),4)+IF(AND(CL$134&gt;4,CK32=6),3)+IF(AND(CL$134&gt;4,CK32=7),2)+IF(AND(CL$134&gt;4,CK32&gt;7),1)+IF(AND(CL$134=4,CK32=1),8)+IF(AND(CL$134=4,CK32=2),6)+IF(AND(CL$134=4,CK32=3),4)+IF(AND(CL$134=4,CK32=4),2)+IF(AND(CL$134=3,CK32=1),6)+IF(AND(CL$134=3,CK32=2),4)+IF(AND(CL$134=3,CK32=3),2)+IF(AND(CL$134=2,CK32=1),4)+IF(AND(CL$134=2,CK32=2),2)+IF(AND(CL$134=1,CK32=1),2)</f>
        <v>0</v>
      </c>
      <c r="CN32" s="13">
        <f>IF(AND(CL$134&gt;4,CL32=1),12)+IF(AND(CL$134&gt;4,CL32=2),8)+IF(AND(CL$134&gt;4,CL32=3),6)+IF(AND(CL$134&gt;4,CL32=4),5)+IF(AND(CL$134&gt;4,CL32=5),4)+IF(AND(CL$134&gt;4,CL32=6),3)+IF(AND(CL$134&gt;4,CL32=7),2)+IF(AND(CL$134&gt;4,CL32&gt;7),1)+IF(AND(CL$134=4,CL32=1),8)+IF(AND(CL$134=4,CL32=2),6)+IF(AND(CL$134=4,CL32=3),4)+IF(AND(CL$134=4,CL32=4),2)+IF(AND(CL$134=3,CL32=1),6)+IF(AND(CL$134=3,CL32=2),4)+IF(AND(CL$134=3,CL32=3),2)+IF(AND(CL$134=2,CL32=1),4)+IF(AND(CL$134=2,CL32=2),2)+IF(AND(CL$134=1,CL32=1),2)</f>
        <v>0</v>
      </c>
      <c r="CO32" s="16" t="s">
        <v>32</v>
      </c>
      <c r="CP32" s="13">
        <f t="shared" si="13"/>
        <v>0</v>
      </c>
      <c r="CQ32" s="62">
        <f t="shared" si="14"/>
        <v>11</v>
      </c>
      <c r="CR32" s="24"/>
      <c r="CS32" s="24"/>
      <c r="CT32" s="16" t="s">
        <v>32</v>
      </c>
      <c r="CU32" s="16"/>
      <c r="CV32" s="21"/>
      <c r="CW32" s="77">
        <f t="shared" si="15"/>
        <v>28.87</v>
      </c>
      <c r="CX32" s="24"/>
      <c r="CY32" s="78"/>
      <c r="CZ32" s="13">
        <f>IF(AND(DA$134&gt;4,CY32=1),6)+IF(AND(DA$134&gt;4,CY32=2),4)+IF(AND(DA$134&gt;4,CY32=3),3)+IF(AND(DA$134&gt;4,CY32=4),2)+IF(AND(DA$134&gt;4,CY32=5),1)+IF(AND(DA$134&gt;4,CY32&gt;5),1)+IF(AND(DA$134=4,CY32=1),4)+IF(AND(DA$134=4,CY32=2),3)+IF(AND(DA$134=4,CY32=3),2)+IF(AND(DA$134=4,CY32=4),1)+IF(AND(DA$134=3,CY32=1),3)+IF(AND(DA$134=3,CY32=2),2)+IF(AND(DA$134=3,CY32=3),1)+IF(AND(DA$134=2,CY32=1),2)+IF(AND(DA$134=2,CY32=2),1)+IF(AND(DA$134=1,CY32=1),1)</f>
        <v>0</v>
      </c>
      <c r="DA32" s="78"/>
      <c r="DB32" s="78"/>
      <c r="DC32" s="13">
        <f>IF(AND(DB$134&gt;4,DA32=1),12)+IF(AND(DB$134&gt;4,DA32=2),8)+IF(AND(DB$134&gt;4,DA32=3),6)+IF(AND(DB$134&gt;4,DA32=4),5)+IF(AND(DB$134&gt;4,DA32=5),4)+IF(AND(DB$134&gt;4,DA32=6),3)+IF(AND(DB$134&gt;4,DA32=7),2)+IF(AND(DB$134&gt;4,DA32&gt;7),1)+IF(AND(DB$134=4,DA32=1),8)+IF(AND(DB$134=4,DA32=2),6)+IF(AND(DB$134=4,DA32=3),4)+IF(AND(DB$134=4,DA32=4),2)+IF(AND(DB$134=3,DA32=1),6)+IF(AND(DB$134=3,DA32=2),4)+IF(AND(DB$134=3,DA32=3),2)+IF(AND(DB$134=2,DA32=1),4)+IF(AND(DB$134=2,DA32=2),2)+IF(AND(DB$134=1,DA32=1),2)</f>
        <v>0</v>
      </c>
      <c r="DD32" s="13">
        <f>IF(AND(DB$134&gt;4,DB32=1),12)+IF(AND(DB$134&gt;4,DB32=2),8)+IF(AND(DB$134&gt;4,DB32=3),6)+IF(AND(DB$134&gt;4,DB32=4),5)+IF(AND(DB$134&gt;4,DB32=5),4)+IF(AND(DB$134&gt;4,DB32=6),3)+IF(AND(DB$134&gt;4,DB32=7),2)+IF(AND(DB$134&gt;4,DB32&gt;7),1)+IF(AND(DB$134=4,DB32=1),8)+IF(AND(DB$134=4,DB32=2),6)+IF(AND(DB$134=4,DB32=3),4)+IF(AND(DB$134=4,DB32=4),2)+IF(AND(DB$134=3,DB32=1),6)+IF(AND(DB$134=3,DB32=2),4)+IF(AND(DB$134=3,DB32=3),2)+IF(AND(DB$134=2,DB32=1),4)+IF(AND(DB$134=2,DB32=2),2)+IF(AND(DB$134=1,DB32=1),2)</f>
        <v>0</v>
      </c>
      <c r="DE32" s="16" t="s">
        <v>32</v>
      </c>
      <c r="DF32" s="13">
        <f t="shared" si="16"/>
        <v>0</v>
      </c>
      <c r="DG32" s="62">
        <f t="shared" si="17"/>
        <v>11</v>
      </c>
      <c r="DH32" s="24"/>
      <c r="DI32" s="24"/>
      <c r="DJ32" s="16" t="s">
        <v>32</v>
      </c>
      <c r="DK32" s="133"/>
      <c r="DL32" s="21"/>
      <c r="DM32" s="77">
        <f t="shared" si="18"/>
        <v>28.87</v>
      </c>
      <c r="DN32" s="24"/>
      <c r="DO32" s="78"/>
      <c r="DP32" s="13">
        <f>IF(AND(DQ$134&gt;4,DO32=1),6)+IF(AND(DQ$134&gt;4,DO32=2),4)+IF(AND(DQ$134&gt;4,DO32=3),3)+IF(AND(DQ$134&gt;4,DO32=4),2)+IF(AND(DQ$134&gt;4,DO32=5),1)+IF(AND(DQ$134&gt;4,DO32&gt;5),1)+IF(AND(DQ$134=4,DO32=1),4)+IF(AND(DQ$134=4,DO32=2),3)+IF(AND(DQ$134=4,DO32=3),2)+IF(AND(DQ$134=4,DO32=4),1)+IF(AND(DQ$134=3,DO32=1),3)+IF(AND(DQ$134=3,DO32=2),2)+IF(AND(DQ$134=3,DO32=3),1)+IF(AND(DQ$134=2,DO32=1),2)+IF(AND(DQ$134=2,DO32=2),1)+IF(AND(DQ$134=1,DO32=1),1)</f>
        <v>0</v>
      </c>
      <c r="DQ32" s="78"/>
      <c r="DR32" s="78"/>
      <c r="DS32" s="13">
        <f>IF(AND(DR$134&gt;4,DQ32=1),12)+IF(AND(DR$134&gt;4,DQ32=2),8)+IF(AND(DR$134&gt;4,DQ32=3),6)+IF(AND(DR$134&gt;4,DQ32=4),5)+IF(AND(DR$134&gt;4,DQ32=5),4)+IF(AND(DR$134&gt;4,DQ32=6),3)+IF(AND(DR$134&gt;4,DQ32=7),2)+IF(AND(DR$134&gt;4,DQ32&gt;7),1)+IF(AND(DR$134=4,DQ32=1),8)+IF(AND(DR$134=4,DQ32=2),6)+IF(AND(DR$134=4,DQ32=3),4)+IF(AND(DR$134=4,DQ32=4),2)+IF(AND(DR$134=3,DQ32=1),6)+IF(AND(DR$134=3,DQ32=2),4)+IF(AND(DR$134=3,DQ32=3),2)+IF(AND(DR$134=2,DQ32=1),4)+IF(AND(DR$134=2,DQ32=2),2)+IF(AND(DR$134=1,DQ32=1),2)</f>
        <v>0</v>
      </c>
      <c r="DT32" s="13">
        <f>IF(AND(DR$134&gt;4,DR32=1),12)+IF(AND(DR$134&gt;4,DR32=2),8)+IF(AND(DR$134&gt;4,DR32=3),6)+IF(AND(DR$134&gt;4,DR32=4),5)+IF(AND(DR$134&gt;4,DR32=5),4)+IF(AND(DR$134&gt;4,DR32=6),3)+IF(AND(DR$134&gt;4,DR32=7),2)+IF(AND(DR$134&gt;4,DR32&gt;7),1)+IF(AND(DR$134=4,DR32=1),8)+IF(AND(DR$134=4,DR32=2),6)+IF(AND(DR$134=4,DR32=3),4)+IF(AND(DR$134=4,DR32=4),2)+IF(AND(DR$134=3,DR32=1),6)+IF(AND(DR$134=3,DR32=2),4)+IF(AND(DR$134=3,DR32=3),2)+IF(AND(DR$134=2,DR32=1),4)+IF(AND(DR$134=2,DR32=2),2)+IF(AND(DR$134=1,DR32=1),2)</f>
        <v>0</v>
      </c>
      <c r="DU32" s="16" t="s">
        <v>32</v>
      </c>
      <c r="DV32" s="13">
        <f t="shared" si="19"/>
        <v>0</v>
      </c>
      <c r="DW32" s="62">
        <f t="shared" si="20"/>
        <v>11</v>
      </c>
      <c r="DX32" s="24"/>
      <c r="DY32" s="24"/>
      <c r="DZ32" s="16" t="s">
        <v>32</v>
      </c>
      <c r="EA32" s="133"/>
      <c r="EB32" s="21"/>
      <c r="EC32" s="77">
        <f t="shared" si="21"/>
        <v>28.87</v>
      </c>
    </row>
    <row r="33" spans="1:133" x14ac:dyDescent="0.3">
      <c r="A33" s="71" t="s">
        <v>79</v>
      </c>
      <c r="B33" s="89" t="s">
        <v>118</v>
      </c>
      <c r="C33" s="8">
        <v>76</v>
      </c>
      <c r="D33" s="8" t="s">
        <v>81</v>
      </c>
      <c r="E33" s="105">
        <v>28.631</v>
      </c>
      <c r="F33" s="24"/>
      <c r="G33" s="78"/>
      <c r="H33" s="13">
        <f>IF(AND(I$134&gt;4,G33=1),6)+IF(AND(I$134&gt;4,G33=2),4)+IF(AND(I$134&gt;4,G33=3),3)+IF(AND(I$134&gt;4,G33=4),2)+IF(AND(I$134&gt;4,G33=5),1)+IF(AND(I$134&gt;4,G33&gt;5),1)+IF(AND(I$134=4,G33=1),4)+IF(AND(I$134=4,G33=2),3)+IF(AND(I$134=4,G33=3),2)+IF(AND(I$134=4,G33=4),1)+IF(AND(I$134=3,G33=1),3)+IF(AND(I$134=3,G33=2),2)+IF(AND(I$134=3,G33=3),1)+IF(AND(I$134=2,G33=1),2)+IF(AND(I$134=2,G33=2),1)+IF(AND(I$134=1,G33=1),1)</f>
        <v>0</v>
      </c>
      <c r="I33" s="79"/>
      <c r="J33" s="79"/>
      <c r="K33" s="13">
        <f>IF(AND(J$134&gt;4,I33=1),12)+IF(AND(J$134&gt;4,I33=2),8)+IF(AND(J$134&gt;4,I33=3),6)+IF(AND(J$134&gt;4,I33=4),5)+IF(AND(J$134&gt;4,I33=5),4)+IF(AND(J$134&gt;4,I33=6),3)+IF(AND(J$134&gt;4,I33=7),2)+IF(AND(J$134&gt;4,I33&gt;7),1)+IF(AND(J$134=4,I33=1),8)+IF(AND(J$134=4,I33=2),6)+IF(AND(J$134=4,I33=3),4)+IF(AND(J$134=4,I33=4),2)+IF(AND(J$134=3,I33=1),6)+IF(AND(J$134=3,I33=2),4)+IF(AND(J$134=3,I33=3),2)+IF(AND(J$134=2,I33=1),4)+IF(AND(J$134=2,I33=2),2)+IF(AND(J$134=1,I33=1),2)</f>
        <v>0</v>
      </c>
      <c r="L33" s="13">
        <f>IF(AND(J$134&gt;4,J33=1),12)+IF(AND(J$134&gt;4,J33=2),8)+IF(AND(J$134&gt;4,J33=3),6)+IF(AND(J$134&gt;4,J33=4),5)+IF(AND(J$134&gt;4,J33=5),4)+IF(AND(J$134&gt;4,J33=6),3)+IF(AND(J$134&gt;4,J33=7),2)+IF(AND(J$134&gt;4,J33&gt;7),1)+IF(AND(J$134=4,J33=1),8)+IF(AND(J$134=4,J33=2),6)+IF(AND(J$134=4,J33=3),4)+IF(AND(J$134=4,J33=4),2)+IF(AND(J$134=3,J33=1),6)+IF(AND(J$134=3,J33=2),4)+IF(AND(J$134=3,J33=3),2)+IF(AND(J$134=2,J33=1),4)+IF(AND(J$134=2,J33=2),2)+IF(AND(J$134=1,J33=1),2)</f>
        <v>0</v>
      </c>
      <c r="M33" s="23" t="s">
        <v>32</v>
      </c>
      <c r="N33" s="13">
        <f>+H33+K33+L33+T33</f>
        <v>0</v>
      </c>
      <c r="O33" s="62">
        <f>+N33</f>
        <v>0</v>
      </c>
      <c r="P33" s="24"/>
      <c r="Q33" s="24"/>
      <c r="R33" s="16" t="s">
        <v>32</v>
      </c>
      <c r="S33" s="16"/>
      <c r="T33" s="21"/>
      <c r="U33" s="77">
        <f>MIN(E33,F33,P33,Q33)</f>
        <v>28.631</v>
      </c>
      <c r="V33" s="24">
        <v>33.784999999999997</v>
      </c>
      <c r="W33" s="78">
        <v>7</v>
      </c>
      <c r="X33" s="13">
        <f>IF(AND(Y$134&gt;4,W33=1),6)+IF(AND(Y$134&gt;4,W33=2),4)+IF(AND(Y$134&gt;4,W33=3),3)+IF(AND(Y$134&gt;4,W33=4),2)+IF(AND(Y$134&gt;4,W33=5),1)+IF(AND(Y$134&gt;4,W33&gt;5),1)+IF(AND(Y$134=4,W33=1),4)+IF(AND(Y$134=4,W33=2),3)+IF(AND(Y$134=4,W33=3),2)+IF(AND(Y$134=4,W33=4),1)+IF(AND(Y$134=3,W33=1),3)+IF(AND(Y$134=3,W33=2),2)+IF(AND(Y$134=3,W33=3),1)+IF(AND(Y$134=2,W33=1),2)+IF(AND(Y$134=2,W33=2),1)+IF(AND(Y$134=1,W33=1),1)</f>
        <v>1</v>
      </c>
      <c r="Y33" s="79">
        <v>5</v>
      </c>
      <c r="Z33" s="79"/>
      <c r="AA33" s="13">
        <f>IF(AND(Z$134&gt;4,Y33=1),12)+IF(AND(Z$134&gt;4,Y33=2),8)+IF(AND(Z$134&gt;4,Y33=3),6)+IF(AND(Z$134&gt;4,Y33=4),5)+IF(AND(Z$134&gt;4,Y33=5),4)+IF(AND(Z$134&gt;4,Y33=6),3)+IF(AND(Z$134&gt;4,Y33=7),2)+IF(AND(Z$134&gt;4,Y33&gt;7),1)+IF(AND(Z$134=4,Y33=1),8)+IF(AND(Z$134=4,Y33=2),6)+IF(AND(Z$134=4,Y33=3),4)+IF(AND(Z$134=4,Y33=4),2)+IF(AND(Z$134=3,Y33=1),6)+IF(AND(Z$134=3,Y33=2),4)+IF(AND(Z$134=3,Y33=3),2)+IF(AND(Z$134=2,Y33=1),4)+IF(AND(Z$134=2,Y33=2),2)+IF(AND(Z$134=1,Y33=1),2)</f>
        <v>4</v>
      </c>
      <c r="AB33" s="13">
        <f>IF(AND(Z$134&gt;4,Z33=1),12)+IF(AND(Z$134&gt;4,Z33=2),8)+IF(AND(Z$134&gt;4,Z33=3),6)+IF(AND(Z$134&gt;4,Z33=4),5)+IF(AND(Z$134&gt;4,Z33=5),4)+IF(AND(Z$134&gt;4,Z33=6),3)+IF(AND(Z$134&gt;4,Z33=7),2)+IF(AND(Z$134&gt;4,Z33&gt;7),1)+IF(AND(Z$134=4,Z33=1),8)+IF(AND(Z$134=4,Z33=2),6)+IF(AND(Z$134=4,Z33=3),4)+IF(AND(Z$134=4,Z33=4),2)+IF(AND(Z$134=3,Z33=1),6)+IF(AND(Z$134=3,Z33=2),4)+IF(AND(Z$134=3,Z33=3),2)+IF(AND(Z$134=2,Z33=1),4)+IF(AND(Z$134=2,Z33=2),2)+IF(AND(Z$134=1,Z33=1),2)</f>
        <v>0</v>
      </c>
      <c r="AC33" s="23" t="s">
        <v>32</v>
      </c>
      <c r="AD33" s="13">
        <f>+X33+AA33+AB33+AJ33</f>
        <v>5</v>
      </c>
      <c r="AE33" s="62">
        <f>AD33+O33</f>
        <v>5</v>
      </c>
      <c r="AF33" s="24">
        <v>30.515000000000001</v>
      </c>
      <c r="AG33" s="24">
        <v>29.844000000000001</v>
      </c>
      <c r="AH33" s="16" t="s">
        <v>32</v>
      </c>
      <c r="AI33" s="16"/>
      <c r="AJ33" s="21"/>
      <c r="AK33" s="77">
        <f>MIN(U33,V33,AF33,AG33)</f>
        <v>28.631</v>
      </c>
      <c r="AL33" s="24">
        <v>45.139000000000003</v>
      </c>
      <c r="AM33" s="78">
        <v>5</v>
      </c>
      <c r="AN33" s="13">
        <f>IF(AND(AO$134&gt;4,AM33=1),6)+IF(AND(AO$134&gt;4,AM33=2),4)+IF(AND(AO$134&gt;4,AM33=3),3)+IF(AND(AO$134&gt;4,AM33=4),2)+IF(AND(AO$134&gt;4,AM33=5),1)+IF(AND(AO$134&gt;4,AM33&gt;5),1)+IF(AND(AO$134=4,AM33=1),4)+IF(AND(AO$134=4,AM33=2),3)+IF(AND(AO$134=4,AM33=3),2)+IF(AND(AO$134=4,AM33=4),1)+IF(AND(AO$134=3,AM33=1),3)+IF(AND(AO$134=3,AM33=2),2)+IF(AND(AO$134=3,AM33=3),1)+IF(AND(AO$134=2,AM33=1),2)+IF(AND(AO$134=2,AM33=2),1)+IF(AND(AO$134=1,AM33=1),1)</f>
        <v>1</v>
      </c>
      <c r="AO33" s="79"/>
      <c r="AP33" s="79"/>
      <c r="AQ33" s="13">
        <f>IF(AND(AP$134&gt;4,AO33=1),12)+IF(AND(AP$134&gt;4,AO33=2),8)+IF(AND(AP$134&gt;4,AO33=3),6)+IF(AND(AP$134&gt;4,AO33=4),5)+IF(AND(AP$134&gt;4,AO33=5),4)+IF(AND(AP$134&gt;4,AO33=6),3)+IF(AND(AP$134&gt;4,AO33=7),2)+IF(AND(AP$134&gt;4,AO33&gt;7),1)+IF(AND(AP$134=4,AO33=1),8)+IF(AND(AP$134=4,AO33=2),6)+IF(AND(AP$134=4,AO33=3),4)+IF(AND(AP$134=4,AO33=4),2)+IF(AND(AP$134=3,AO33=1),6)+IF(AND(AP$134=3,AO33=2),4)+IF(AND(AP$134=3,AO33=3),2)+IF(AND(AP$134=2,AO33=1),4)+IF(AND(AP$134=2,AO33=2),2)+IF(AND(AP$134=1,AO33=1),2)</f>
        <v>0</v>
      </c>
      <c r="AR33" s="13">
        <f>IF(AND(AP$134&gt;4,AP33=1),12)+IF(AND(AP$134&gt;4,AP33=2),8)+IF(AND(AP$134&gt;4,AP33=3),6)+IF(AND(AP$134&gt;4,AP33=4),5)+IF(AND(AP$134&gt;4,AP33=5),4)+IF(AND(AP$134&gt;4,AP33=6),3)+IF(AND(AP$134&gt;4,AP33=7),2)+IF(AND(AP$134&gt;4,AP33&gt;7),1)+IF(AND(AP$134=4,AP33=1),8)+IF(AND(AP$134=4,AP33=2),6)+IF(AND(AP$134=4,AP33=3),4)+IF(AND(AP$134=4,AP33=4),2)+IF(AND(AP$134=3,AP33=1),6)+IF(AND(AP$134=3,AP33=2),4)+IF(AND(AP$134=3,AP33=3),2)+IF(AND(AP$134=2,AP33=1),4)+IF(AND(AP$134=2,AP33=2),2)+IF(AND(AP$134=1,AP33=1),2)</f>
        <v>0</v>
      </c>
      <c r="AS33" s="23" t="s">
        <v>32</v>
      </c>
      <c r="AT33" s="13">
        <f>+AN33+AQ33+AR33+AZ33</f>
        <v>1</v>
      </c>
      <c r="AU33" s="62">
        <f>AT33+AE33</f>
        <v>6</v>
      </c>
      <c r="AV33" s="24">
        <v>32.411000000000001</v>
      </c>
      <c r="AW33" s="24"/>
      <c r="AX33" s="16" t="s">
        <v>32</v>
      </c>
      <c r="AY33" s="16"/>
      <c r="AZ33" s="21"/>
      <c r="BA33" s="77">
        <f t="shared" si="32"/>
        <v>28.631</v>
      </c>
      <c r="BB33" s="24">
        <v>47.595999999999997</v>
      </c>
      <c r="BC33" s="78">
        <v>5</v>
      </c>
      <c r="BD33" s="13">
        <f>IF(AND(BE$134&gt;4,BC33=1),6)+IF(AND(BE$134&gt;4,BC33=2),4)+IF(AND(BE$134&gt;4,BC33=3),3)+IF(AND(BE$134&gt;4,BC33=4),2)+IF(AND(BE$134&gt;4,BC33=5),1)+IF(AND(BE$134&gt;4,BC33&gt;5),1)+IF(AND(BE$134=4,BC33=1),4)+IF(AND(BE$134=4,BC33=2),3)+IF(AND(BE$134=4,BC33=3),2)+IF(AND(BE$134=4,BC33=4),1)+IF(AND(BE$134=3,BC33=1),3)+IF(AND(BE$134=3,BC33=2),2)+IF(AND(BE$134=3,BC33=3),1)+IF(AND(BE$134=2,BC33=1),2)+IF(AND(BE$134=2,BC33=2),1)+IF(AND(BE$134=1,BC33=1),1)</f>
        <v>1</v>
      </c>
      <c r="BE33" s="79"/>
      <c r="BF33" s="79"/>
      <c r="BG33" s="13">
        <f>IF(AND(BF$134&gt;4,BE33=1),12)+IF(AND(BF$134&gt;4,BE33=2),8)+IF(AND(BF$134&gt;4,BE33=3),6)+IF(AND(BF$134&gt;4,BE33=4),5)+IF(AND(BF$134&gt;4,BE33=5),4)+IF(AND(BF$134&gt;4,BE33=6),3)+IF(AND(BF$134&gt;4,BE33=7),2)+IF(AND(BF$134&gt;4,BE33&gt;7),1)+IF(AND(BF$134=4,BE33=1),8)+IF(AND(BF$134=4,BE33=2),6)+IF(AND(BF$134=4,BE33=3),4)+IF(AND(BF$134=4,BE33=4),2)+IF(AND(BF$134=3,BE33=1),6)+IF(AND(BF$134=3,BE33=2),4)+IF(AND(BF$134=3,BE33=3),2)+IF(AND(BF$134=2,BE33=1),4)+IF(AND(BF$134=2,BE33=2),2)+IF(AND(BF$134=1,BE33=1),2)</f>
        <v>0</v>
      </c>
      <c r="BH33" s="13">
        <f>IF(AND(BF$134&gt;4,BF33=1),12)+IF(AND(BF$134&gt;4,BF33=2),8)+IF(AND(BF$134&gt;4,BF33=3),6)+IF(AND(BF$134&gt;4,BF33=4),5)+IF(AND(BF$134&gt;4,BF33=5),4)+IF(AND(BF$134&gt;4,BF33=6),3)+IF(AND(BF$134&gt;4,BF33=7),2)+IF(AND(BF$134&gt;4,BF33&gt;7),1)+IF(AND(BF$134=4,BF33=1),8)+IF(AND(BF$134=4,BF33=2),6)+IF(AND(BF$134=4,BF33=3),4)+IF(AND(BF$134=4,BF33=4),2)+IF(AND(BF$134=3,BF33=1),6)+IF(AND(BF$134=3,BF33=2),4)+IF(AND(BF$134=3,BF33=3),2)+IF(AND(BF$134=2,BF33=1),4)+IF(AND(BF$134=2,BF33=2),2)+IF(AND(BF$134=1,BF33=1),2)</f>
        <v>0</v>
      </c>
      <c r="BI33" s="23" t="s">
        <v>32</v>
      </c>
      <c r="BJ33" s="13">
        <f>+BD33+BG33+BH33+BP33</f>
        <v>1</v>
      </c>
      <c r="BK33" s="62">
        <f>BJ33+AU33</f>
        <v>7</v>
      </c>
      <c r="BL33" s="24">
        <v>30.792000000000002</v>
      </c>
      <c r="BM33" s="24"/>
      <c r="BN33" s="16" t="s">
        <v>32</v>
      </c>
      <c r="BO33" s="16"/>
      <c r="BP33" s="21"/>
      <c r="BQ33" s="77">
        <f>MIN(BA33,BB33,BL33,BM33)</f>
        <v>28.631</v>
      </c>
      <c r="BR33" s="24">
        <v>32.401000000000003</v>
      </c>
      <c r="BS33" s="78">
        <v>7</v>
      </c>
      <c r="BT33" s="13">
        <f>IF(AND(BU$134&gt;4,BS33=1),6)+IF(AND(BU$134&gt;4,BS33=2),4)+IF(AND(BU$134&gt;4,BS33=3),3)+IF(AND(BU$134&gt;4,BS33=4),2)+IF(AND(BU$134&gt;4,BS33=5),1)+IF(AND(BU$134&gt;4,BS33&gt;5),1)+IF(AND(BU$134=4,BS33=1),4)+IF(AND(BU$134=4,BS33=2),3)+IF(AND(BU$134=4,BS33=3),2)+IF(AND(BU$134=4,BS33=4),1)+IF(AND(BU$134=3,BS33=1),3)+IF(AND(BU$134=3,BS33=2),2)+IF(AND(BU$134=3,BS33=3),1)+IF(AND(BU$134=2,BS33=1),2)+IF(AND(BU$134=2,BS33=2),1)+IF(AND(BU$134=1,BS33=1),1)</f>
        <v>1</v>
      </c>
      <c r="BU33" s="78"/>
      <c r="BV33" s="78"/>
      <c r="BW33" s="13">
        <f>IF(AND(BV$134&gt;4,BU33=1),12)+IF(AND(BV$134&gt;4,BU33=2),8)+IF(AND(BV$134&gt;4,BU33=3),6)+IF(AND(BV$134&gt;4,BU33=4),5)+IF(AND(BV$134&gt;4,BU33=5),4)+IF(AND(BV$134&gt;4,BU33=6),3)+IF(AND(BV$134&gt;4,BU33=7),2)+IF(AND(BV$134&gt;4,BU33&gt;7),1)+IF(AND(BV$134=4,BU33=1),8)+IF(AND(BV$134=4,BU33=2),6)+IF(AND(BV$134=4,BU33=3),4)+IF(AND(BV$134=4,BU33=4),2)+IF(AND(BV$134=3,BU33=1),6)+IF(AND(BV$134=3,BU33=2),4)+IF(AND(BV$134=3,BU33=3),2)+IF(AND(BV$134=2,BU33=1),4)+IF(AND(BV$134=2,BU33=2),2)+IF(AND(BV$134=1,BU33=1),2)</f>
        <v>0</v>
      </c>
      <c r="BX33" s="13">
        <f>IF(AND(BV$134&gt;4,BV33=1),12)+IF(AND(BV$134&gt;4,BV33=2),8)+IF(AND(BV$134&gt;4,BV33=3),6)+IF(AND(BV$134&gt;4,BV33=4),5)+IF(AND(BV$134&gt;4,BV33=5),4)+IF(AND(BV$134&gt;4,BV33=6),3)+IF(AND(BV$134&gt;4,BV33=7),2)+IF(AND(BV$134&gt;4,BV33&gt;7),1)+IF(AND(BV$134=4,BV33=1),8)+IF(AND(BV$134=4,BV33=2),6)+IF(AND(BV$134=4,BV33=3),4)+IF(AND(BV$134=4,BV33=4),2)+IF(AND(BV$134=3,BV33=1),6)+IF(AND(BV$134=3,BV33=2),4)+IF(AND(BV$134=3,BV33=3),2)+IF(AND(BV$134=2,BV33=1),4)+IF(AND(BV$134=2,BV33=2),2)+IF(AND(BV$134=1,BV33=1),2)</f>
        <v>0</v>
      </c>
      <c r="BY33" s="16" t="s">
        <v>32</v>
      </c>
      <c r="BZ33" s="13">
        <f t="shared" si="33"/>
        <v>1</v>
      </c>
      <c r="CA33" s="62">
        <f t="shared" si="34"/>
        <v>8</v>
      </c>
      <c r="CB33" s="24"/>
      <c r="CC33" s="24"/>
      <c r="CD33" s="16" t="s">
        <v>32</v>
      </c>
      <c r="CE33" s="16"/>
      <c r="CF33" s="21"/>
      <c r="CG33" s="77">
        <f>MIN(BQ33,BR33,CB33,CC33)</f>
        <v>28.631</v>
      </c>
      <c r="CH33" s="24"/>
      <c r="CI33" s="78"/>
      <c r="CJ33" s="13">
        <f>IF(AND(CK$134&gt;4,CI33=1),6)+IF(AND(CK$134&gt;4,CI33=2),4)+IF(AND(CK$134&gt;4,CI33=3),3)+IF(AND(CK$134&gt;4,CI33=4),2)+IF(AND(CK$134&gt;4,CI33=5),1)+IF(AND(CK$134&gt;4,CI33&gt;5),1)+IF(AND(CK$134=4,CI33=1),4)+IF(AND(CK$134=4,CI33=2),3)+IF(AND(CK$134=4,CI33=3),2)+IF(AND(CK$134=4,CI33=4),1)+IF(AND(CK$134=3,CI33=1),3)+IF(AND(CK$134=3,CI33=2),2)+IF(AND(CK$134=3,CI33=3),1)+IF(AND(CK$134=2,CI33=1),2)+IF(AND(CK$134=2,CI33=2),1)+IF(AND(CK$134=1,CI33=1),1)</f>
        <v>0</v>
      </c>
      <c r="CK33" s="78"/>
      <c r="CL33" s="78"/>
      <c r="CM33" s="13">
        <f>IF(AND(CL$134&gt;4,CK33=1),12)+IF(AND(CL$134&gt;4,CK33=2),8)+IF(AND(CL$134&gt;4,CK33=3),6)+IF(AND(CL$134&gt;4,CK33=4),5)+IF(AND(CL$134&gt;4,CK33=5),4)+IF(AND(CL$134&gt;4,CK33=6),3)+IF(AND(CL$134&gt;4,CK33=7),2)+IF(AND(CL$134&gt;4,CK33&gt;7),1)+IF(AND(CL$134=4,CK33=1),8)+IF(AND(CL$134=4,CK33=2),6)+IF(AND(CL$134=4,CK33=3),4)+IF(AND(CL$134=4,CK33=4),2)+IF(AND(CL$134=3,CK33=1),6)+IF(AND(CL$134=3,CK33=2),4)+IF(AND(CL$134=3,CK33=3),2)+IF(AND(CL$134=2,CK33=1),4)+IF(AND(CL$134=2,CK33=2),2)+IF(AND(CL$134=1,CK33=1),2)</f>
        <v>0</v>
      </c>
      <c r="CN33" s="13">
        <f>IF(AND(CL$134&gt;4,CL33=1),12)+IF(AND(CL$134&gt;4,CL33=2),8)+IF(AND(CL$134&gt;4,CL33=3),6)+IF(AND(CL$134&gt;4,CL33=4),5)+IF(AND(CL$134&gt;4,CL33=5),4)+IF(AND(CL$134&gt;4,CL33=6),3)+IF(AND(CL$134&gt;4,CL33=7),2)+IF(AND(CL$134&gt;4,CL33&gt;7),1)+IF(AND(CL$134=4,CL33=1),8)+IF(AND(CL$134=4,CL33=2),6)+IF(AND(CL$134=4,CL33=3),4)+IF(AND(CL$134=4,CL33=4),2)+IF(AND(CL$134=3,CL33=1),6)+IF(AND(CL$134=3,CL33=2),4)+IF(AND(CL$134=3,CL33=3),2)+IF(AND(CL$134=2,CL33=1),4)+IF(AND(CL$134=2,CL33=2),2)+IF(AND(CL$134=1,CL33=1),2)</f>
        <v>0</v>
      </c>
      <c r="CO33" s="16" t="s">
        <v>32</v>
      </c>
      <c r="CP33" s="13">
        <f t="shared" si="13"/>
        <v>0</v>
      </c>
      <c r="CQ33" s="62">
        <f t="shared" si="14"/>
        <v>8</v>
      </c>
      <c r="CR33" s="24"/>
      <c r="CS33" s="24"/>
      <c r="CT33" s="16" t="s">
        <v>32</v>
      </c>
      <c r="CU33" s="16"/>
      <c r="CV33" s="21"/>
      <c r="CW33" s="77">
        <f t="shared" si="15"/>
        <v>28.631</v>
      </c>
      <c r="CX33" s="24"/>
      <c r="CY33" s="78"/>
      <c r="CZ33" s="13">
        <f>IF(AND(DA$134&gt;4,CY33=1),6)+IF(AND(DA$134&gt;4,CY33=2),4)+IF(AND(DA$134&gt;4,CY33=3),3)+IF(AND(DA$134&gt;4,CY33=4),2)+IF(AND(DA$134&gt;4,CY33=5),1)+IF(AND(DA$134&gt;4,CY33&gt;5),1)+IF(AND(DA$134=4,CY33=1),4)+IF(AND(DA$134=4,CY33=2),3)+IF(AND(DA$134=4,CY33=3),2)+IF(AND(DA$134=4,CY33=4),1)+IF(AND(DA$134=3,CY33=1),3)+IF(AND(DA$134=3,CY33=2),2)+IF(AND(DA$134=3,CY33=3),1)+IF(AND(DA$134=2,CY33=1),2)+IF(AND(DA$134=2,CY33=2),1)+IF(AND(DA$134=1,CY33=1),1)</f>
        <v>0</v>
      </c>
      <c r="DA33" s="78"/>
      <c r="DB33" s="78"/>
      <c r="DC33" s="13">
        <f>IF(AND(DB$134&gt;4,DA33=1),12)+IF(AND(DB$134&gt;4,DA33=2),8)+IF(AND(DB$134&gt;4,DA33=3),6)+IF(AND(DB$134&gt;4,DA33=4),5)+IF(AND(DB$134&gt;4,DA33=5),4)+IF(AND(DB$134&gt;4,DA33=6),3)+IF(AND(DB$134&gt;4,DA33=7),2)+IF(AND(DB$134&gt;4,DA33&gt;7),1)+IF(AND(DB$134=4,DA33=1),8)+IF(AND(DB$134=4,DA33=2),6)+IF(AND(DB$134=4,DA33=3),4)+IF(AND(DB$134=4,DA33=4),2)+IF(AND(DB$134=3,DA33=1),6)+IF(AND(DB$134=3,DA33=2),4)+IF(AND(DB$134=3,DA33=3),2)+IF(AND(DB$134=2,DA33=1),4)+IF(AND(DB$134=2,DA33=2),2)+IF(AND(DB$134=1,DA33=1),2)</f>
        <v>0</v>
      </c>
      <c r="DD33" s="13">
        <f>IF(AND(DB$134&gt;4,DB33=1),12)+IF(AND(DB$134&gt;4,DB33=2),8)+IF(AND(DB$134&gt;4,DB33=3),6)+IF(AND(DB$134&gt;4,DB33=4),5)+IF(AND(DB$134&gt;4,DB33=5),4)+IF(AND(DB$134&gt;4,DB33=6),3)+IF(AND(DB$134&gt;4,DB33=7),2)+IF(AND(DB$134&gt;4,DB33&gt;7),1)+IF(AND(DB$134=4,DB33=1),8)+IF(AND(DB$134=4,DB33=2),6)+IF(AND(DB$134=4,DB33=3),4)+IF(AND(DB$134=4,DB33=4),2)+IF(AND(DB$134=3,DB33=1),6)+IF(AND(DB$134=3,DB33=2),4)+IF(AND(DB$134=3,DB33=3),2)+IF(AND(DB$134=2,DB33=1),4)+IF(AND(DB$134=2,DB33=2),2)+IF(AND(DB$134=1,DB33=1),2)</f>
        <v>0</v>
      </c>
      <c r="DE33" s="16" t="s">
        <v>32</v>
      </c>
      <c r="DF33" s="13">
        <f t="shared" si="16"/>
        <v>0</v>
      </c>
      <c r="DG33" s="62">
        <f t="shared" si="17"/>
        <v>8</v>
      </c>
      <c r="DH33" s="24"/>
      <c r="DI33" s="24"/>
      <c r="DJ33" s="16" t="s">
        <v>32</v>
      </c>
      <c r="DK33" s="133"/>
      <c r="DL33" s="21"/>
      <c r="DM33" s="77">
        <f t="shared" si="18"/>
        <v>28.631</v>
      </c>
      <c r="DN33" s="24">
        <v>36.417999999999999</v>
      </c>
      <c r="DO33" s="78">
        <v>8</v>
      </c>
      <c r="DP33" s="13">
        <f>IF(AND(DQ$134&gt;4,DO33=1),6)+IF(AND(DQ$134&gt;4,DO33=2),4)+IF(AND(DQ$134&gt;4,DO33=3),3)+IF(AND(DQ$134&gt;4,DO33=4),2)+IF(AND(DQ$134&gt;4,DO33=5),1)+IF(AND(DQ$134&gt;4,DO33&gt;5),1)+IF(AND(DQ$134=4,DO33=1),4)+IF(AND(DQ$134=4,DO33=2),3)+IF(AND(DQ$134=4,DO33=3),2)+IF(AND(DQ$134=4,DO33=4),1)+IF(AND(DQ$134=3,DO33=1),3)+IF(AND(DQ$134=3,DO33=2),2)+IF(AND(DQ$134=3,DO33=3),1)+IF(AND(DQ$134=2,DO33=1),2)+IF(AND(DQ$134=2,DO33=2),1)+IF(AND(DQ$134=1,DO33=1),1)</f>
        <v>1</v>
      </c>
      <c r="DQ33" s="78"/>
      <c r="DR33" s="78">
        <v>10</v>
      </c>
      <c r="DS33" s="13">
        <f>IF(AND(DR$134&gt;4,DQ33=1),12)+IF(AND(DR$134&gt;4,DQ33=2),8)+IF(AND(DR$134&gt;4,DQ33=3),6)+IF(AND(DR$134&gt;4,DQ33=4),5)+IF(AND(DR$134&gt;4,DQ33=5),4)+IF(AND(DR$134&gt;4,DQ33=6),3)+IF(AND(DR$134&gt;4,DQ33=7),2)+IF(AND(DR$134&gt;4,DQ33&gt;7),1)+IF(AND(DR$134=4,DQ33=1),8)+IF(AND(DR$134=4,DQ33=2),6)+IF(AND(DR$134=4,DQ33=3),4)+IF(AND(DR$134=4,DQ33=4),2)+IF(AND(DR$134=3,DQ33=1),6)+IF(AND(DR$134=3,DQ33=2),4)+IF(AND(DR$134=3,DQ33=3),2)+IF(AND(DR$134=2,DQ33=1),4)+IF(AND(DR$134=2,DQ33=2),2)+IF(AND(DR$134=1,DQ33=1),2)</f>
        <v>0</v>
      </c>
      <c r="DT33" s="13">
        <f>IF(AND(DR$134&gt;4,DR33=1),12)+IF(AND(DR$134&gt;4,DR33=2),8)+IF(AND(DR$134&gt;4,DR33=3),6)+IF(AND(DR$134&gt;4,DR33=4),5)+IF(AND(DR$134&gt;4,DR33=5),4)+IF(AND(DR$134&gt;4,DR33=6),3)+IF(AND(DR$134&gt;4,DR33=7),2)+IF(AND(DR$134&gt;4,DR33&gt;7),1)+IF(AND(DR$134=4,DR33=1),8)+IF(AND(DR$134=4,DR33=2),6)+IF(AND(DR$134=4,DR33=3),4)+IF(AND(DR$134=4,DR33=4),2)+IF(AND(DR$134=3,DR33=1),6)+IF(AND(DR$134=3,DR33=2),4)+IF(AND(DR$134=3,DR33=3),2)+IF(AND(DR$134=2,DR33=1),4)+IF(AND(DR$134=2,DR33=2),2)+IF(AND(DR$134=1,DR33=1),2)</f>
        <v>1</v>
      </c>
      <c r="DU33" s="16" t="s">
        <v>32</v>
      </c>
      <c r="DV33" s="13">
        <f t="shared" si="19"/>
        <v>2</v>
      </c>
      <c r="DW33" s="62">
        <f t="shared" si="20"/>
        <v>10</v>
      </c>
      <c r="DX33" s="24">
        <v>31.385000000000002</v>
      </c>
      <c r="DY33" s="24">
        <v>30.27</v>
      </c>
      <c r="DZ33" s="16" t="s">
        <v>32</v>
      </c>
      <c r="EA33" s="133"/>
      <c r="EB33" s="21"/>
      <c r="EC33" s="77">
        <f t="shared" si="21"/>
        <v>28.631</v>
      </c>
    </row>
    <row r="34" spans="1:133" x14ac:dyDescent="0.3">
      <c r="A34" s="71" t="s">
        <v>193</v>
      </c>
      <c r="B34" s="90">
        <v>21826</v>
      </c>
      <c r="C34" s="8">
        <v>34</v>
      </c>
      <c r="D34" s="8" t="s">
        <v>36</v>
      </c>
      <c r="E34" s="32"/>
      <c r="F34" s="8"/>
      <c r="G34" s="22"/>
      <c r="H34" s="8"/>
      <c r="I34" s="8"/>
      <c r="J34" s="8"/>
      <c r="K34" s="8"/>
      <c r="L34" s="8"/>
      <c r="M34" s="23"/>
      <c r="N34" s="8"/>
      <c r="O34" s="13"/>
      <c r="P34" s="8"/>
      <c r="Q34" s="8"/>
      <c r="R34" s="23"/>
      <c r="S34" s="18"/>
      <c r="T34" s="8"/>
      <c r="U34" s="18"/>
      <c r="V34" s="8"/>
      <c r="W34" s="22"/>
      <c r="X34" s="8"/>
      <c r="Y34" s="8"/>
      <c r="Z34" s="8"/>
      <c r="AA34" s="8"/>
      <c r="AB34" s="8"/>
      <c r="AC34" s="23"/>
      <c r="AD34" s="8"/>
      <c r="AE34" s="13"/>
      <c r="AF34" s="8"/>
      <c r="AG34" s="8"/>
      <c r="AH34" s="23"/>
      <c r="AI34" s="18"/>
      <c r="AJ34" s="8"/>
      <c r="AK34" s="18"/>
      <c r="AL34" s="8"/>
      <c r="AM34" s="22"/>
      <c r="AN34" s="8"/>
      <c r="AO34" s="8"/>
      <c r="AP34" s="8"/>
      <c r="AQ34" s="8"/>
      <c r="AR34" s="8"/>
      <c r="AS34" s="23"/>
      <c r="AT34" s="8"/>
      <c r="AU34" s="13"/>
      <c r="AV34" s="8"/>
      <c r="AW34" s="8"/>
      <c r="AX34" s="23"/>
      <c r="AY34" s="18"/>
      <c r="AZ34" s="8"/>
      <c r="BA34" s="77">
        <f t="shared" si="32"/>
        <v>0</v>
      </c>
      <c r="BB34" s="8">
        <v>47.991999999999997</v>
      </c>
      <c r="BC34" s="78"/>
      <c r="BD34" s="8"/>
      <c r="BE34" s="79"/>
      <c r="BF34" s="79"/>
      <c r="BG34" s="8"/>
      <c r="BH34" s="8"/>
      <c r="BI34" s="23" t="s">
        <v>107</v>
      </c>
      <c r="BJ34" s="8"/>
      <c r="BK34" s="62"/>
      <c r="BL34" s="8">
        <v>29.486000000000001</v>
      </c>
      <c r="BM34" s="24">
        <v>29.82</v>
      </c>
      <c r="BN34" s="23" t="s">
        <v>40</v>
      </c>
      <c r="BO34" s="20" t="s">
        <v>199</v>
      </c>
      <c r="BP34" s="8"/>
      <c r="BQ34" s="77">
        <v>29.486000000000001</v>
      </c>
      <c r="BR34" s="8">
        <v>33.469000000000001</v>
      </c>
      <c r="BS34" s="78">
        <v>7</v>
      </c>
      <c r="BT34" s="13">
        <f>IF(AND(BU$135&gt;4,BS34=1),6)+IF(AND(BU$135&gt;4,BS34=2),4)+IF(AND(BU$135&gt;4,BS34=3),3)+IF(AND(BU$135&gt;4,BS34=4),2)+IF(AND(BU$135&gt;4,BS34=5),1)+IF(AND(BU$135&gt;4,BS34&gt;5),1)+IF(AND(BU$135=4,BS34=1),4)+IF(AND(BU$135=4,BS34=2),3)+IF(AND(BU$135=4,BS34=3),2)+IF(AND(BU$135=4,BS34=4),1)+IF(AND(BU$135=3,BS34=1),3)+IF(AND(BU$135=3,BS34=2),2)+IF(AND(BU$135=3,BS34=3),1)+IF(AND(BU$135=2,BS34=1),2)+IF(AND(BU$135=2,BS34=2),1)+IF(AND(BU$135=1,BS34=1),1)</f>
        <v>1</v>
      </c>
      <c r="BU34" s="79">
        <v>5</v>
      </c>
      <c r="BV34" s="79">
        <v>5</v>
      </c>
      <c r="BW34" s="19">
        <f>IF(AND(BV$135&gt;4,BU34=1),12)+IF(AND(BV$135&gt;4,BU34=2),8)+IF(AND(BV$135&gt;4,BU34=3),6)+IF(AND(BV$135&gt;4,BU34=4),5)+IF(AND(BV$135&gt;4,BU34=5),4)+IF(AND(BV$135&gt;4,BU34=6),3)+IF(AND(BV$135&gt;4,BU34=7),2)+IF(AND(BV$135&gt;4,BU34&gt;7),1)+IF(AND(BV$135=4,BU34=1),8)+IF(AND(BV$135=4,BU34=2),6)+IF(AND(BV$135=4,BU34=3),4)+IF(AND(BV$135=4,BU34=4),2)+IF(AND(BV$135=3,BU34=1),6)+IF(AND(BV$135=3,BU34=2),4)+IF(AND(BV$135=3,BU34=3),2)+IF(AND(BV$135=2,BU34=1),4)+IF(AND(BV$135=2,BU34=2),2)+IF(AND(BV$135=1,BU34=1),2)</f>
        <v>4</v>
      </c>
      <c r="BX34" s="19">
        <f>IF(AND(BV$135&gt;4,BV34=1),12)+IF(AND(BV$135&gt;4,BV34=2),8)+IF(AND(BV$135&gt;4,BV34=3),6)+IF(AND(BV$135&gt;4,BV34=4),5)+IF(AND(BV$135&gt;4,BV34=5),4)+IF(AND(BV$135&gt;4,BV34=6),3)+IF(AND(BV$135&gt;4,BV34=7),2)+IF(AND(BV$135&gt;4,BV34&gt;7),1)+IF(AND(BV$135=4,BV34=1),8)+IF(AND(BV$135=4,BV34=2),6)+IF(AND(BV$135=4,BV34=3),4)+IF(AND(BV$135=4,BV34=4),2)+IF(AND(BV$135=3,BV34=1),6)+IF(AND(BV$135=3,BV34=2),4)+IF(AND(BV$135=3,BV34=3),2)+IF(AND(BV$135=2,BV34=1),4)+IF(AND(BV$135=2,BV34=2),2)+IF(AND(BV$135=1,BV34=1),2)</f>
        <v>4</v>
      </c>
      <c r="BY34" s="16" t="s">
        <v>40</v>
      </c>
      <c r="BZ34" s="13">
        <f t="shared" si="33"/>
        <v>9</v>
      </c>
      <c r="CA34" s="62">
        <f t="shared" si="34"/>
        <v>9</v>
      </c>
      <c r="CB34" s="8"/>
      <c r="CC34" s="24">
        <v>46.347000000000001</v>
      </c>
      <c r="CD34" s="23" t="s">
        <v>40</v>
      </c>
      <c r="CE34" s="16" t="s">
        <v>87</v>
      </c>
      <c r="CF34" s="8"/>
      <c r="CG34" s="77">
        <v>29.486000000000001</v>
      </c>
      <c r="CH34" s="8"/>
      <c r="CI34" s="78"/>
      <c r="CJ34" s="13">
        <f>IF(AND(CK$135&gt;4,CI34=1),6)+IF(AND(CK$135&gt;4,CI34=2),4)+IF(AND(CK$135&gt;4,CI34=3),3)+IF(AND(CK$135&gt;4,CI34=4),2)+IF(AND(CK$135&gt;4,CI34=5),1)+IF(AND(CK$135&gt;4,CI34&gt;5),1)+IF(AND(CK$135=4,CI34=1),4)+IF(AND(CK$135=4,CI34=2),3)+IF(AND(CK$135=4,CI34=3),2)+IF(AND(CK$135=4,CI34=4),1)+IF(AND(CK$135=3,CI34=1),3)+IF(AND(CK$135=3,CI34=2),2)+IF(AND(CK$135=3,CI34=3),1)+IF(AND(CK$135=2,CI34=1),2)+IF(AND(CK$135=2,CI34=2),1)+IF(AND(CK$135=1,CI34=1),1)</f>
        <v>0</v>
      </c>
      <c r="CK34" s="79"/>
      <c r="CL34" s="79"/>
      <c r="CM34" s="19">
        <f>IF(AND(CL$135&gt;4,CK34=1),12)+IF(AND(CL$135&gt;4,CK34=2),8)+IF(AND(CL$135&gt;4,CK34=3),6)+IF(AND(CL$135&gt;4,CK34=4),5)+IF(AND(CL$135&gt;4,CK34=5),4)+IF(AND(CL$135&gt;4,CK34=6),3)+IF(AND(CL$135&gt;4,CK34=7),2)+IF(AND(CL$135&gt;4,CK34&gt;7),1)+IF(AND(CL$135=4,CK34=1),8)+IF(AND(CL$135=4,CK34=2),6)+IF(AND(CL$135=4,CK34=3),4)+IF(AND(CL$135=4,CK34=4),2)+IF(AND(CL$135=3,CK34=1),6)+IF(AND(CL$135=3,CK34=2),4)+IF(AND(CL$135=3,CK34=3),2)+IF(AND(CL$135=2,CK34=1),4)+IF(AND(CL$135=2,CK34=2),2)+IF(AND(CL$135=1,CK34=1),2)</f>
        <v>0</v>
      </c>
      <c r="CN34" s="19">
        <f>IF(AND(CL$135&gt;4,CL34=1),12)+IF(AND(CL$135&gt;4,CL34=2),8)+IF(AND(CL$135&gt;4,CL34=3),6)+IF(AND(CL$135&gt;4,CL34=4),5)+IF(AND(CL$135&gt;4,CL34=5),4)+IF(AND(CL$135&gt;4,CL34=6),3)+IF(AND(CL$135&gt;4,CL34=7),2)+IF(AND(CL$135&gt;4,CL34&gt;7),1)+IF(AND(CL$135=4,CL34=1),8)+IF(AND(CL$135=4,CL34=2),6)+IF(AND(CL$135=4,CL34=3),4)+IF(AND(CL$135=4,CL34=4),2)+IF(AND(CL$135=3,CL34=1),6)+IF(AND(CL$135=3,CL34=2),4)+IF(AND(CL$135=3,CL34=3),2)+IF(AND(CL$135=2,CL34=1),4)+IF(AND(CL$135=2,CL34=2),2)+IF(AND(CL$135=1,CL34=1),2)</f>
        <v>0</v>
      </c>
      <c r="CO34" s="16" t="s">
        <v>40</v>
      </c>
      <c r="CP34" s="13">
        <f t="shared" si="13"/>
        <v>0</v>
      </c>
      <c r="CQ34" s="62">
        <f t="shared" si="14"/>
        <v>9</v>
      </c>
      <c r="CR34" s="8"/>
      <c r="CS34" s="24"/>
      <c r="CT34" s="23" t="s">
        <v>40</v>
      </c>
      <c r="CU34" s="16" t="s">
        <v>87</v>
      </c>
      <c r="CV34" s="8"/>
      <c r="CW34" s="77">
        <v>29.486000000000001</v>
      </c>
      <c r="CX34" s="8"/>
      <c r="CY34" s="78"/>
      <c r="CZ34" s="13">
        <f>IF(AND(DA$135&gt;4,CY34=1),6)+IF(AND(DA$135&gt;4,CY34=2),4)+IF(AND(DA$135&gt;4,CY34=3),3)+IF(AND(DA$135&gt;4,CY34=4),2)+IF(AND(DA$135&gt;4,CY34=5),1)+IF(AND(DA$135&gt;4,CY34&gt;5),1)+IF(AND(DA$135=4,CY34=1),4)+IF(AND(DA$135=4,CY34=2),3)+IF(AND(DA$135=4,CY34=3),2)+IF(AND(DA$135=4,CY34=4),1)+IF(AND(DA$135=3,CY34=1),3)+IF(AND(DA$135=3,CY34=2),2)+IF(AND(DA$135=3,CY34=3),1)+IF(AND(DA$135=2,CY34=1),2)+IF(AND(DA$135=2,CY34=2),1)+IF(AND(DA$135=1,CY34=1),1)</f>
        <v>0</v>
      </c>
      <c r="DA34" s="79"/>
      <c r="DB34" s="79"/>
      <c r="DC34" s="19">
        <f>IF(AND(DB$135&gt;4,DA34=1),12)+IF(AND(DB$135&gt;4,DA34=2),8)+IF(AND(DB$135&gt;4,DA34=3),6)+IF(AND(DB$135&gt;4,DA34=4),5)+IF(AND(DB$135&gt;4,DA34=5),4)+IF(AND(DB$135&gt;4,DA34=6),3)+IF(AND(DB$135&gt;4,DA34=7),2)+IF(AND(DB$135&gt;4,DA34&gt;7),1)+IF(AND(DB$135=4,DA34=1),8)+IF(AND(DB$135=4,DA34=2),6)+IF(AND(DB$135=4,DA34=3),4)+IF(AND(DB$135=4,DA34=4),2)+IF(AND(DB$135=3,DA34=1),6)+IF(AND(DB$135=3,DA34=2),4)+IF(AND(DB$135=3,DA34=3),2)+IF(AND(DB$135=2,DA34=1),4)+IF(AND(DB$135=2,DA34=2),2)+IF(AND(DB$135=1,DA34=1),2)</f>
        <v>0</v>
      </c>
      <c r="DD34" s="19">
        <f>IF(AND(DB$135&gt;4,DB34=1),12)+IF(AND(DB$135&gt;4,DB34=2),8)+IF(AND(DB$135&gt;4,DB34=3),6)+IF(AND(DB$135&gt;4,DB34=4),5)+IF(AND(DB$135&gt;4,DB34=5),4)+IF(AND(DB$135&gt;4,DB34=6),3)+IF(AND(DB$135&gt;4,DB34=7),2)+IF(AND(DB$135&gt;4,DB34&gt;7),1)+IF(AND(DB$135=4,DB34=1),8)+IF(AND(DB$135=4,DB34=2),6)+IF(AND(DB$135=4,DB34=3),4)+IF(AND(DB$135=4,DB34=4),2)+IF(AND(DB$135=3,DB34=1),6)+IF(AND(DB$135=3,DB34=2),4)+IF(AND(DB$135=3,DB34=3),2)+IF(AND(DB$135=2,DB34=1),4)+IF(AND(DB$135=2,DB34=2),2)+IF(AND(DB$135=1,DB34=1),2)</f>
        <v>0</v>
      </c>
      <c r="DE34" s="16" t="s">
        <v>40</v>
      </c>
      <c r="DF34" s="13">
        <f t="shared" si="16"/>
        <v>0</v>
      </c>
      <c r="DG34" s="62">
        <f t="shared" si="17"/>
        <v>9</v>
      </c>
      <c r="DH34" s="8"/>
      <c r="DI34" s="24"/>
      <c r="DJ34" s="23" t="s">
        <v>40</v>
      </c>
      <c r="DK34" s="133" t="s">
        <v>87</v>
      </c>
      <c r="DL34" s="8"/>
      <c r="DM34" s="77">
        <v>29.486000000000001</v>
      </c>
      <c r="DN34" s="8"/>
      <c r="DO34" s="78"/>
      <c r="DP34" s="13">
        <f>IF(AND(DQ$135&gt;4,DO34=1),6)+IF(AND(DQ$135&gt;4,DO34=2),4)+IF(AND(DQ$135&gt;4,DO34=3),3)+IF(AND(DQ$135&gt;4,DO34=4),2)+IF(AND(DQ$135&gt;4,DO34=5),1)+IF(AND(DQ$135&gt;4,DO34&gt;5),1)+IF(AND(DQ$135=4,DO34=1),4)+IF(AND(DQ$135=4,DO34=2),3)+IF(AND(DQ$135=4,DO34=3),2)+IF(AND(DQ$135=4,DO34=4),1)+IF(AND(DQ$135=3,DO34=1),3)+IF(AND(DQ$135=3,DO34=2),2)+IF(AND(DQ$135=3,DO34=3),1)+IF(AND(DQ$135=2,DO34=1),2)+IF(AND(DQ$135=2,DO34=2),1)+IF(AND(DQ$135=1,DO34=1),1)</f>
        <v>0</v>
      </c>
      <c r="DQ34" s="79"/>
      <c r="DR34" s="79"/>
      <c r="DS34" s="19">
        <f>IF(AND(DR$135&gt;4,DQ34=1),12)+IF(AND(DR$135&gt;4,DQ34=2),8)+IF(AND(DR$135&gt;4,DQ34=3),6)+IF(AND(DR$135&gt;4,DQ34=4),5)+IF(AND(DR$135&gt;4,DQ34=5),4)+IF(AND(DR$135&gt;4,DQ34=6),3)+IF(AND(DR$135&gt;4,DQ34=7),2)+IF(AND(DR$135&gt;4,DQ34&gt;7),1)+IF(AND(DR$135=4,DQ34=1),8)+IF(AND(DR$135=4,DQ34=2),6)+IF(AND(DR$135=4,DQ34=3),4)+IF(AND(DR$135=4,DQ34=4),2)+IF(AND(DR$135=3,DQ34=1),6)+IF(AND(DR$135=3,DQ34=2),4)+IF(AND(DR$135=3,DQ34=3),2)+IF(AND(DR$135=2,DQ34=1),4)+IF(AND(DR$135=2,DQ34=2),2)+IF(AND(DR$135=1,DQ34=1),2)</f>
        <v>0</v>
      </c>
      <c r="DT34" s="19">
        <f>IF(AND(DR$135&gt;4,DR34=1),12)+IF(AND(DR$135&gt;4,DR34=2),8)+IF(AND(DR$135&gt;4,DR34=3),6)+IF(AND(DR$135&gt;4,DR34=4),5)+IF(AND(DR$135&gt;4,DR34=5),4)+IF(AND(DR$135&gt;4,DR34=6),3)+IF(AND(DR$135&gt;4,DR34=7),2)+IF(AND(DR$135&gt;4,DR34&gt;7),1)+IF(AND(DR$135=4,DR34=1),8)+IF(AND(DR$135=4,DR34=2),6)+IF(AND(DR$135=4,DR34=3),4)+IF(AND(DR$135=4,DR34=4),2)+IF(AND(DR$135=3,DR34=1),6)+IF(AND(DR$135=3,DR34=2),4)+IF(AND(DR$135=3,DR34=3),2)+IF(AND(DR$135=2,DR34=1),4)+IF(AND(DR$135=2,DR34=2),2)+IF(AND(DR$135=1,DR34=1),2)</f>
        <v>0</v>
      </c>
      <c r="DU34" s="16" t="s">
        <v>40</v>
      </c>
      <c r="DV34" s="13">
        <f t="shared" si="19"/>
        <v>0</v>
      </c>
      <c r="DW34" s="62">
        <f t="shared" si="20"/>
        <v>9</v>
      </c>
      <c r="DX34" s="8"/>
      <c r="DY34" s="24"/>
      <c r="DZ34" s="23" t="s">
        <v>40</v>
      </c>
      <c r="EA34" s="133" t="s">
        <v>87</v>
      </c>
      <c r="EB34" s="8"/>
      <c r="EC34" s="77">
        <v>29.486000000000001</v>
      </c>
    </row>
    <row r="35" spans="1:133" x14ac:dyDescent="0.3">
      <c r="A35" s="123" t="s">
        <v>93</v>
      </c>
      <c r="B35" s="127">
        <v>6080</v>
      </c>
      <c r="C35" s="26">
        <v>187</v>
      </c>
      <c r="D35" s="26" t="s">
        <v>73</v>
      </c>
      <c r="E35" s="118">
        <v>39.173999999999999</v>
      </c>
      <c r="F35" s="26"/>
      <c r="G35" s="78"/>
      <c r="H35" s="13">
        <f>IF(AND(I$136&gt;4,G35=1),6)+IF(AND(I$136&gt;4,G35=2),4)+IF(AND(I$136&gt;4,G35=3),3)+IF(AND(I$136&gt;4,G35=4),2)+IF(AND(I$136&gt;4,G35=5),1)+IF(AND(I$136&gt;4,G35&gt;5),1)+IF(AND(I$136=4,G35=1),4)+IF(AND(I$136=4,G35=2),3)+IF(AND(I$136=4,G35=3),2)+IF(AND(I$136=4,G35=4),1)+IF(AND(I$136=3,G35=1),3)+IF(AND(I$136=3,G35=2),2)+IF(AND(I$136=3,G35=3),1)+IF(AND(I$136=2,G35=1),2)+IF(AND(I$136=2,G35=2),1)+IF(AND(I$136=1,G35=1),1)</f>
        <v>0</v>
      </c>
      <c r="I35" s="79"/>
      <c r="J35" s="79"/>
      <c r="K35" s="19">
        <f>IF(AND(J$136&gt;4,I35=1),12)+IF(AND(J$136&gt;4,I35=2),8)+IF(AND(J$136&gt;4,I35=3),6)+IF(AND(J$136&gt;4,I35=4),5)+IF(AND(J$136&gt;4,I35=5),4)+IF(AND(J$136&gt;4,I35=6),3)+IF(AND(J$136&gt;4,I35=7),2)+IF(AND(J$136&gt;4,I35&gt;7),1)+IF(AND(J$136=4,I35=1),8)+IF(AND(J$136=4,I35=2),6)+IF(AND(J$136=4,I35=3),4)+IF(AND(J$136=4,I35=4),2)+IF(AND(J$136=3,I35=1),6)+IF(AND(J$136=3,I35=2),4)+IF(AND(J$136=3,I35=3),2)+IF(AND(J$136=2,I35=1),4)+IF(AND(J$136=2,I35=2),2)+IF(AND(J$136=1,I35=1),2)</f>
        <v>0</v>
      </c>
      <c r="L35" s="19">
        <f>IF(AND(J$136&gt;4,J35=1),12)+IF(AND(J$136&gt;4,J35=2),8)+IF(AND(J$136&gt;4,J35=3),6)+IF(AND(J$136&gt;4,J35=4),5)+IF(AND(J$136&gt;4,J35=5),4)+IF(AND(J$136&gt;4,J35=6),3)+IF(AND(J$136&gt;4,J35=7),2)+IF(AND(J$136&gt;4,J35&gt;7),1)+IF(AND(J$136=4,J35=1),8)+IF(AND(J$136=4,J35=2),6)+IF(AND(J$136=4,J35=3),4)+IF(AND(J$136=4,J35=4),2)+IF(AND(J$136=3,J35=1),6)+IF(AND(J$136=3,J35=2),4)+IF(AND(J$136=3,J35=3),2)+IF(AND(J$136=2,J35=1),4)+IF(AND(J$136=2,J35=2),2)+IF(AND(J$136=1,J35=1),2)</f>
        <v>0</v>
      </c>
      <c r="M35" s="16" t="s">
        <v>37</v>
      </c>
      <c r="N35" s="13">
        <f>+H35+K35+L35+T35</f>
        <v>0</v>
      </c>
      <c r="O35" s="62">
        <f>+N35</f>
        <v>0</v>
      </c>
      <c r="P35" s="26"/>
      <c r="Q35" s="26"/>
      <c r="R35" s="16" t="s">
        <v>37</v>
      </c>
      <c r="S35" s="32"/>
      <c r="T35" s="36"/>
      <c r="U35" s="77">
        <f>MIN(E35,F35,P35,Q35)</f>
        <v>39.173999999999999</v>
      </c>
      <c r="V35" s="26">
        <v>43.338000000000001</v>
      </c>
      <c r="W35" s="78">
        <v>7</v>
      </c>
      <c r="X35" s="13">
        <f>IF(AND(Y$136&gt;4,W35=1),6)+IF(AND(Y$136&gt;4,W35=2),4)+IF(AND(Y$136&gt;4,W35=3),3)+IF(AND(Y$136&gt;4,W35=4),2)+IF(AND(Y$136&gt;4,W35=5),1)+IF(AND(Y$136&gt;4,W35&gt;5),1)+IF(AND(Y$136=4,W35=1),4)+IF(AND(Y$136=4,W35=2),3)+IF(AND(Y$136=4,W35=3),2)+IF(AND(Y$136=4,W35=4),1)+IF(AND(Y$136=3,W35=1),3)+IF(AND(Y$136=3,W35=2),2)+IF(AND(Y$136=3,W35=3),1)+IF(AND(Y$136=2,W35=1),2)+IF(AND(Y$136=2,W35=2),1)+IF(AND(Y$136=1,W35=1),1)</f>
        <v>1</v>
      </c>
      <c r="Y35" s="79">
        <v>5</v>
      </c>
      <c r="Z35" s="79"/>
      <c r="AA35" s="19">
        <f>IF(AND(Z$136&gt;4,Y35=1),12)+IF(AND(Z$136&gt;4,Y35=2),8)+IF(AND(Z$136&gt;4,Y35=3),6)+IF(AND(Z$136&gt;4,Y35=4),5)+IF(AND(Z$136&gt;4,Y35=5),4)+IF(AND(Z$136&gt;4,Y35=6),3)+IF(AND(Z$136&gt;4,Y35=7),2)+IF(AND(Z$136&gt;4,Y35&gt;7),1)+IF(AND(Z$136=4,Y35=1),8)+IF(AND(Z$136=4,Y35=2),6)+IF(AND(Z$136=4,Y35=3),4)+IF(AND(Z$136=4,Y35=4),2)+IF(AND(Z$136=3,Y35=1),6)+IF(AND(Z$136=3,Y35=2),4)+IF(AND(Z$136=3,Y35=3),2)+IF(AND(Z$136=2,Y35=1),4)+IF(AND(Z$136=2,Y35=2),2)+IF(AND(Z$136=1,Y35=1),2)</f>
        <v>4</v>
      </c>
      <c r="AB35" s="19">
        <f>IF(AND(Z$136&gt;4,Z35=1),12)+IF(AND(Z$136&gt;4,Z35=2),8)+IF(AND(Z$136&gt;4,Z35=3),6)+IF(AND(Z$136&gt;4,Z35=4),5)+IF(AND(Z$136&gt;4,Z35=5),4)+IF(AND(Z$136&gt;4,Z35=6),3)+IF(AND(Z$136&gt;4,Z35=7),2)+IF(AND(Z$136&gt;4,Z35&gt;7),1)+IF(AND(Z$136=4,Z35=1),8)+IF(AND(Z$136=4,Z35=2),6)+IF(AND(Z$136=4,Z35=3),4)+IF(AND(Z$136=4,Z35=4),2)+IF(AND(Z$136=3,Z35=1),6)+IF(AND(Z$136=3,Z35=2),4)+IF(AND(Z$136=3,Z35=3),2)+IF(AND(Z$136=2,Z35=1),4)+IF(AND(Z$136=2,Z35=2),2)+IF(AND(Z$136=1,Z35=1),2)</f>
        <v>0</v>
      </c>
      <c r="AC35" s="16" t="s">
        <v>37</v>
      </c>
      <c r="AD35" s="13">
        <f>+X35+AA35+AB35+AJ35</f>
        <v>5</v>
      </c>
      <c r="AE35" s="62">
        <f>AD35+O35</f>
        <v>5</v>
      </c>
      <c r="AF35" s="26">
        <v>43.648000000000003</v>
      </c>
      <c r="AG35" s="26"/>
      <c r="AH35" s="16" t="s">
        <v>37</v>
      </c>
      <c r="AI35" s="32"/>
      <c r="AJ35" s="36"/>
      <c r="AK35" s="77">
        <f>MIN(U35,V35,AF35,AG35)</f>
        <v>39.173999999999999</v>
      </c>
      <c r="AL35" s="26"/>
      <c r="AM35" s="78"/>
      <c r="AN35" s="13">
        <f>IF(AND(AO$136&gt;4,AM35=1),6)+IF(AND(AO$136&gt;4,AM35=2),4)+IF(AND(AO$136&gt;4,AM35=3),3)+IF(AND(AO$136&gt;4,AM35=4),2)+IF(AND(AO$136&gt;4,AM35=5),1)+IF(AND(AO$136&gt;4,AM35&gt;5),1)+IF(AND(AO$136=4,AM35=1),4)+IF(AND(AO$136=4,AM35=2),3)+IF(AND(AO$136=4,AM35=3),2)+IF(AND(AO$136=4,AM35=4),1)+IF(AND(AO$136=3,AM35=1),3)+IF(AND(AO$136=3,AM35=2),2)+IF(AND(AO$136=3,AM35=3),1)+IF(AND(AO$136=2,AM35=1),2)+IF(AND(AO$136=2,AM35=2),1)+IF(AND(AO$136=1,AM35=1),1)</f>
        <v>0</v>
      </c>
      <c r="AO35" s="79"/>
      <c r="AP35" s="79"/>
      <c r="AQ35" s="19">
        <f>IF(AND(AP$136&gt;4,AO35=1),12)+IF(AND(AP$136&gt;4,AO35=2),8)+IF(AND(AP$136&gt;4,AO35=3),6)+IF(AND(AP$136&gt;4,AO35=4),5)+IF(AND(AP$136&gt;4,AO35=5),4)+IF(AND(AP$136&gt;4,AO35=6),3)+IF(AND(AP$136&gt;4,AO35=7),2)+IF(AND(AP$136&gt;4,AO35&gt;7),1)+IF(AND(AP$136=4,AO35=1),8)+IF(AND(AP$136=4,AO35=2),6)+IF(AND(AP$136=4,AO35=3),4)+IF(AND(AP$136=4,AO35=4),2)+IF(AND(AP$136=3,AO35=1),6)+IF(AND(AP$136=3,AO35=2),4)+IF(AND(AP$136=3,AO35=3),2)+IF(AND(AP$136=2,AO35=1),4)+IF(AND(AP$136=2,AO35=2),2)+IF(AND(AP$136=1,AO35=1),2)</f>
        <v>0</v>
      </c>
      <c r="AR35" s="19">
        <f>IF(AND(AP$136&gt;4,AP35=1),12)+IF(AND(AP$136&gt;4,AP35=2),8)+IF(AND(AP$136&gt;4,AP35=3),6)+IF(AND(AP$136&gt;4,AP35=4),5)+IF(AND(AP$136&gt;4,AP35=5),4)+IF(AND(AP$136&gt;4,AP35=6),3)+IF(AND(AP$136&gt;4,AP35=7),2)+IF(AND(AP$136&gt;4,AP35&gt;7),1)+IF(AND(AP$136=4,AP35=1),8)+IF(AND(AP$136=4,AP35=2),6)+IF(AND(AP$136=4,AP35=3),4)+IF(AND(AP$136=4,AP35=4),2)+IF(AND(AP$136=3,AP35=1),6)+IF(AND(AP$136=3,AP35=2),4)+IF(AND(AP$136=3,AP35=3),2)+IF(AND(AP$136=2,AP35=1),4)+IF(AND(AP$136=2,AP35=2),2)+IF(AND(AP$136=1,AP35=1),2)</f>
        <v>0</v>
      </c>
      <c r="AS35" s="16" t="s">
        <v>37</v>
      </c>
      <c r="AT35" s="13">
        <f>+AN35+AQ35+AR35+AZ35</f>
        <v>0</v>
      </c>
      <c r="AU35" s="62">
        <f>AT35+AE35</f>
        <v>5</v>
      </c>
      <c r="AV35" s="26"/>
      <c r="AW35" s="26"/>
      <c r="AX35" s="16" t="s">
        <v>37</v>
      </c>
      <c r="AY35" s="32"/>
      <c r="AZ35" s="36"/>
      <c r="BA35" s="77">
        <f t="shared" si="32"/>
        <v>39.173999999999999</v>
      </c>
      <c r="BB35" s="26">
        <v>51.412999999999997</v>
      </c>
      <c r="BC35" s="78">
        <v>6</v>
      </c>
      <c r="BD35" s="13">
        <f>IF(AND(BE$136&gt;4,BC35=1),6)+IF(AND(BE$136&gt;4,BC35=2),4)+IF(AND(BE$136&gt;4,BC35=3),3)+IF(AND(BE$136&gt;4,BC35=4),2)+IF(AND(BE$136&gt;4,BC35=5),1)+IF(AND(BE$136&gt;4,BC35&gt;5),1)+IF(AND(BE$136=4,BC35=1),4)+IF(AND(BE$136=4,BC35=2),3)+IF(AND(BE$136=4,BC35=3),2)+IF(AND(BE$136=4,BC35=4),1)+IF(AND(BE$136=3,BC35=1),3)+IF(AND(BE$136=3,BC35=2),2)+IF(AND(BE$136=3,BC35=3),1)+IF(AND(BE$136=2,BC35=1),2)+IF(AND(BE$136=2,BC35=2),1)+IF(AND(BE$136=1,BC35=1),1)</f>
        <v>1</v>
      </c>
      <c r="BE35" s="79">
        <v>7</v>
      </c>
      <c r="BF35" s="79">
        <v>8</v>
      </c>
      <c r="BG35" s="19">
        <f>IF(AND(BF$136&gt;4,BE35=1),12)+IF(AND(BF$136&gt;4,BE35=2),8)+IF(AND(BF$136&gt;4,BE35=3),6)+IF(AND(BF$136&gt;4,BE35=4),5)+IF(AND(BF$136&gt;4,BE35=5),4)+IF(AND(BF$136&gt;4,BE35=6),3)+IF(AND(BF$136&gt;4,BE35=7),2)+IF(AND(BF$136&gt;4,BE35&gt;7),1)+IF(AND(BF$136=4,BE35=1),8)+IF(AND(BF$136=4,BE35=2),6)+IF(AND(BF$136=4,BE35=3),4)+IF(AND(BF$136=4,BE35=4),2)+IF(AND(BF$136=3,BE35=1),6)+IF(AND(BF$136=3,BE35=2),4)+IF(AND(BF$136=3,BE35=3),2)+IF(AND(BF$136=2,BE35=1),4)+IF(AND(BF$136=2,BE35=2),2)+IF(AND(BF$136=1,BE35=1),2)</f>
        <v>2</v>
      </c>
      <c r="BH35" s="19">
        <f>IF(AND(BF$136&gt;4,BF35=1),12)+IF(AND(BF$136&gt;4,BF35=2),8)+IF(AND(BF$136&gt;4,BF35=3),6)+IF(AND(BF$136&gt;4,BF35=4),5)+IF(AND(BF$136&gt;4,BF35=5),4)+IF(AND(BF$136&gt;4,BF35=6),3)+IF(AND(BF$136&gt;4,BF35=7),2)+IF(AND(BF$136&gt;4,BF35&gt;7),1)+IF(AND(BF$136=4,BF35=1),8)+IF(AND(BF$136=4,BF35=2),6)+IF(AND(BF$136=4,BF35=3),4)+IF(AND(BF$136=4,BF35=4),2)+IF(AND(BF$136=3,BF35=1),6)+IF(AND(BF$136=3,BF35=2),4)+IF(AND(BF$136=3,BF35=3),2)+IF(AND(BF$136=2,BF35=1),4)+IF(AND(BF$136=2,BF35=2),2)+IF(AND(BF$136=1,BF35=1),2)</f>
        <v>1</v>
      </c>
      <c r="BI35" s="16" t="s">
        <v>37</v>
      </c>
      <c r="BJ35" s="13">
        <f>+BD35+BG35+BH35+BP35</f>
        <v>4</v>
      </c>
      <c r="BK35" s="62">
        <f>BJ35+AU35</f>
        <v>9</v>
      </c>
      <c r="BL35" s="26">
        <v>40.334000000000003</v>
      </c>
      <c r="BM35" s="26">
        <v>42.095999999999997</v>
      </c>
      <c r="BN35" s="16" t="s">
        <v>37</v>
      </c>
      <c r="BO35" s="32"/>
      <c r="BP35" s="36"/>
      <c r="BQ35" s="77">
        <f>MIN(BA35,BB35,BL35,BM35)</f>
        <v>39.173999999999999</v>
      </c>
      <c r="BR35" s="26"/>
      <c r="BS35" s="78"/>
      <c r="BT35" s="13">
        <f>IF(AND(BU$136&gt;4,BS35=1),6)+IF(AND(BU$136&gt;4,BS35=2),4)+IF(AND(BU$136&gt;4,BS35=3),3)+IF(AND(BU$136&gt;4,BS35=4),2)+IF(AND(BU$136&gt;4,BS35=5),1)+IF(AND(BU$136&gt;4,BS35&gt;5),1)+IF(AND(BU$136=4,BS35=1),4)+IF(AND(BU$136=4,BS35=2),3)+IF(AND(BU$136=4,BS35=3),2)+IF(AND(BU$136=4,BS35=4),1)+IF(AND(BU$136=3,BS35=1),3)+IF(AND(BU$136=3,BS35=2),2)+IF(AND(BU$136=3,BS35=3),1)+IF(AND(BU$136=2,BS35=1),2)+IF(AND(BU$136=2,BS35=2),1)+IF(AND(BU$136=1,BS35=1),1)</f>
        <v>0</v>
      </c>
      <c r="BU35" s="79"/>
      <c r="BV35" s="79"/>
      <c r="BW35" s="19">
        <f>IF(AND(BV$136&gt;4,BU35=1),12)+IF(AND(BV$136&gt;4,BU35=2),8)+IF(AND(BV$136&gt;4,BU35=3),6)+IF(AND(BV$136&gt;4,BU35=4),5)+IF(AND(BV$136&gt;4,BU35=5),4)+IF(AND(BV$136&gt;4,BU35=6),3)+IF(AND(BV$136&gt;4,BU35=7),2)+IF(AND(BV$136&gt;4,BU35&gt;7),1)+IF(AND(BV$136=4,BU35=1),8)+IF(AND(BV$136=4,BU35=2),6)+IF(AND(BV$136=4,BU35=3),4)+IF(AND(BV$136=4,BU35=4),2)+IF(AND(BV$136=3,BU35=1),6)+IF(AND(BV$136=3,BU35=2),4)+IF(AND(BV$136=3,BU35=3),2)+IF(AND(BV$136=2,BU35=1),4)+IF(AND(BV$136=2,BU35=2),2)+IF(AND(BV$136=1,BU35=1),2)</f>
        <v>0</v>
      </c>
      <c r="BX35" s="19">
        <f>IF(AND(BV$136&gt;4,BV35=1),12)+IF(AND(BV$136&gt;4,BV35=2),8)+IF(AND(BV$136&gt;4,BV35=3),6)+IF(AND(BV$136&gt;4,BV35=4),5)+IF(AND(BV$136&gt;4,BV35=5),4)+IF(AND(BV$136&gt;4,BV35=6),3)+IF(AND(BV$136&gt;4,BV35=7),2)+IF(AND(BV$136&gt;4,BV35&gt;7),1)+IF(AND(BV$136=4,BV35=1),8)+IF(AND(BV$136=4,BV35=2),6)+IF(AND(BV$136=4,BV35=3),4)+IF(AND(BV$136=4,BV35=4),2)+IF(AND(BV$136=3,BV35=1),6)+IF(AND(BV$136=3,BV35=2),4)+IF(AND(BV$136=3,BV35=3),2)+IF(AND(BV$136=2,BV35=1),4)+IF(AND(BV$136=2,BV35=2),2)+IF(AND(BV$136=1,BV35=1),2)</f>
        <v>0</v>
      </c>
      <c r="BY35" s="16" t="s">
        <v>37</v>
      </c>
      <c r="BZ35" s="13">
        <f t="shared" si="33"/>
        <v>0</v>
      </c>
      <c r="CA35" s="62">
        <f t="shared" si="34"/>
        <v>9</v>
      </c>
      <c r="CB35" s="26"/>
      <c r="CC35" s="26"/>
      <c r="CD35" s="16" t="s">
        <v>37</v>
      </c>
      <c r="CE35" s="32"/>
      <c r="CF35" s="36"/>
      <c r="CG35" s="77">
        <f t="shared" ref="CG35:CG43" si="35">MIN(BQ35,BR35,CB35,CC35)</f>
        <v>39.173999999999999</v>
      </c>
      <c r="CH35" s="26"/>
      <c r="CI35" s="78"/>
      <c r="CJ35" s="13">
        <f>IF(AND(CK$136&gt;4,CI35=1),6)+IF(AND(CK$136&gt;4,CI35=2),4)+IF(AND(CK$136&gt;4,CI35=3),3)+IF(AND(CK$136&gt;4,CI35=4),2)+IF(AND(CK$136&gt;4,CI35=5),1)+IF(AND(CK$136&gt;4,CI35&gt;5),1)+IF(AND(CK$136=4,CI35=1),4)+IF(AND(CK$136=4,CI35=2),3)+IF(AND(CK$136=4,CI35=3),2)+IF(AND(CK$136=4,CI35=4),1)+IF(AND(CK$136=3,CI35=1),3)+IF(AND(CK$136=3,CI35=2),2)+IF(AND(CK$136=3,CI35=3),1)+IF(AND(CK$136=2,CI35=1),2)+IF(AND(CK$136=2,CI35=2),1)+IF(AND(CK$136=1,CI35=1),1)</f>
        <v>0</v>
      </c>
      <c r="CK35" s="79"/>
      <c r="CL35" s="79"/>
      <c r="CM35" s="19">
        <f>IF(AND(CL$136&gt;4,CK35=1),12)+IF(AND(CL$136&gt;4,CK35=2),8)+IF(AND(CL$136&gt;4,CK35=3),6)+IF(AND(CL$136&gt;4,CK35=4),5)+IF(AND(CL$136&gt;4,CK35=5),4)+IF(AND(CL$136&gt;4,CK35=6),3)+IF(AND(CL$136&gt;4,CK35=7),2)+IF(AND(CL$136&gt;4,CK35&gt;7),1)+IF(AND(CL$136=4,CK35=1),8)+IF(AND(CL$136=4,CK35=2),6)+IF(AND(CL$136=4,CK35=3),4)+IF(AND(CL$136=4,CK35=4),2)+IF(AND(CL$136=3,CK35=1),6)+IF(AND(CL$136=3,CK35=2),4)+IF(AND(CL$136=3,CK35=3),2)+IF(AND(CL$136=2,CK35=1),4)+IF(AND(CL$136=2,CK35=2),2)+IF(AND(CL$136=1,CK35=1),2)</f>
        <v>0</v>
      </c>
      <c r="CN35" s="19">
        <f>IF(AND(CL$136&gt;4,CL35=1),12)+IF(AND(CL$136&gt;4,CL35=2),8)+IF(AND(CL$136&gt;4,CL35=3),6)+IF(AND(CL$136&gt;4,CL35=4),5)+IF(AND(CL$136&gt;4,CL35=5),4)+IF(AND(CL$136&gt;4,CL35=6),3)+IF(AND(CL$136&gt;4,CL35=7),2)+IF(AND(CL$136&gt;4,CL35&gt;7),1)+IF(AND(CL$136=4,CL35=1),8)+IF(AND(CL$136=4,CL35=2),6)+IF(AND(CL$136=4,CL35=3),4)+IF(AND(CL$136=4,CL35=4),2)+IF(AND(CL$136=3,CL35=1),6)+IF(AND(CL$136=3,CL35=2),4)+IF(AND(CL$136=3,CL35=3),2)+IF(AND(CL$136=2,CL35=1),4)+IF(AND(CL$136=2,CL35=2),2)+IF(AND(CL$136=1,CL35=1),2)</f>
        <v>0</v>
      </c>
      <c r="CO35" s="16" t="s">
        <v>37</v>
      </c>
      <c r="CP35" s="13">
        <f t="shared" si="13"/>
        <v>0</v>
      </c>
      <c r="CQ35" s="62">
        <f t="shared" si="14"/>
        <v>9</v>
      </c>
      <c r="CR35" s="26"/>
      <c r="CS35" s="26"/>
      <c r="CT35" s="16" t="s">
        <v>37</v>
      </c>
      <c r="CU35" s="32"/>
      <c r="CV35" s="36"/>
      <c r="CW35" s="77">
        <f t="shared" ref="CW35:CW44" si="36">MIN(CG35,CH35,CR35,CS35)</f>
        <v>39.173999999999999</v>
      </c>
      <c r="CX35" s="26"/>
      <c r="CY35" s="78"/>
      <c r="CZ35" s="13">
        <f>IF(AND(DA$136&gt;4,CY35=1),6)+IF(AND(DA$136&gt;4,CY35=2),4)+IF(AND(DA$136&gt;4,CY35=3),3)+IF(AND(DA$136&gt;4,CY35=4),2)+IF(AND(DA$136&gt;4,CY35=5),1)+IF(AND(DA$136&gt;4,CY35&gt;5),1)+IF(AND(DA$136=4,CY35=1),4)+IF(AND(DA$136=4,CY35=2),3)+IF(AND(DA$136=4,CY35=3),2)+IF(AND(DA$136=4,CY35=4),1)+IF(AND(DA$136=3,CY35=1),3)+IF(AND(DA$136=3,CY35=2),2)+IF(AND(DA$136=3,CY35=3),1)+IF(AND(DA$136=2,CY35=1),2)+IF(AND(DA$136=2,CY35=2),1)+IF(AND(DA$136=1,CY35=1),1)</f>
        <v>0</v>
      </c>
      <c r="DA35" s="79"/>
      <c r="DB35" s="79"/>
      <c r="DC35" s="19">
        <f>IF(AND(DB$136&gt;4,DA35=1),12)+IF(AND(DB$136&gt;4,DA35=2),8)+IF(AND(DB$136&gt;4,DA35=3),6)+IF(AND(DB$136&gt;4,DA35=4),5)+IF(AND(DB$136&gt;4,DA35=5),4)+IF(AND(DB$136&gt;4,DA35=6),3)+IF(AND(DB$136&gt;4,DA35=7),2)+IF(AND(DB$136&gt;4,DA35&gt;7),1)+IF(AND(DB$136=4,DA35=1),8)+IF(AND(DB$136=4,DA35=2),6)+IF(AND(DB$136=4,DA35=3),4)+IF(AND(DB$136=4,DA35=4),2)+IF(AND(DB$136=3,DA35=1),6)+IF(AND(DB$136=3,DA35=2),4)+IF(AND(DB$136=3,DA35=3),2)+IF(AND(DB$136=2,DA35=1),4)+IF(AND(DB$136=2,DA35=2),2)+IF(AND(DB$136=1,DA35=1),2)</f>
        <v>0</v>
      </c>
      <c r="DD35" s="19">
        <f>IF(AND(DB$136&gt;4,DB35=1),12)+IF(AND(DB$136&gt;4,DB35=2),8)+IF(AND(DB$136&gt;4,DB35=3),6)+IF(AND(DB$136&gt;4,DB35=4),5)+IF(AND(DB$136&gt;4,DB35=5),4)+IF(AND(DB$136&gt;4,DB35=6),3)+IF(AND(DB$136&gt;4,DB35=7),2)+IF(AND(DB$136&gt;4,DB35&gt;7),1)+IF(AND(DB$136=4,DB35=1),8)+IF(AND(DB$136=4,DB35=2),6)+IF(AND(DB$136=4,DB35=3),4)+IF(AND(DB$136=4,DB35=4),2)+IF(AND(DB$136=3,DB35=1),6)+IF(AND(DB$136=3,DB35=2),4)+IF(AND(DB$136=3,DB35=3),2)+IF(AND(DB$136=2,DB35=1),4)+IF(AND(DB$136=2,DB35=2),2)+IF(AND(DB$136=1,DB35=1),2)</f>
        <v>0</v>
      </c>
      <c r="DE35" s="16" t="s">
        <v>37</v>
      </c>
      <c r="DF35" s="13">
        <f t="shared" si="16"/>
        <v>0</v>
      </c>
      <c r="DG35" s="62">
        <f t="shared" si="17"/>
        <v>9</v>
      </c>
      <c r="DH35" s="26"/>
      <c r="DI35" s="26"/>
      <c r="DJ35" s="16" t="s">
        <v>37</v>
      </c>
      <c r="DK35" s="144"/>
      <c r="DL35" s="36"/>
      <c r="DM35" s="77">
        <f t="shared" ref="DM35:DM44" si="37">MIN(CW35,CX35,DH35,DI35)</f>
        <v>39.173999999999999</v>
      </c>
      <c r="DN35" s="26"/>
      <c r="DO35" s="78"/>
      <c r="DP35" s="13">
        <f>IF(AND(DQ$136&gt;4,DO35=1),6)+IF(AND(DQ$136&gt;4,DO35=2),4)+IF(AND(DQ$136&gt;4,DO35=3),3)+IF(AND(DQ$136&gt;4,DO35=4),2)+IF(AND(DQ$136&gt;4,DO35=5),1)+IF(AND(DQ$136&gt;4,DO35&gt;5),1)+IF(AND(DQ$136=4,DO35=1),4)+IF(AND(DQ$136=4,DO35=2),3)+IF(AND(DQ$136=4,DO35=3),2)+IF(AND(DQ$136=4,DO35=4),1)+IF(AND(DQ$136=3,DO35=1),3)+IF(AND(DQ$136=3,DO35=2),2)+IF(AND(DQ$136=3,DO35=3),1)+IF(AND(DQ$136=2,DO35=1),2)+IF(AND(DQ$136=2,DO35=2),1)+IF(AND(DQ$136=1,DO35=1),1)</f>
        <v>0</v>
      </c>
      <c r="DQ35" s="79"/>
      <c r="DR35" s="79"/>
      <c r="DS35" s="19">
        <f>IF(AND(DR$136&gt;4,DQ35=1),12)+IF(AND(DR$136&gt;4,DQ35=2),8)+IF(AND(DR$136&gt;4,DQ35=3),6)+IF(AND(DR$136&gt;4,DQ35=4),5)+IF(AND(DR$136&gt;4,DQ35=5),4)+IF(AND(DR$136&gt;4,DQ35=6),3)+IF(AND(DR$136&gt;4,DQ35=7),2)+IF(AND(DR$136&gt;4,DQ35&gt;7),1)+IF(AND(DR$136=4,DQ35=1),8)+IF(AND(DR$136=4,DQ35=2),6)+IF(AND(DR$136=4,DQ35=3),4)+IF(AND(DR$136=4,DQ35=4),2)+IF(AND(DR$136=3,DQ35=1),6)+IF(AND(DR$136=3,DQ35=2),4)+IF(AND(DR$136=3,DQ35=3),2)+IF(AND(DR$136=2,DQ35=1),4)+IF(AND(DR$136=2,DQ35=2),2)+IF(AND(DR$136=1,DQ35=1),2)</f>
        <v>0</v>
      </c>
      <c r="DT35" s="19">
        <f>IF(AND(DR$136&gt;4,DR35=1),12)+IF(AND(DR$136&gt;4,DR35=2),8)+IF(AND(DR$136&gt;4,DR35=3),6)+IF(AND(DR$136&gt;4,DR35=4),5)+IF(AND(DR$136&gt;4,DR35=5),4)+IF(AND(DR$136&gt;4,DR35=6),3)+IF(AND(DR$136&gt;4,DR35=7),2)+IF(AND(DR$136&gt;4,DR35&gt;7),1)+IF(AND(DR$136=4,DR35=1),8)+IF(AND(DR$136=4,DR35=2),6)+IF(AND(DR$136=4,DR35=3),4)+IF(AND(DR$136=4,DR35=4),2)+IF(AND(DR$136=3,DR35=1),6)+IF(AND(DR$136=3,DR35=2),4)+IF(AND(DR$136=3,DR35=3),2)+IF(AND(DR$136=2,DR35=1),4)+IF(AND(DR$136=2,DR35=2),2)+IF(AND(DR$136=1,DR35=1),2)</f>
        <v>0</v>
      </c>
      <c r="DU35" s="16" t="s">
        <v>37</v>
      </c>
      <c r="DV35" s="13">
        <f t="shared" si="19"/>
        <v>0</v>
      </c>
      <c r="DW35" s="62">
        <f t="shared" si="20"/>
        <v>9</v>
      </c>
      <c r="DX35" s="26"/>
      <c r="DY35" s="26"/>
      <c r="DZ35" s="16" t="s">
        <v>37</v>
      </c>
      <c r="EA35" s="144"/>
      <c r="EB35" s="36"/>
      <c r="EC35" s="77">
        <f t="shared" ref="EC35:EC47" si="38">MIN(DM35,DN35,DX35,DY35)</f>
        <v>39.173999999999999</v>
      </c>
    </row>
    <row r="36" spans="1:133" x14ac:dyDescent="0.3">
      <c r="A36" s="71" t="s">
        <v>206</v>
      </c>
      <c r="B36" s="90">
        <v>8773</v>
      </c>
      <c r="C36" s="8">
        <v>141</v>
      </c>
      <c r="D36" s="8" t="s">
        <v>31</v>
      </c>
      <c r="E36" s="18"/>
      <c r="F36" s="8"/>
      <c r="G36" s="22"/>
      <c r="H36" s="8"/>
      <c r="I36" s="8"/>
      <c r="J36" s="8"/>
      <c r="K36" s="8"/>
      <c r="L36" s="8"/>
      <c r="M36" s="23"/>
      <c r="N36" s="8"/>
      <c r="O36" s="13"/>
      <c r="P36" s="8"/>
      <c r="Q36" s="8"/>
      <c r="R36" s="23"/>
      <c r="S36" s="18"/>
      <c r="T36" s="8"/>
      <c r="U36" s="18"/>
      <c r="V36" s="8"/>
      <c r="W36" s="22"/>
      <c r="X36" s="8"/>
      <c r="Y36" s="8"/>
      <c r="Z36" s="8"/>
      <c r="AA36" s="8"/>
      <c r="AB36" s="8"/>
      <c r="AC36" s="23"/>
      <c r="AD36" s="8"/>
      <c r="AE36" s="13"/>
      <c r="AF36" s="8"/>
      <c r="AG36" s="8"/>
      <c r="AH36" s="23"/>
      <c r="AI36" s="18"/>
      <c r="AJ36" s="8"/>
      <c r="AK36" s="18"/>
      <c r="AL36" s="8"/>
      <c r="AM36" s="22"/>
      <c r="AN36" s="8"/>
      <c r="AO36" s="8"/>
      <c r="AP36" s="8"/>
      <c r="AQ36" s="8"/>
      <c r="AR36" s="8"/>
      <c r="AS36" s="23"/>
      <c r="AT36" s="8"/>
      <c r="AU36" s="13"/>
      <c r="AV36" s="8"/>
      <c r="AW36" s="8"/>
      <c r="AX36" s="23"/>
      <c r="AY36" s="18"/>
      <c r="AZ36" s="8"/>
      <c r="BA36" s="77">
        <f t="shared" si="32"/>
        <v>0</v>
      </c>
      <c r="BB36" s="8">
        <v>47.805</v>
      </c>
      <c r="BC36" s="78"/>
      <c r="BD36" s="8"/>
      <c r="BE36" s="79"/>
      <c r="BF36" s="79"/>
      <c r="BG36" s="8"/>
      <c r="BH36" s="8"/>
      <c r="BI36" s="23" t="s">
        <v>107</v>
      </c>
      <c r="BJ36" s="8"/>
      <c r="BK36" s="62"/>
      <c r="BL36" s="8">
        <v>32.332999999999998</v>
      </c>
      <c r="BM36" s="24">
        <v>32.61</v>
      </c>
      <c r="BN36" s="23" t="s">
        <v>37</v>
      </c>
      <c r="BO36" s="20" t="s">
        <v>47</v>
      </c>
      <c r="BP36" s="8"/>
      <c r="BQ36" s="77">
        <v>32.332999999999998</v>
      </c>
      <c r="BR36" s="8">
        <v>31.945</v>
      </c>
      <c r="BS36" s="78">
        <v>1</v>
      </c>
      <c r="BT36" s="13">
        <f>IF(AND(BU$136&gt;4,BS36=1),6)+IF(AND(BU$136&gt;4,BS36=2),4)+IF(AND(BU$136&gt;4,BS36=3),3)+IF(AND(BU$136&gt;4,BS36=4),2)+IF(AND(BU$136&gt;4,BS36=5),1)+IF(AND(BU$136&gt;4,BS36&gt;5),1)+IF(AND(BU$136=4,BS36=1),4)+IF(AND(BU$136=4,BS36=2),3)+IF(AND(BU$136=4,BS36=3),2)+IF(AND(BU$136=4,BS36=4),1)+IF(AND(BU$136=3,BS36=1),3)+IF(AND(BU$136=3,BS36=2),2)+IF(AND(BU$136=3,BS36=3),1)+IF(AND(BU$136=2,BS36=1),2)+IF(AND(BU$136=2,BS36=2),1)+IF(AND(BU$136=1,BS36=1),1)</f>
        <v>6</v>
      </c>
      <c r="BU36" s="79"/>
      <c r="BV36" s="79"/>
      <c r="BW36" s="19">
        <f>IF(AND(BV$136&gt;4,BU36=1),12)+IF(AND(BV$136&gt;4,BU36=2),8)+IF(AND(BV$136&gt;4,BU36=3),6)+IF(AND(BV$136&gt;4,BU36=4),5)+IF(AND(BV$136&gt;4,BU36=5),4)+IF(AND(BV$136&gt;4,BU36=6),3)+IF(AND(BV$136&gt;4,BU36=7),2)+IF(AND(BV$136&gt;4,BU36&gt;7),1)+IF(AND(BV$136=4,BU36=1),8)+IF(AND(BV$136=4,BU36=2),6)+IF(AND(BV$136=4,BU36=3),4)+IF(AND(BV$136=4,BU36=4),2)+IF(AND(BV$136=3,BU36=1),6)+IF(AND(BV$136=3,BU36=2),4)+IF(AND(BV$136=3,BU36=3),2)+IF(AND(BV$136=2,BU36=1),4)+IF(AND(BV$136=2,BU36=2),2)+IF(AND(BV$136=1,BU36=1),2)</f>
        <v>0</v>
      </c>
      <c r="BX36" s="19">
        <f>IF(AND(BV$136&gt;4,BV36=1),12)+IF(AND(BV$136&gt;4,BV36=2),8)+IF(AND(BV$136&gt;4,BV36=3),6)+IF(AND(BV$136&gt;4,BV36=4),5)+IF(AND(BV$136&gt;4,BV36=5),4)+IF(AND(BV$136&gt;4,BV36=6),3)+IF(AND(BV$136&gt;4,BV36=7),2)+IF(AND(BV$136&gt;4,BV36&gt;7),1)+IF(AND(BV$136=4,BV36=1),8)+IF(AND(BV$136=4,BV36=2),6)+IF(AND(BV$136=4,BV36=3),4)+IF(AND(BV$136=4,BV36=4),2)+IF(AND(BV$136=3,BV36=1),6)+IF(AND(BV$136=3,BV36=2),4)+IF(AND(BV$136=3,BV36=3),2)+IF(AND(BV$136=2,BV36=1),4)+IF(AND(BV$136=2,BV36=2),2)+IF(AND(BV$136=1,BV36=1),2)</f>
        <v>0</v>
      </c>
      <c r="BY36" s="16" t="s">
        <v>37</v>
      </c>
      <c r="BZ36" s="13">
        <f t="shared" si="33"/>
        <v>7</v>
      </c>
      <c r="CA36" s="62">
        <f t="shared" si="34"/>
        <v>7</v>
      </c>
      <c r="CB36" s="18"/>
      <c r="CC36" s="8"/>
      <c r="CD36" s="16" t="s">
        <v>37</v>
      </c>
      <c r="CE36" s="20" t="s">
        <v>88</v>
      </c>
      <c r="CF36" s="8">
        <v>1</v>
      </c>
      <c r="CG36" s="77">
        <f t="shared" si="35"/>
        <v>31.945</v>
      </c>
      <c r="CH36" s="8">
        <v>34.454999999999998</v>
      </c>
      <c r="CI36" s="78">
        <v>4</v>
      </c>
      <c r="CJ36" s="13">
        <f>IF(AND(CK$136&gt;4,CI36=1),6)+IF(AND(CK$136&gt;4,CI36=2),4)+IF(AND(CK$136&gt;4,CI36=3),3)+IF(AND(CK$136&gt;4,CI36=4),2)+IF(AND(CK$136&gt;4,CI36=5),1)+IF(AND(CK$136&gt;4,CI36&gt;5),1)+IF(AND(CK$136=4,CI36=1),4)+IF(AND(CK$136=4,CI36=2),3)+IF(AND(CK$136=4,CI36=3),2)+IF(AND(CK$136=4,CI36=4),1)+IF(AND(CK$136=3,CI36=1),3)+IF(AND(CK$136=3,CI36=2),2)+IF(AND(CK$136=3,CI36=3),1)+IF(AND(CK$136=2,CI36=1),2)+IF(AND(CK$136=2,CI36=2),1)+IF(AND(CK$136=1,CI36=1),1)</f>
        <v>2</v>
      </c>
      <c r="CK36" s="79"/>
      <c r="CL36" s="79"/>
      <c r="CM36" s="19">
        <f>IF(AND(CL$136&gt;4,CK36=1),12)+IF(AND(CL$136&gt;4,CK36=2),8)+IF(AND(CL$136&gt;4,CK36=3),6)+IF(AND(CL$136&gt;4,CK36=4),5)+IF(AND(CL$136&gt;4,CK36=5),4)+IF(AND(CL$136&gt;4,CK36=6),3)+IF(AND(CL$136&gt;4,CK36=7),2)+IF(AND(CL$136&gt;4,CK36&gt;7),1)+IF(AND(CL$136=4,CK36=1),8)+IF(AND(CL$136=4,CK36=2),6)+IF(AND(CL$136=4,CK36=3),4)+IF(AND(CL$136=4,CK36=4),2)+IF(AND(CL$136=3,CK36=1),6)+IF(AND(CL$136=3,CK36=2),4)+IF(AND(CL$136=3,CK36=3),2)+IF(AND(CL$136=2,CK36=1),4)+IF(AND(CL$136=2,CK36=2),2)+IF(AND(CL$136=1,CK36=1),2)</f>
        <v>0</v>
      </c>
      <c r="CN36" s="19">
        <f>IF(AND(CL$136&gt;4,CL36=1),12)+IF(AND(CL$136&gt;4,CL36=2),8)+IF(AND(CL$136&gt;4,CL36=3),6)+IF(AND(CL$136&gt;4,CL36=4),5)+IF(AND(CL$136&gt;4,CL36=5),4)+IF(AND(CL$136&gt;4,CL36=6),3)+IF(AND(CL$136&gt;4,CL36=7),2)+IF(AND(CL$136&gt;4,CL36&gt;7),1)+IF(AND(CL$136=4,CL36=1),8)+IF(AND(CL$136=4,CL36=2),6)+IF(AND(CL$136=4,CL36=3),4)+IF(AND(CL$136=4,CL36=4),2)+IF(AND(CL$136=3,CL36=1),6)+IF(AND(CL$136=3,CL36=2),4)+IF(AND(CL$136=3,CL36=3),2)+IF(AND(CL$136=2,CL36=1),4)+IF(AND(CL$136=2,CL36=2),2)+IF(AND(CL$136=1,CL36=1),2)</f>
        <v>0</v>
      </c>
      <c r="CO36" s="16" t="s">
        <v>37</v>
      </c>
      <c r="CP36" s="13">
        <f t="shared" si="13"/>
        <v>2</v>
      </c>
      <c r="CQ36" s="62">
        <f t="shared" si="14"/>
        <v>9</v>
      </c>
      <c r="CR36" s="18"/>
      <c r="CS36" s="8"/>
      <c r="CT36" s="16" t="s">
        <v>37</v>
      </c>
      <c r="CU36" s="133" t="s">
        <v>88</v>
      </c>
      <c r="CV36" s="8"/>
      <c r="CW36" s="77">
        <f t="shared" si="36"/>
        <v>31.945</v>
      </c>
      <c r="CX36" s="8"/>
      <c r="CY36" s="78"/>
      <c r="CZ36" s="13">
        <f>IF(AND(DA$136&gt;4,CY36=1),6)+IF(AND(DA$136&gt;4,CY36=2),4)+IF(AND(DA$136&gt;4,CY36=3),3)+IF(AND(DA$136&gt;4,CY36=4),2)+IF(AND(DA$136&gt;4,CY36=5),1)+IF(AND(DA$136&gt;4,CY36&gt;5),1)+IF(AND(DA$136=4,CY36=1),4)+IF(AND(DA$136=4,CY36=2),3)+IF(AND(DA$136=4,CY36=3),2)+IF(AND(DA$136=4,CY36=4),1)+IF(AND(DA$136=3,CY36=1),3)+IF(AND(DA$136=3,CY36=2),2)+IF(AND(DA$136=3,CY36=3),1)+IF(AND(DA$136=2,CY36=1),2)+IF(AND(DA$136=2,CY36=2),1)+IF(AND(DA$136=1,CY36=1),1)</f>
        <v>0</v>
      </c>
      <c r="DA36" s="79"/>
      <c r="DB36" s="79"/>
      <c r="DC36" s="19">
        <f>IF(AND(DB$136&gt;4,DA36=1),12)+IF(AND(DB$136&gt;4,DA36=2),8)+IF(AND(DB$136&gt;4,DA36=3),6)+IF(AND(DB$136&gt;4,DA36=4),5)+IF(AND(DB$136&gt;4,DA36=5),4)+IF(AND(DB$136&gt;4,DA36=6),3)+IF(AND(DB$136&gt;4,DA36=7),2)+IF(AND(DB$136&gt;4,DA36&gt;7),1)+IF(AND(DB$136=4,DA36=1),8)+IF(AND(DB$136=4,DA36=2),6)+IF(AND(DB$136=4,DA36=3),4)+IF(AND(DB$136=4,DA36=4),2)+IF(AND(DB$136=3,DA36=1),6)+IF(AND(DB$136=3,DA36=2),4)+IF(AND(DB$136=3,DA36=3),2)+IF(AND(DB$136=2,DA36=1),4)+IF(AND(DB$136=2,DA36=2),2)+IF(AND(DB$136=1,DA36=1),2)</f>
        <v>0</v>
      </c>
      <c r="DD36" s="19">
        <f>IF(AND(DB$136&gt;4,DB36=1),12)+IF(AND(DB$136&gt;4,DB36=2),8)+IF(AND(DB$136&gt;4,DB36=3),6)+IF(AND(DB$136&gt;4,DB36=4),5)+IF(AND(DB$136&gt;4,DB36=5),4)+IF(AND(DB$136&gt;4,DB36=6),3)+IF(AND(DB$136&gt;4,DB36=7),2)+IF(AND(DB$136&gt;4,DB36&gt;7),1)+IF(AND(DB$136=4,DB36=1),8)+IF(AND(DB$136=4,DB36=2),6)+IF(AND(DB$136=4,DB36=3),4)+IF(AND(DB$136=4,DB36=4),2)+IF(AND(DB$136=3,DB36=1),6)+IF(AND(DB$136=3,DB36=2),4)+IF(AND(DB$136=3,DB36=3),2)+IF(AND(DB$136=2,DB36=1),4)+IF(AND(DB$136=2,DB36=2),2)+IF(AND(DB$136=1,DB36=1),2)</f>
        <v>0</v>
      </c>
      <c r="DE36" s="16" t="s">
        <v>37</v>
      </c>
      <c r="DF36" s="13">
        <f t="shared" si="16"/>
        <v>0</v>
      </c>
      <c r="DG36" s="62">
        <f t="shared" si="17"/>
        <v>9</v>
      </c>
      <c r="DH36" s="18"/>
      <c r="DI36" s="8"/>
      <c r="DJ36" s="16" t="s">
        <v>37</v>
      </c>
      <c r="DK36" s="133" t="s">
        <v>88</v>
      </c>
      <c r="DL36" s="8"/>
      <c r="DM36" s="77">
        <f t="shared" si="37"/>
        <v>31.945</v>
      </c>
      <c r="DN36" s="8"/>
      <c r="DO36" s="78"/>
      <c r="DP36" s="13">
        <f>IF(AND(DQ$136&gt;4,DO36=1),6)+IF(AND(DQ$136&gt;4,DO36=2),4)+IF(AND(DQ$136&gt;4,DO36=3),3)+IF(AND(DQ$136&gt;4,DO36=4),2)+IF(AND(DQ$136&gt;4,DO36=5),1)+IF(AND(DQ$136&gt;4,DO36&gt;5),1)+IF(AND(DQ$136=4,DO36=1),4)+IF(AND(DQ$136=4,DO36=2),3)+IF(AND(DQ$136=4,DO36=3),2)+IF(AND(DQ$136=4,DO36=4),1)+IF(AND(DQ$136=3,DO36=1),3)+IF(AND(DQ$136=3,DO36=2),2)+IF(AND(DQ$136=3,DO36=3),1)+IF(AND(DQ$136=2,DO36=1),2)+IF(AND(DQ$136=2,DO36=2),1)+IF(AND(DQ$136=1,DO36=1),1)</f>
        <v>0</v>
      </c>
      <c r="DQ36" s="79"/>
      <c r="DR36" s="79"/>
      <c r="DS36" s="19">
        <f>IF(AND(DR$136&gt;4,DQ36=1),12)+IF(AND(DR$136&gt;4,DQ36=2),8)+IF(AND(DR$136&gt;4,DQ36=3),6)+IF(AND(DR$136&gt;4,DQ36=4),5)+IF(AND(DR$136&gt;4,DQ36=5),4)+IF(AND(DR$136&gt;4,DQ36=6),3)+IF(AND(DR$136&gt;4,DQ36=7),2)+IF(AND(DR$136&gt;4,DQ36&gt;7),1)+IF(AND(DR$136=4,DQ36=1),8)+IF(AND(DR$136=4,DQ36=2),6)+IF(AND(DR$136=4,DQ36=3),4)+IF(AND(DR$136=4,DQ36=4),2)+IF(AND(DR$136=3,DQ36=1),6)+IF(AND(DR$136=3,DQ36=2),4)+IF(AND(DR$136=3,DQ36=3),2)+IF(AND(DR$136=2,DQ36=1),4)+IF(AND(DR$136=2,DQ36=2),2)+IF(AND(DR$136=1,DQ36=1),2)</f>
        <v>0</v>
      </c>
      <c r="DT36" s="19">
        <f>IF(AND(DR$136&gt;4,DR36=1),12)+IF(AND(DR$136&gt;4,DR36=2),8)+IF(AND(DR$136&gt;4,DR36=3),6)+IF(AND(DR$136&gt;4,DR36=4),5)+IF(AND(DR$136&gt;4,DR36=5),4)+IF(AND(DR$136&gt;4,DR36=6),3)+IF(AND(DR$136&gt;4,DR36=7),2)+IF(AND(DR$136&gt;4,DR36&gt;7),1)+IF(AND(DR$136=4,DR36=1),8)+IF(AND(DR$136=4,DR36=2),6)+IF(AND(DR$136=4,DR36=3),4)+IF(AND(DR$136=4,DR36=4),2)+IF(AND(DR$136=3,DR36=1),6)+IF(AND(DR$136=3,DR36=2),4)+IF(AND(DR$136=3,DR36=3),2)+IF(AND(DR$136=2,DR36=1),4)+IF(AND(DR$136=2,DR36=2),2)+IF(AND(DR$136=1,DR36=1),2)</f>
        <v>0</v>
      </c>
      <c r="DU36" s="16" t="s">
        <v>37</v>
      </c>
      <c r="DV36" s="13">
        <f t="shared" si="19"/>
        <v>0</v>
      </c>
      <c r="DW36" s="62">
        <f t="shared" si="20"/>
        <v>9</v>
      </c>
      <c r="DX36" s="18"/>
      <c r="DY36" s="8"/>
      <c r="DZ36" s="16" t="s">
        <v>37</v>
      </c>
      <c r="EA36" s="133" t="s">
        <v>88</v>
      </c>
      <c r="EB36" s="8"/>
      <c r="EC36" s="77">
        <f t="shared" si="38"/>
        <v>31.945</v>
      </c>
    </row>
    <row r="37" spans="1:133" x14ac:dyDescent="0.3">
      <c r="A37" s="71" t="s">
        <v>139</v>
      </c>
      <c r="B37" s="90">
        <v>6053</v>
      </c>
      <c r="C37" s="8">
        <v>78</v>
      </c>
      <c r="D37" s="8" t="s">
        <v>192</v>
      </c>
      <c r="E37" s="32"/>
      <c r="F37" s="8"/>
      <c r="G37" s="78"/>
      <c r="H37" s="8"/>
      <c r="I37" s="79"/>
      <c r="J37" s="79"/>
      <c r="K37" s="8"/>
      <c r="L37" s="8"/>
      <c r="M37" s="23"/>
      <c r="N37" s="8"/>
      <c r="O37" s="62"/>
      <c r="P37" s="8"/>
      <c r="Q37" s="8"/>
      <c r="R37" s="23"/>
      <c r="S37" s="18"/>
      <c r="T37" s="8"/>
      <c r="U37" s="77">
        <f t="shared" ref="U37:U43" si="39">MIN(E37,F37,P37,Q37)</f>
        <v>0</v>
      </c>
      <c r="V37" s="8"/>
      <c r="W37" s="78"/>
      <c r="X37" s="8"/>
      <c r="Y37" s="79"/>
      <c r="Z37" s="79"/>
      <c r="AA37" s="8"/>
      <c r="AB37" s="8"/>
      <c r="AC37" s="23"/>
      <c r="AD37" s="8"/>
      <c r="AE37" s="62"/>
      <c r="AF37" s="8"/>
      <c r="AG37" s="8"/>
      <c r="AH37" s="23"/>
      <c r="AI37" s="16"/>
      <c r="AJ37" s="8"/>
      <c r="AK37" s="77">
        <v>55.901000000000003</v>
      </c>
      <c r="AL37" s="8">
        <v>55.901000000000003</v>
      </c>
      <c r="AM37" s="78"/>
      <c r="AN37" s="8"/>
      <c r="AO37" s="79"/>
      <c r="AP37" s="79"/>
      <c r="AQ37" s="8"/>
      <c r="AR37" s="8"/>
      <c r="AS37" s="23"/>
      <c r="AT37" s="8"/>
      <c r="AU37" s="62"/>
      <c r="AV37" s="18">
        <v>32.479999999999997</v>
      </c>
      <c r="AW37" s="8">
        <v>33.558999999999997</v>
      </c>
      <c r="AX37" s="23"/>
      <c r="AY37" s="20" t="s">
        <v>47</v>
      </c>
      <c r="AZ37" s="8"/>
      <c r="BA37" s="77">
        <f t="shared" si="32"/>
        <v>32.479999999999997</v>
      </c>
      <c r="BB37" s="8">
        <v>56.536000000000001</v>
      </c>
      <c r="BC37" s="78">
        <v>8</v>
      </c>
      <c r="BD37" s="13">
        <f>IF(AND(BE$136&gt;4,BC37=1),6)+IF(AND(BE$136&gt;4,BC37=2),4)+IF(AND(BE$136&gt;4,BC37=3),3)+IF(AND(BE$136&gt;4,BC37=4),2)+IF(AND(BE$136&gt;4,BC37=5),1)+IF(AND(BE$136&gt;4,BC37&gt;5),1)+IF(AND(BE$136=4,BC37=1),4)+IF(AND(BE$136=4,BC37=2),3)+IF(AND(BE$136=4,BC37=3),2)+IF(AND(BE$136=4,BC37=4),1)+IF(AND(BE$136=3,BC37=1),3)+IF(AND(BE$136=3,BC37=2),2)+IF(AND(BE$136=3,BC37=3),1)+IF(AND(BE$136=2,BC37=1),2)+IF(AND(BE$136=2,BC37=2),1)+IF(AND(BE$136=1,BC37=1),1)</f>
        <v>1</v>
      </c>
      <c r="BE37" s="79">
        <v>4</v>
      </c>
      <c r="BF37" s="79"/>
      <c r="BG37" s="19">
        <f>IF(AND(BF$136&gt;4,BE37=1),12)+IF(AND(BF$136&gt;4,BE37=2),8)+IF(AND(BF$136&gt;4,BE37=3),6)+IF(AND(BF$136&gt;4,BE37=4),5)+IF(AND(BF$136&gt;4,BE37=5),4)+IF(AND(BF$136&gt;4,BE37=6),3)+IF(AND(BF$136&gt;4,BE37=7),2)+IF(AND(BF$136&gt;4,BE37&gt;7),1)+IF(AND(BF$136=4,BE37=1),8)+IF(AND(BF$136=4,BE37=2),6)+IF(AND(BF$136=4,BE37=3),4)+IF(AND(BF$136=4,BE37=4),2)+IF(AND(BF$136=3,BE37=1),6)+IF(AND(BF$136=3,BE37=2),4)+IF(AND(BF$136=3,BE37=3),2)+IF(AND(BF$136=2,BE37=1),4)+IF(AND(BF$136=2,BE37=2),2)+IF(AND(BF$136=1,BE37=1),2)</f>
        <v>5</v>
      </c>
      <c r="BH37" s="19">
        <f>IF(AND(BF$136&gt;4,BF37=1),12)+IF(AND(BF$136&gt;4,BF37=2),8)+IF(AND(BF$136&gt;4,BF37=3),6)+IF(AND(BF$136&gt;4,BF37=4),5)+IF(AND(BF$136&gt;4,BF37=5),4)+IF(AND(BF$136&gt;4,BF37=6),3)+IF(AND(BF$136&gt;4,BF37=7),2)+IF(AND(BF$136&gt;4,BF37&gt;7),1)+IF(AND(BF$136=4,BF37=1),8)+IF(AND(BF$136=4,BF37=2),6)+IF(AND(BF$136=4,BF37=3),4)+IF(AND(BF$136=4,BF37=4),2)+IF(AND(BF$136=3,BF37=1),6)+IF(AND(BF$136=3,BF37=2),4)+IF(AND(BF$136=3,BF37=3),2)+IF(AND(BF$136=2,BF37=1),4)+IF(AND(BF$136=2,BF37=2),2)+IF(AND(BF$136=1,BF37=1),2)</f>
        <v>0</v>
      </c>
      <c r="BI37" s="16" t="s">
        <v>37</v>
      </c>
      <c r="BJ37" s="13">
        <f t="shared" ref="BJ37:BJ43" si="40">+BD37+BG37+BH37+BP37</f>
        <v>7</v>
      </c>
      <c r="BK37" s="62">
        <f t="shared" ref="BK37:BK43" si="41">BJ37+AU37</f>
        <v>7</v>
      </c>
      <c r="BL37" s="11">
        <v>30.13</v>
      </c>
      <c r="BM37" s="8">
        <v>33.634999999999998</v>
      </c>
      <c r="BN37" s="16" t="s">
        <v>37</v>
      </c>
      <c r="BO37" s="20" t="s">
        <v>175</v>
      </c>
      <c r="BP37" s="8">
        <v>1</v>
      </c>
      <c r="BQ37" s="77">
        <f t="shared" ref="BQ37:BQ43" si="42">MIN(BA37,BB37,BL37,BM37)</f>
        <v>30.13</v>
      </c>
      <c r="BR37" s="8"/>
      <c r="BS37" s="78"/>
      <c r="BT37" s="13">
        <f>IF(AND(BU$136&gt;4,BS37=1),6)+IF(AND(BU$136&gt;4,BS37=2),4)+IF(AND(BU$136&gt;4,BS37=3),3)+IF(AND(BU$136&gt;4,BS37=4),2)+IF(AND(BU$136&gt;4,BS37=5),1)+IF(AND(BU$136&gt;4,BS37&gt;5),1)+IF(AND(BU$136=4,BS37=1),4)+IF(AND(BU$136=4,BS37=2),3)+IF(AND(BU$136=4,BS37=3),2)+IF(AND(BU$136=4,BS37=4),1)+IF(AND(BU$136=3,BS37=1),3)+IF(AND(BU$136=3,BS37=2),2)+IF(AND(BU$136=3,BS37=3),1)+IF(AND(BU$136=2,BS37=1),2)+IF(AND(BU$136=2,BS37=2),1)+IF(AND(BU$136=1,BS37=1),1)</f>
        <v>0</v>
      </c>
      <c r="BU37" s="79"/>
      <c r="BV37" s="79"/>
      <c r="BW37" s="19">
        <f>IF(AND(BV$136&gt;4,BU37=1),12)+IF(AND(BV$136&gt;4,BU37=2),8)+IF(AND(BV$136&gt;4,BU37=3),6)+IF(AND(BV$136&gt;4,BU37=4),5)+IF(AND(BV$136&gt;4,BU37=5),4)+IF(AND(BV$136&gt;4,BU37=6),3)+IF(AND(BV$136&gt;4,BU37=7),2)+IF(AND(BV$136&gt;4,BU37&gt;7),1)+IF(AND(BV$136=4,BU37=1),8)+IF(AND(BV$136=4,BU37=2),6)+IF(AND(BV$136=4,BU37=3),4)+IF(AND(BV$136=4,BU37=4),2)+IF(AND(BV$136=3,BU37=1),6)+IF(AND(BV$136=3,BU37=2),4)+IF(AND(BV$136=3,BU37=3),2)+IF(AND(BV$136=2,BU37=1),4)+IF(AND(BV$136=2,BU37=2),2)+IF(AND(BV$136=1,BU37=1),2)</f>
        <v>0</v>
      </c>
      <c r="BX37" s="19">
        <f>IF(AND(BV$136&gt;4,BV37=1),12)+IF(AND(BV$136&gt;4,BV37=2),8)+IF(AND(BV$136&gt;4,BV37=3),6)+IF(AND(BV$136&gt;4,BV37=4),5)+IF(AND(BV$136&gt;4,BV37=5),4)+IF(AND(BV$136&gt;4,BV37=6),3)+IF(AND(BV$136&gt;4,BV37=7),2)+IF(AND(BV$136&gt;4,BV37&gt;7),1)+IF(AND(BV$136=4,BV37=1),8)+IF(AND(BV$136=4,BV37=2),6)+IF(AND(BV$136=4,BV37=3),4)+IF(AND(BV$136=4,BV37=4),2)+IF(AND(BV$136=3,BV37=1),6)+IF(AND(BV$136=3,BV37=2),4)+IF(AND(BV$136=3,BV37=3),2)+IF(AND(BV$136=2,BV37=1),4)+IF(AND(BV$136=2,BV37=2),2)+IF(AND(BV$136=1,BV37=1),2)</f>
        <v>0</v>
      </c>
      <c r="BY37" s="16" t="s">
        <v>37</v>
      </c>
      <c r="BZ37" s="13">
        <f t="shared" si="33"/>
        <v>0</v>
      </c>
      <c r="CA37" s="62">
        <f t="shared" si="34"/>
        <v>7</v>
      </c>
      <c r="CB37" s="11"/>
      <c r="CC37" s="8"/>
      <c r="CD37" s="16" t="s">
        <v>37</v>
      </c>
      <c r="CE37" s="16" t="s">
        <v>175</v>
      </c>
      <c r="CF37" s="8"/>
      <c r="CG37" s="77">
        <f t="shared" si="35"/>
        <v>30.13</v>
      </c>
      <c r="CH37" s="8"/>
      <c r="CI37" s="78"/>
      <c r="CJ37" s="13">
        <f>IF(AND(CK$136&gt;4,CI37=1),6)+IF(AND(CK$136&gt;4,CI37=2),4)+IF(AND(CK$136&gt;4,CI37=3),3)+IF(AND(CK$136&gt;4,CI37=4),2)+IF(AND(CK$136&gt;4,CI37=5),1)+IF(AND(CK$136&gt;4,CI37&gt;5),1)+IF(AND(CK$136=4,CI37=1),4)+IF(AND(CK$136=4,CI37=2),3)+IF(AND(CK$136=4,CI37=3),2)+IF(AND(CK$136=4,CI37=4),1)+IF(AND(CK$136=3,CI37=1),3)+IF(AND(CK$136=3,CI37=2),2)+IF(AND(CK$136=3,CI37=3),1)+IF(AND(CK$136=2,CI37=1),2)+IF(AND(CK$136=2,CI37=2),1)+IF(AND(CK$136=1,CI37=1),1)</f>
        <v>0</v>
      </c>
      <c r="CK37" s="79"/>
      <c r="CL37" s="79"/>
      <c r="CM37" s="19">
        <f>IF(AND(CL$136&gt;4,CK37=1),12)+IF(AND(CL$136&gt;4,CK37=2),8)+IF(AND(CL$136&gt;4,CK37=3),6)+IF(AND(CL$136&gt;4,CK37=4),5)+IF(AND(CL$136&gt;4,CK37=5),4)+IF(AND(CL$136&gt;4,CK37=6),3)+IF(AND(CL$136&gt;4,CK37=7),2)+IF(AND(CL$136&gt;4,CK37&gt;7),1)+IF(AND(CL$136=4,CK37=1),8)+IF(AND(CL$136=4,CK37=2),6)+IF(AND(CL$136=4,CK37=3),4)+IF(AND(CL$136=4,CK37=4),2)+IF(AND(CL$136=3,CK37=1),6)+IF(AND(CL$136=3,CK37=2),4)+IF(AND(CL$136=3,CK37=3),2)+IF(AND(CL$136=2,CK37=1),4)+IF(AND(CL$136=2,CK37=2),2)+IF(AND(CL$136=1,CK37=1),2)</f>
        <v>0</v>
      </c>
      <c r="CN37" s="19">
        <f>IF(AND(CL$136&gt;4,CL37=1),12)+IF(AND(CL$136&gt;4,CL37=2),8)+IF(AND(CL$136&gt;4,CL37=3),6)+IF(AND(CL$136&gt;4,CL37=4),5)+IF(AND(CL$136&gt;4,CL37=5),4)+IF(AND(CL$136&gt;4,CL37=6),3)+IF(AND(CL$136&gt;4,CL37=7),2)+IF(AND(CL$136&gt;4,CL37&gt;7),1)+IF(AND(CL$136=4,CL37=1),8)+IF(AND(CL$136=4,CL37=2),6)+IF(AND(CL$136=4,CL37=3),4)+IF(AND(CL$136=4,CL37=4),2)+IF(AND(CL$136=3,CL37=1),6)+IF(AND(CL$136=3,CL37=2),4)+IF(AND(CL$136=3,CL37=3),2)+IF(AND(CL$136=2,CL37=1),4)+IF(AND(CL$136=2,CL37=2),2)+IF(AND(CL$136=1,CL37=1),2)</f>
        <v>0</v>
      </c>
      <c r="CO37" s="16" t="s">
        <v>37</v>
      </c>
      <c r="CP37" s="13">
        <f t="shared" si="13"/>
        <v>0</v>
      </c>
      <c r="CQ37" s="62">
        <f t="shared" si="14"/>
        <v>7</v>
      </c>
      <c r="CR37" s="11"/>
      <c r="CS37" s="8"/>
      <c r="CT37" s="16" t="s">
        <v>37</v>
      </c>
      <c r="CU37" s="16" t="s">
        <v>175</v>
      </c>
      <c r="CV37" s="8"/>
      <c r="CW37" s="77">
        <f t="shared" si="36"/>
        <v>30.13</v>
      </c>
      <c r="CX37" s="8"/>
      <c r="CY37" s="78"/>
      <c r="CZ37" s="13">
        <f>IF(AND(DA$136&gt;4,CY37=1),6)+IF(AND(DA$136&gt;4,CY37=2),4)+IF(AND(DA$136&gt;4,CY37=3),3)+IF(AND(DA$136&gt;4,CY37=4),2)+IF(AND(DA$136&gt;4,CY37=5),1)+IF(AND(DA$136&gt;4,CY37&gt;5),1)+IF(AND(DA$136=4,CY37=1),4)+IF(AND(DA$136=4,CY37=2),3)+IF(AND(DA$136=4,CY37=3),2)+IF(AND(DA$136=4,CY37=4),1)+IF(AND(DA$136=3,CY37=1),3)+IF(AND(DA$136=3,CY37=2),2)+IF(AND(DA$136=3,CY37=3),1)+IF(AND(DA$136=2,CY37=1),2)+IF(AND(DA$136=2,CY37=2),1)+IF(AND(DA$136=1,CY37=1),1)</f>
        <v>0</v>
      </c>
      <c r="DA37" s="79"/>
      <c r="DB37" s="79"/>
      <c r="DC37" s="19">
        <f>IF(AND(DB$136&gt;4,DA37=1),12)+IF(AND(DB$136&gt;4,DA37=2),8)+IF(AND(DB$136&gt;4,DA37=3),6)+IF(AND(DB$136&gt;4,DA37=4),5)+IF(AND(DB$136&gt;4,DA37=5),4)+IF(AND(DB$136&gt;4,DA37=6),3)+IF(AND(DB$136&gt;4,DA37=7),2)+IF(AND(DB$136&gt;4,DA37&gt;7),1)+IF(AND(DB$136=4,DA37=1),8)+IF(AND(DB$136=4,DA37=2),6)+IF(AND(DB$136=4,DA37=3),4)+IF(AND(DB$136=4,DA37=4),2)+IF(AND(DB$136=3,DA37=1),6)+IF(AND(DB$136=3,DA37=2),4)+IF(AND(DB$136=3,DA37=3),2)+IF(AND(DB$136=2,DA37=1),4)+IF(AND(DB$136=2,DA37=2),2)+IF(AND(DB$136=1,DA37=1),2)</f>
        <v>0</v>
      </c>
      <c r="DD37" s="19">
        <f>IF(AND(DB$136&gt;4,DB37=1),12)+IF(AND(DB$136&gt;4,DB37=2),8)+IF(AND(DB$136&gt;4,DB37=3),6)+IF(AND(DB$136&gt;4,DB37=4),5)+IF(AND(DB$136&gt;4,DB37=5),4)+IF(AND(DB$136&gt;4,DB37=6),3)+IF(AND(DB$136&gt;4,DB37=7),2)+IF(AND(DB$136&gt;4,DB37&gt;7),1)+IF(AND(DB$136=4,DB37=1),8)+IF(AND(DB$136=4,DB37=2),6)+IF(AND(DB$136=4,DB37=3),4)+IF(AND(DB$136=4,DB37=4),2)+IF(AND(DB$136=3,DB37=1),6)+IF(AND(DB$136=3,DB37=2),4)+IF(AND(DB$136=3,DB37=3),2)+IF(AND(DB$136=2,DB37=1),4)+IF(AND(DB$136=2,DB37=2),2)+IF(AND(DB$136=1,DB37=1),2)</f>
        <v>0</v>
      </c>
      <c r="DE37" s="16" t="s">
        <v>37</v>
      </c>
      <c r="DF37" s="13">
        <f t="shared" si="16"/>
        <v>0</v>
      </c>
      <c r="DG37" s="62">
        <f t="shared" si="17"/>
        <v>7</v>
      </c>
      <c r="DH37" s="11"/>
      <c r="DI37" s="8"/>
      <c r="DJ37" s="16" t="s">
        <v>37</v>
      </c>
      <c r="DK37" s="133" t="s">
        <v>175</v>
      </c>
      <c r="DL37" s="8"/>
      <c r="DM37" s="77">
        <f t="shared" si="37"/>
        <v>30.13</v>
      </c>
      <c r="DN37" s="8"/>
      <c r="DO37" s="78"/>
      <c r="DP37" s="13">
        <f>IF(AND(DQ$136&gt;4,DO37=1),6)+IF(AND(DQ$136&gt;4,DO37=2),4)+IF(AND(DQ$136&gt;4,DO37=3),3)+IF(AND(DQ$136&gt;4,DO37=4),2)+IF(AND(DQ$136&gt;4,DO37=5),1)+IF(AND(DQ$136&gt;4,DO37&gt;5),1)+IF(AND(DQ$136=4,DO37=1),4)+IF(AND(DQ$136=4,DO37=2),3)+IF(AND(DQ$136=4,DO37=3),2)+IF(AND(DQ$136=4,DO37=4),1)+IF(AND(DQ$136=3,DO37=1),3)+IF(AND(DQ$136=3,DO37=2),2)+IF(AND(DQ$136=3,DO37=3),1)+IF(AND(DQ$136=2,DO37=1),2)+IF(AND(DQ$136=2,DO37=2),1)+IF(AND(DQ$136=1,DO37=1),1)</f>
        <v>0</v>
      </c>
      <c r="DQ37" s="79"/>
      <c r="DR37" s="79"/>
      <c r="DS37" s="19">
        <f>IF(AND(DR$136&gt;4,DQ37=1),12)+IF(AND(DR$136&gt;4,DQ37=2),8)+IF(AND(DR$136&gt;4,DQ37=3),6)+IF(AND(DR$136&gt;4,DQ37=4),5)+IF(AND(DR$136&gt;4,DQ37=5),4)+IF(AND(DR$136&gt;4,DQ37=6),3)+IF(AND(DR$136&gt;4,DQ37=7),2)+IF(AND(DR$136&gt;4,DQ37&gt;7),1)+IF(AND(DR$136=4,DQ37=1),8)+IF(AND(DR$136=4,DQ37=2),6)+IF(AND(DR$136=4,DQ37=3),4)+IF(AND(DR$136=4,DQ37=4),2)+IF(AND(DR$136=3,DQ37=1),6)+IF(AND(DR$136=3,DQ37=2),4)+IF(AND(DR$136=3,DQ37=3),2)+IF(AND(DR$136=2,DQ37=1),4)+IF(AND(DR$136=2,DQ37=2),2)+IF(AND(DR$136=1,DQ37=1),2)</f>
        <v>0</v>
      </c>
      <c r="DT37" s="19">
        <f>IF(AND(DR$136&gt;4,DR37=1),12)+IF(AND(DR$136&gt;4,DR37=2),8)+IF(AND(DR$136&gt;4,DR37=3),6)+IF(AND(DR$136&gt;4,DR37=4),5)+IF(AND(DR$136&gt;4,DR37=5),4)+IF(AND(DR$136&gt;4,DR37=6),3)+IF(AND(DR$136&gt;4,DR37=7),2)+IF(AND(DR$136&gt;4,DR37&gt;7),1)+IF(AND(DR$136=4,DR37=1),8)+IF(AND(DR$136=4,DR37=2),6)+IF(AND(DR$136=4,DR37=3),4)+IF(AND(DR$136=4,DR37=4),2)+IF(AND(DR$136=3,DR37=1),6)+IF(AND(DR$136=3,DR37=2),4)+IF(AND(DR$136=3,DR37=3),2)+IF(AND(DR$136=2,DR37=1),4)+IF(AND(DR$136=2,DR37=2),2)+IF(AND(DR$136=1,DR37=1),2)</f>
        <v>0</v>
      </c>
      <c r="DU37" s="16" t="s">
        <v>37</v>
      </c>
      <c r="DV37" s="13">
        <f t="shared" si="19"/>
        <v>0</v>
      </c>
      <c r="DW37" s="62">
        <f t="shared" si="20"/>
        <v>7</v>
      </c>
      <c r="DX37" s="11"/>
      <c r="DY37" s="8"/>
      <c r="DZ37" s="16" t="s">
        <v>37</v>
      </c>
      <c r="EA37" s="133" t="s">
        <v>175</v>
      </c>
      <c r="EB37" s="8"/>
      <c r="EC37" s="77">
        <f t="shared" si="38"/>
        <v>30.13</v>
      </c>
    </row>
    <row r="38" spans="1:133" x14ac:dyDescent="0.3">
      <c r="A38" s="108" t="s">
        <v>100</v>
      </c>
      <c r="B38" s="117">
        <v>11520</v>
      </c>
      <c r="C38" s="7">
        <v>174</v>
      </c>
      <c r="D38" s="7" t="s">
        <v>73</v>
      </c>
      <c r="E38" s="118">
        <v>32.098999999999997</v>
      </c>
      <c r="F38" s="98">
        <v>35.509</v>
      </c>
      <c r="G38" s="109">
        <v>7</v>
      </c>
      <c r="H38" s="100">
        <f>IF(AND(I$136&gt;4,G38=1),6)+IF(AND(I$136&gt;4,G38=2),4)+IF(AND(I$136&gt;4,G38=3),3)+IF(AND(I$136&gt;4,G38=4),2)+IF(AND(I$136&gt;4,G38=5),1)+IF(AND(I$136&gt;4,G38&gt;5),1)+IF(AND(I$136=4,G38=1),4)+IF(AND(I$136=4,G38=2),3)+IF(AND(I$136=4,G38=3),2)+IF(AND(I$136=4,G38=4),1)+IF(AND(I$136=3,G38=1),3)+IF(AND(I$136=3,G38=2),2)+IF(AND(I$136=3,G38=3),1)+IF(AND(I$136=2,G38=1),2)+IF(AND(I$136=2,G38=2),1)+IF(AND(I$136=1,G38=1),1)</f>
        <v>1</v>
      </c>
      <c r="I38" s="110">
        <v>6</v>
      </c>
      <c r="J38" s="110"/>
      <c r="K38" s="114">
        <f>IF(AND(J$136&gt;4,I38=1),12)+IF(AND(J$136&gt;4,I38=2),8)+IF(AND(J$136&gt;4,I38=3),6)+IF(AND(J$136&gt;4,I38=4),5)+IF(AND(J$136&gt;4,I38=5),4)+IF(AND(J$136&gt;4,I38=6),3)+IF(AND(J$136&gt;4,I38=7),2)+IF(AND(J$136&gt;4,I38&gt;7),1)+IF(AND(J$136=4,I38=1),8)+IF(AND(J$136=4,I38=2),6)+IF(AND(J$136=4,I38=3),4)+IF(AND(J$136=4,I38=4),2)+IF(AND(J$136=3,I38=1),6)+IF(AND(J$136=3,I38=2),4)+IF(AND(J$136=3,I38=3),2)+IF(AND(J$136=2,I38=1),4)+IF(AND(J$136=2,I38=2),2)+IF(AND(J$136=1,I38=1),2)</f>
        <v>3</v>
      </c>
      <c r="L38" s="114">
        <f>IF(AND(J$136&gt;4,J38=1),12)+IF(AND(J$136&gt;4,J38=2),8)+IF(AND(J$136&gt;4,J38=3),6)+IF(AND(J$136&gt;4,J38=4),5)+IF(AND(J$136&gt;4,J38=5),4)+IF(AND(J$136&gt;4,J38=6),3)+IF(AND(J$136&gt;4,J38=7),2)+IF(AND(J$136&gt;4,J38&gt;7),1)+IF(AND(J$136=4,J38=1),8)+IF(AND(J$136=4,J38=2),6)+IF(AND(J$136=4,J38=3),4)+IF(AND(J$136=4,J38=4),2)+IF(AND(J$136=3,J38=1),6)+IF(AND(J$136=3,J38=2),4)+IF(AND(J$136=3,J38=3),2)+IF(AND(J$136=2,J38=1),4)+IF(AND(J$136=2,J38=2),2)+IF(AND(J$136=1,J38=1),2)</f>
        <v>0</v>
      </c>
      <c r="M38" s="102" t="s">
        <v>37</v>
      </c>
      <c r="N38" s="100">
        <f>+H38+K38+L38+T38</f>
        <v>4</v>
      </c>
      <c r="O38" s="111">
        <f>+N38</f>
        <v>4</v>
      </c>
      <c r="P38" s="98">
        <v>36.673000000000002</v>
      </c>
      <c r="Q38" s="98"/>
      <c r="R38" s="102" t="s">
        <v>37</v>
      </c>
      <c r="S38" s="102"/>
      <c r="T38" s="103"/>
      <c r="U38" s="112">
        <f t="shared" si="39"/>
        <v>32.098999999999997</v>
      </c>
      <c r="V38" s="98"/>
      <c r="W38" s="109"/>
      <c r="X38" s="100">
        <f>IF(AND(Y$136&gt;4,W38=1),6)+IF(AND(Y$136&gt;4,W38=2),4)+IF(AND(Y$136&gt;4,W38=3),3)+IF(AND(Y$136&gt;4,W38=4),2)+IF(AND(Y$136&gt;4,W38=5),1)+IF(AND(Y$136&gt;4,W38&gt;5),1)+IF(AND(Y$136=4,W38=1),4)+IF(AND(Y$136=4,W38=2),3)+IF(AND(Y$136=4,W38=3),2)+IF(AND(Y$136=4,W38=4),1)+IF(AND(Y$136=3,W38=1),3)+IF(AND(Y$136=3,W38=2),2)+IF(AND(Y$136=3,W38=3),1)+IF(AND(Y$136=2,W38=1),2)+IF(AND(Y$136=2,W38=2),1)+IF(AND(Y$136=1,W38=1),1)</f>
        <v>0</v>
      </c>
      <c r="Y38" s="110"/>
      <c r="Z38" s="110"/>
      <c r="AA38" s="114">
        <f>IF(AND(Z$136&gt;4,Y38=1),12)+IF(AND(Z$136&gt;4,Y38=2),8)+IF(AND(Z$136&gt;4,Y38=3),6)+IF(AND(Z$136&gt;4,Y38=4),5)+IF(AND(Z$136&gt;4,Y38=5),4)+IF(AND(Z$136&gt;4,Y38=6),3)+IF(AND(Z$136&gt;4,Y38=7),2)+IF(AND(Z$136&gt;4,Y38&gt;7),1)+IF(AND(Z$136=4,Y38=1),8)+IF(AND(Z$136=4,Y38=2),6)+IF(AND(Z$136=4,Y38=3),4)+IF(AND(Z$136=4,Y38=4),2)+IF(AND(Z$136=3,Y38=1),6)+IF(AND(Z$136=3,Y38=2),4)+IF(AND(Z$136=3,Y38=3),2)+IF(AND(Z$136=2,Y38=1),4)+IF(AND(Z$136=2,Y38=2),2)+IF(AND(Z$136=1,Y38=1),2)</f>
        <v>0</v>
      </c>
      <c r="AB38" s="114">
        <f>IF(AND(Z$136&gt;4,Z38=1),12)+IF(AND(Z$136&gt;4,Z38=2),8)+IF(AND(Z$136&gt;4,Z38=3),6)+IF(AND(Z$136&gt;4,Z38=4),5)+IF(AND(Z$136&gt;4,Z38=5),4)+IF(AND(Z$136&gt;4,Z38=6),3)+IF(AND(Z$136&gt;4,Z38=7),2)+IF(AND(Z$136&gt;4,Z38&gt;7),1)+IF(AND(Z$136=4,Z38=1),8)+IF(AND(Z$136=4,Z38=2),6)+IF(AND(Z$136=4,Z38=3),4)+IF(AND(Z$136=4,Z38=4),2)+IF(AND(Z$136=3,Z38=1),6)+IF(AND(Z$136=3,Z38=2),4)+IF(AND(Z$136=3,Z38=3),2)+IF(AND(Z$136=2,Z38=1),4)+IF(AND(Z$136=2,Z38=2),2)+IF(AND(Z$136=1,Z38=1),2)</f>
        <v>0</v>
      </c>
      <c r="AC38" s="102" t="s">
        <v>37</v>
      </c>
      <c r="AD38" s="100">
        <f>+X38+AA38+AB38+AJ38</f>
        <v>0</v>
      </c>
      <c r="AE38" s="111">
        <f>AD38+O38</f>
        <v>4</v>
      </c>
      <c r="AF38" s="98"/>
      <c r="AG38" s="98"/>
      <c r="AH38" s="102" t="s">
        <v>37</v>
      </c>
      <c r="AI38" s="102"/>
      <c r="AJ38" s="103"/>
      <c r="AK38" s="112">
        <f>MIN(U38,V38,AF38,AG38)</f>
        <v>32.098999999999997</v>
      </c>
      <c r="AL38" s="98">
        <v>67.260000000000005</v>
      </c>
      <c r="AM38" s="78">
        <v>4</v>
      </c>
      <c r="AN38" s="13">
        <f>IF(AND(AO$136&gt;4,AM38=1),6)+IF(AND(AO$136&gt;4,AM38=2),4)+IF(AND(AO$136&gt;4,AM38=3),3)+IF(AND(AO$136&gt;4,AM38=4),2)+IF(AND(AO$136&gt;4,AM38=5),1)+IF(AND(AO$136&gt;4,AM38&gt;5),1)+IF(AND(AO$136=4,AM38=1),4)+IF(AND(AO$136=4,AM38=2),3)+IF(AND(AO$136=4,AM38=3),2)+IF(AND(AO$136=4,AM38=4),1)+IF(AND(AO$136=3,AM38=1),3)+IF(AND(AO$136=3,AM38=2),2)+IF(AND(AO$136=3,AM38=3),1)+IF(AND(AO$136=2,AM38=1),2)+IF(AND(AO$136=2,AM38=2),1)+IF(AND(AO$136=1,AM38=1),1)</f>
        <v>2</v>
      </c>
      <c r="AO38" s="79"/>
      <c r="AP38" s="79"/>
      <c r="AQ38" s="19">
        <f>IF(AND(AP$136&gt;4,AO38=1),12)+IF(AND(AP$136&gt;4,AO38=2),8)+IF(AND(AP$136&gt;4,AO38=3),6)+IF(AND(AP$136&gt;4,AO38=4),5)+IF(AND(AP$136&gt;4,AO38=5),4)+IF(AND(AP$136&gt;4,AO38=6),3)+IF(AND(AP$136&gt;4,AO38=7),2)+IF(AND(AP$136&gt;4,AO38&gt;7),1)+IF(AND(AP$136=4,AO38=1),8)+IF(AND(AP$136=4,AO38=2),6)+IF(AND(AP$136=4,AO38=3),4)+IF(AND(AP$136=4,AO38=4),2)+IF(AND(AP$136=3,AO38=1),6)+IF(AND(AP$136=3,AO38=2),4)+IF(AND(AP$136=3,AO38=3),2)+IF(AND(AP$136=2,AO38=1),4)+IF(AND(AP$136=2,AO38=2),2)+IF(AND(AP$136=1,AO38=1),2)</f>
        <v>0</v>
      </c>
      <c r="AR38" s="19">
        <f>IF(AND(AP$136&gt;4,AP38=1),12)+IF(AND(AP$136&gt;4,AP38=2),8)+IF(AND(AP$136&gt;4,AP38=3),6)+IF(AND(AP$136&gt;4,AP38=4),5)+IF(AND(AP$136&gt;4,AP38=5),4)+IF(AND(AP$136&gt;4,AP38=6),3)+IF(AND(AP$136&gt;4,AP38=7),2)+IF(AND(AP$136&gt;4,AP38&gt;7),1)+IF(AND(AP$136=4,AP38=1),8)+IF(AND(AP$136=4,AP38=2),6)+IF(AND(AP$136=4,AP38=3),4)+IF(AND(AP$136=4,AP38=4),2)+IF(AND(AP$136=3,AP38=1),6)+IF(AND(AP$136=3,AP38=2),4)+IF(AND(AP$136=3,AP38=3),2)+IF(AND(AP$136=2,AP38=1),4)+IF(AND(AP$136=2,AP38=2),2)+IF(AND(AP$136=1,AP38=1),2)</f>
        <v>0</v>
      </c>
      <c r="AS38" s="16" t="s">
        <v>37</v>
      </c>
      <c r="AT38" s="13">
        <f>+AN38+AQ38+AR38+AZ38</f>
        <v>2</v>
      </c>
      <c r="AU38" s="62">
        <f>AT38+AE38</f>
        <v>6</v>
      </c>
      <c r="AV38" s="24"/>
      <c r="AW38" s="24"/>
      <c r="AX38" s="16" t="s">
        <v>37</v>
      </c>
      <c r="AY38" s="16"/>
      <c r="AZ38" s="21"/>
      <c r="BA38" s="77">
        <f t="shared" si="32"/>
        <v>32.098999999999997</v>
      </c>
      <c r="BB38" s="98"/>
      <c r="BC38" s="78"/>
      <c r="BD38" s="13">
        <f>IF(AND(BE$136&gt;4,BC38=1),6)+IF(AND(BE$136&gt;4,BC38=2),4)+IF(AND(BE$136&gt;4,BC38=3),3)+IF(AND(BE$136&gt;4,BC38=4),2)+IF(AND(BE$136&gt;4,BC38=5),1)+IF(AND(BE$136&gt;4,BC38&gt;5),1)+IF(AND(BE$136=4,BC38=1),4)+IF(AND(BE$136=4,BC38=2),3)+IF(AND(BE$136=4,BC38=3),2)+IF(AND(BE$136=4,BC38=4),1)+IF(AND(BE$136=3,BC38=1),3)+IF(AND(BE$136=3,BC38=2),2)+IF(AND(BE$136=3,BC38=3),1)+IF(AND(BE$136=2,BC38=1),2)+IF(AND(BE$136=2,BC38=2),1)+IF(AND(BE$136=1,BC38=1),1)</f>
        <v>0</v>
      </c>
      <c r="BE38" s="79"/>
      <c r="BF38" s="79"/>
      <c r="BG38" s="19">
        <f>IF(AND(BF$136&gt;4,BE38=1),12)+IF(AND(BF$136&gt;4,BE38=2),8)+IF(AND(BF$136&gt;4,BE38=3),6)+IF(AND(BF$136&gt;4,BE38=4),5)+IF(AND(BF$136&gt;4,BE38=5),4)+IF(AND(BF$136&gt;4,BE38=6),3)+IF(AND(BF$136&gt;4,BE38=7),2)+IF(AND(BF$136&gt;4,BE38&gt;7),1)+IF(AND(BF$136=4,BE38=1),8)+IF(AND(BF$136=4,BE38=2),6)+IF(AND(BF$136=4,BE38=3),4)+IF(AND(BF$136=4,BE38=4),2)+IF(AND(BF$136=3,BE38=1),6)+IF(AND(BF$136=3,BE38=2),4)+IF(AND(BF$136=3,BE38=3),2)+IF(AND(BF$136=2,BE38=1),4)+IF(AND(BF$136=2,BE38=2),2)+IF(AND(BF$136=1,BE38=1),2)</f>
        <v>0</v>
      </c>
      <c r="BH38" s="19">
        <f>IF(AND(BF$136&gt;4,BF38=1),12)+IF(AND(BF$136&gt;4,BF38=2),8)+IF(AND(BF$136&gt;4,BF38=3),6)+IF(AND(BF$136&gt;4,BF38=4),5)+IF(AND(BF$136&gt;4,BF38=5),4)+IF(AND(BF$136&gt;4,BF38=6),3)+IF(AND(BF$136&gt;4,BF38=7),2)+IF(AND(BF$136&gt;4,BF38&gt;7),1)+IF(AND(BF$136=4,BF38=1),8)+IF(AND(BF$136=4,BF38=2),6)+IF(AND(BF$136=4,BF38=3),4)+IF(AND(BF$136=4,BF38=4),2)+IF(AND(BF$136=3,BF38=1),6)+IF(AND(BF$136=3,BF38=2),4)+IF(AND(BF$136=3,BF38=3),2)+IF(AND(BF$136=2,BF38=1),4)+IF(AND(BF$136=2,BF38=2),2)+IF(AND(BF$136=1,BF38=1),2)</f>
        <v>0</v>
      </c>
      <c r="BI38" s="16" t="s">
        <v>37</v>
      </c>
      <c r="BJ38" s="13">
        <f t="shared" si="40"/>
        <v>0</v>
      </c>
      <c r="BK38" s="62">
        <f t="shared" si="41"/>
        <v>6</v>
      </c>
      <c r="BL38" s="24"/>
      <c r="BM38" s="24"/>
      <c r="BN38" s="16" t="s">
        <v>37</v>
      </c>
      <c r="BO38" s="16"/>
      <c r="BP38" s="21"/>
      <c r="BQ38" s="77">
        <f t="shared" si="42"/>
        <v>32.098999999999997</v>
      </c>
      <c r="BR38" s="98"/>
      <c r="BS38" s="78"/>
      <c r="BT38" s="13">
        <f>IF(AND(BU$136&gt;4,BS38=1),6)+IF(AND(BU$136&gt;4,BS38=2),4)+IF(AND(BU$136&gt;4,BS38=3),3)+IF(AND(BU$136&gt;4,BS38=4),2)+IF(AND(BU$136&gt;4,BS38=5),1)+IF(AND(BU$136&gt;4,BS38&gt;5),1)+IF(AND(BU$136=4,BS38=1),4)+IF(AND(BU$136=4,BS38=2),3)+IF(AND(BU$136=4,BS38=3),2)+IF(AND(BU$136=4,BS38=4),1)+IF(AND(BU$136=3,BS38=1),3)+IF(AND(BU$136=3,BS38=2),2)+IF(AND(BU$136=3,BS38=3),1)+IF(AND(BU$136=2,BS38=1),2)+IF(AND(BU$136=2,BS38=2),1)+IF(AND(BU$136=1,BS38=1),1)</f>
        <v>0</v>
      </c>
      <c r="BU38" s="79"/>
      <c r="BV38" s="79"/>
      <c r="BW38" s="19">
        <f>IF(AND(BV$136&gt;4,BU38=1),12)+IF(AND(BV$136&gt;4,BU38=2),8)+IF(AND(BV$136&gt;4,BU38=3),6)+IF(AND(BV$136&gt;4,BU38=4),5)+IF(AND(BV$136&gt;4,BU38=5),4)+IF(AND(BV$136&gt;4,BU38=6),3)+IF(AND(BV$136&gt;4,BU38=7),2)+IF(AND(BV$136&gt;4,BU38&gt;7),1)+IF(AND(BV$136=4,BU38=1),8)+IF(AND(BV$136=4,BU38=2),6)+IF(AND(BV$136=4,BU38=3),4)+IF(AND(BV$136=4,BU38=4),2)+IF(AND(BV$136=3,BU38=1),6)+IF(AND(BV$136=3,BU38=2),4)+IF(AND(BV$136=3,BU38=3),2)+IF(AND(BV$136=2,BU38=1),4)+IF(AND(BV$136=2,BU38=2),2)+IF(AND(BV$136=1,BU38=1),2)</f>
        <v>0</v>
      </c>
      <c r="BX38" s="19">
        <f>IF(AND(BV$136&gt;4,BV38=1),12)+IF(AND(BV$136&gt;4,BV38=2),8)+IF(AND(BV$136&gt;4,BV38=3),6)+IF(AND(BV$136&gt;4,BV38=4),5)+IF(AND(BV$136&gt;4,BV38=5),4)+IF(AND(BV$136&gt;4,BV38=6),3)+IF(AND(BV$136&gt;4,BV38=7),2)+IF(AND(BV$136&gt;4,BV38&gt;7),1)+IF(AND(BV$136=4,BV38=1),8)+IF(AND(BV$136=4,BV38=2),6)+IF(AND(BV$136=4,BV38=3),4)+IF(AND(BV$136=4,BV38=4),2)+IF(AND(BV$136=3,BV38=1),6)+IF(AND(BV$136=3,BV38=2),4)+IF(AND(BV$136=3,BV38=3),2)+IF(AND(BV$136=2,BV38=1),4)+IF(AND(BV$136=2,BV38=2),2)+IF(AND(BV$136=1,BV38=1),2)</f>
        <v>0</v>
      </c>
      <c r="BY38" s="16" t="s">
        <v>37</v>
      </c>
      <c r="BZ38" s="13">
        <f t="shared" si="33"/>
        <v>0</v>
      </c>
      <c r="CA38" s="62">
        <f t="shared" si="34"/>
        <v>6</v>
      </c>
      <c r="CB38" s="24"/>
      <c r="CC38" s="24"/>
      <c r="CD38" s="16" t="s">
        <v>37</v>
      </c>
      <c r="CE38" s="16"/>
      <c r="CF38" s="21"/>
      <c r="CG38" s="77">
        <f t="shared" si="35"/>
        <v>32.098999999999997</v>
      </c>
      <c r="CH38" s="98"/>
      <c r="CI38" s="78"/>
      <c r="CJ38" s="13">
        <f>IF(AND(CK$136&gt;4,CI38=1),6)+IF(AND(CK$136&gt;4,CI38=2),4)+IF(AND(CK$136&gt;4,CI38=3),3)+IF(AND(CK$136&gt;4,CI38=4),2)+IF(AND(CK$136&gt;4,CI38=5),1)+IF(AND(CK$136&gt;4,CI38&gt;5),1)+IF(AND(CK$136=4,CI38=1),4)+IF(AND(CK$136=4,CI38=2),3)+IF(AND(CK$136=4,CI38=3),2)+IF(AND(CK$136=4,CI38=4),1)+IF(AND(CK$136=3,CI38=1),3)+IF(AND(CK$136=3,CI38=2),2)+IF(AND(CK$136=3,CI38=3),1)+IF(AND(CK$136=2,CI38=1),2)+IF(AND(CK$136=2,CI38=2),1)+IF(AND(CK$136=1,CI38=1),1)</f>
        <v>0</v>
      </c>
      <c r="CK38" s="79"/>
      <c r="CL38" s="79"/>
      <c r="CM38" s="19">
        <f>IF(AND(CL$136&gt;4,CK38=1),12)+IF(AND(CL$136&gt;4,CK38=2),8)+IF(AND(CL$136&gt;4,CK38=3),6)+IF(AND(CL$136&gt;4,CK38=4),5)+IF(AND(CL$136&gt;4,CK38=5),4)+IF(AND(CL$136&gt;4,CK38=6),3)+IF(AND(CL$136&gt;4,CK38=7),2)+IF(AND(CL$136&gt;4,CK38&gt;7),1)+IF(AND(CL$136=4,CK38=1),8)+IF(AND(CL$136=4,CK38=2),6)+IF(AND(CL$136=4,CK38=3),4)+IF(AND(CL$136=4,CK38=4),2)+IF(AND(CL$136=3,CK38=1),6)+IF(AND(CL$136=3,CK38=2),4)+IF(AND(CL$136=3,CK38=3),2)+IF(AND(CL$136=2,CK38=1),4)+IF(AND(CL$136=2,CK38=2),2)+IF(AND(CL$136=1,CK38=1),2)</f>
        <v>0</v>
      </c>
      <c r="CN38" s="19">
        <f>IF(AND(CL$136&gt;4,CL38=1),12)+IF(AND(CL$136&gt;4,CL38=2),8)+IF(AND(CL$136&gt;4,CL38=3),6)+IF(AND(CL$136&gt;4,CL38=4),5)+IF(AND(CL$136&gt;4,CL38=5),4)+IF(AND(CL$136&gt;4,CL38=6),3)+IF(AND(CL$136&gt;4,CL38=7),2)+IF(AND(CL$136&gt;4,CL38&gt;7),1)+IF(AND(CL$136=4,CL38=1),8)+IF(AND(CL$136=4,CL38=2),6)+IF(AND(CL$136=4,CL38=3),4)+IF(AND(CL$136=4,CL38=4),2)+IF(AND(CL$136=3,CL38=1),6)+IF(AND(CL$136=3,CL38=2),4)+IF(AND(CL$136=3,CL38=3),2)+IF(AND(CL$136=2,CL38=1),4)+IF(AND(CL$136=2,CL38=2),2)+IF(AND(CL$136=1,CL38=1),2)</f>
        <v>0</v>
      </c>
      <c r="CO38" s="16" t="s">
        <v>37</v>
      </c>
      <c r="CP38" s="13">
        <f t="shared" si="13"/>
        <v>0</v>
      </c>
      <c r="CQ38" s="62">
        <f t="shared" si="14"/>
        <v>6</v>
      </c>
      <c r="CR38" s="24"/>
      <c r="CS38" s="24"/>
      <c r="CT38" s="16" t="s">
        <v>37</v>
      </c>
      <c r="CU38" s="16"/>
      <c r="CV38" s="21"/>
      <c r="CW38" s="77">
        <f t="shared" si="36"/>
        <v>32.098999999999997</v>
      </c>
      <c r="CX38" s="98"/>
      <c r="CY38" s="78"/>
      <c r="CZ38" s="13">
        <f>IF(AND(DA$136&gt;4,CY38=1),6)+IF(AND(DA$136&gt;4,CY38=2),4)+IF(AND(DA$136&gt;4,CY38=3),3)+IF(AND(DA$136&gt;4,CY38=4),2)+IF(AND(DA$136&gt;4,CY38=5),1)+IF(AND(DA$136&gt;4,CY38&gt;5),1)+IF(AND(DA$136=4,CY38=1),4)+IF(AND(DA$136=4,CY38=2),3)+IF(AND(DA$136=4,CY38=3),2)+IF(AND(DA$136=4,CY38=4),1)+IF(AND(DA$136=3,CY38=1),3)+IF(AND(DA$136=3,CY38=2),2)+IF(AND(DA$136=3,CY38=3),1)+IF(AND(DA$136=2,CY38=1),2)+IF(AND(DA$136=2,CY38=2),1)+IF(AND(DA$136=1,CY38=1),1)</f>
        <v>0</v>
      </c>
      <c r="DA38" s="79"/>
      <c r="DB38" s="79"/>
      <c r="DC38" s="19">
        <f>IF(AND(DB$136&gt;4,DA38=1),12)+IF(AND(DB$136&gt;4,DA38=2),8)+IF(AND(DB$136&gt;4,DA38=3),6)+IF(AND(DB$136&gt;4,DA38=4),5)+IF(AND(DB$136&gt;4,DA38=5),4)+IF(AND(DB$136&gt;4,DA38=6),3)+IF(AND(DB$136&gt;4,DA38=7),2)+IF(AND(DB$136&gt;4,DA38&gt;7),1)+IF(AND(DB$136=4,DA38=1),8)+IF(AND(DB$136=4,DA38=2),6)+IF(AND(DB$136=4,DA38=3),4)+IF(AND(DB$136=4,DA38=4),2)+IF(AND(DB$136=3,DA38=1),6)+IF(AND(DB$136=3,DA38=2),4)+IF(AND(DB$136=3,DA38=3),2)+IF(AND(DB$136=2,DA38=1),4)+IF(AND(DB$136=2,DA38=2),2)+IF(AND(DB$136=1,DA38=1),2)</f>
        <v>0</v>
      </c>
      <c r="DD38" s="19">
        <f>IF(AND(DB$136&gt;4,DB38=1),12)+IF(AND(DB$136&gt;4,DB38=2),8)+IF(AND(DB$136&gt;4,DB38=3),6)+IF(AND(DB$136&gt;4,DB38=4),5)+IF(AND(DB$136&gt;4,DB38=5),4)+IF(AND(DB$136&gt;4,DB38=6),3)+IF(AND(DB$136&gt;4,DB38=7),2)+IF(AND(DB$136&gt;4,DB38&gt;7),1)+IF(AND(DB$136=4,DB38=1),8)+IF(AND(DB$136=4,DB38=2),6)+IF(AND(DB$136=4,DB38=3),4)+IF(AND(DB$136=4,DB38=4),2)+IF(AND(DB$136=3,DB38=1),6)+IF(AND(DB$136=3,DB38=2),4)+IF(AND(DB$136=3,DB38=3),2)+IF(AND(DB$136=2,DB38=1),4)+IF(AND(DB$136=2,DB38=2),2)+IF(AND(DB$136=1,DB38=1),2)</f>
        <v>0</v>
      </c>
      <c r="DE38" s="16" t="s">
        <v>37</v>
      </c>
      <c r="DF38" s="13">
        <f t="shared" si="16"/>
        <v>0</v>
      </c>
      <c r="DG38" s="62">
        <f t="shared" si="17"/>
        <v>6</v>
      </c>
      <c r="DH38" s="24"/>
      <c r="DI38" s="24"/>
      <c r="DJ38" s="16" t="s">
        <v>37</v>
      </c>
      <c r="DK38" s="133"/>
      <c r="DL38" s="21"/>
      <c r="DM38" s="77">
        <f t="shared" si="37"/>
        <v>32.098999999999997</v>
      </c>
      <c r="DN38" s="98"/>
      <c r="DO38" s="78"/>
      <c r="DP38" s="13">
        <f>IF(AND(DQ$136&gt;4,DO38=1),6)+IF(AND(DQ$136&gt;4,DO38=2),4)+IF(AND(DQ$136&gt;4,DO38=3),3)+IF(AND(DQ$136&gt;4,DO38=4),2)+IF(AND(DQ$136&gt;4,DO38=5),1)+IF(AND(DQ$136&gt;4,DO38&gt;5),1)+IF(AND(DQ$136=4,DO38=1),4)+IF(AND(DQ$136=4,DO38=2),3)+IF(AND(DQ$136=4,DO38=3),2)+IF(AND(DQ$136=4,DO38=4),1)+IF(AND(DQ$136=3,DO38=1),3)+IF(AND(DQ$136=3,DO38=2),2)+IF(AND(DQ$136=3,DO38=3),1)+IF(AND(DQ$136=2,DO38=1),2)+IF(AND(DQ$136=2,DO38=2),1)+IF(AND(DQ$136=1,DO38=1),1)</f>
        <v>0</v>
      </c>
      <c r="DQ38" s="79"/>
      <c r="DR38" s="79"/>
      <c r="DS38" s="19">
        <f>IF(AND(DR$136&gt;4,DQ38=1),12)+IF(AND(DR$136&gt;4,DQ38=2),8)+IF(AND(DR$136&gt;4,DQ38=3),6)+IF(AND(DR$136&gt;4,DQ38=4),5)+IF(AND(DR$136&gt;4,DQ38=5),4)+IF(AND(DR$136&gt;4,DQ38=6),3)+IF(AND(DR$136&gt;4,DQ38=7),2)+IF(AND(DR$136&gt;4,DQ38&gt;7),1)+IF(AND(DR$136=4,DQ38=1),8)+IF(AND(DR$136=4,DQ38=2),6)+IF(AND(DR$136=4,DQ38=3),4)+IF(AND(DR$136=4,DQ38=4),2)+IF(AND(DR$136=3,DQ38=1),6)+IF(AND(DR$136=3,DQ38=2),4)+IF(AND(DR$136=3,DQ38=3),2)+IF(AND(DR$136=2,DQ38=1),4)+IF(AND(DR$136=2,DQ38=2),2)+IF(AND(DR$136=1,DQ38=1),2)</f>
        <v>0</v>
      </c>
      <c r="DT38" s="19">
        <f>IF(AND(DR$136&gt;4,DR38=1),12)+IF(AND(DR$136&gt;4,DR38=2),8)+IF(AND(DR$136&gt;4,DR38=3),6)+IF(AND(DR$136&gt;4,DR38=4),5)+IF(AND(DR$136&gt;4,DR38=5),4)+IF(AND(DR$136&gt;4,DR38=6),3)+IF(AND(DR$136&gt;4,DR38=7),2)+IF(AND(DR$136&gt;4,DR38&gt;7),1)+IF(AND(DR$136=4,DR38=1),8)+IF(AND(DR$136=4,DR38=2),6)+IF(AND(DR$136=4,DR38=3),4)+IF(AND(DR$136=4,DR38=4),2)+IF(AND(DR$136=3,DR38=1),6)+IF(AND(DR$136=3,DR38=2),4)+IF(AND(DR$136=3,DR38=3),2)+IF(AND(DR$136=2,DR38=1),4)+IF(AND(DR$136=2,DR38=2),2)+IF(AND(DR$136=1,DR38=1),2)</f>
        <v>0</v>
      </c>
      <c r="DU38" s="16" t="s">
        <v>37</v>
      </c>
      <c r="DV38" s="13">
        <f t="shared" si="19"/>
        <v>0</v>
      </c>
      <c r="DW38" s="62">
        <f t="shared" si="20"/>
        <v>6</v>
      </c>
      <c r="DX38" s="24"/>
      <c r="DY38" s="24"/>
      <c r="DZ38" s="16" t="s">
        <v>37</v>
      </c>
      <c r="EA38" s="133"/>
      <c r="EB38" s="21"/>
      <c r="EC38" s="77">
        <f t="shared" si="38"/>
        <v>32.098999999999997</v>
      </c>
    </row>
    <row r="39" spans="1:133" x14ac:dyDescent="0.3">
      <c r="A39" s="71" t="s">
        <v>162</v>
      </c>
      <c r="B39" s="90">
        <v>16246</v>
      </c>
      <c r="C39" s="8">
        <v>119</v>
      </c>
      <c r="D39" s="8" t="s">
        <v>163</v>
      </c>
      <c r="E39" s="18"/>
      <c r="F39" s="8">
        <v>31.109000000000002</v>
      </c>
      <c r="G39" s="78"/>
      <c r="H39" s="8"/>
      <c r="I39" s="79"/>
      <c r="J39" s="79"/>
      <c r="K39" s="8"/>
      <c r="L39" s="8"/>
      <c r="M39" s="23" t="s">
        <v>107</v>
      </c>
      <c r="N39" s="8"/>
      <c r="O39" s="62"/>
      <c r="P39" s="8">
        <v>29.143000000000001</v>
      </c>
      <c r="Q39" s="8">
        <v>28.917999999999999</v>
      </c>
      <c r="R39" s="23" t="s">
        <v>32</v>
      </c>
      <c r="S39" s="20" t="s">
        <v>109</v>
      </c>
      <c r="T39" s="106"/>
      <c r="U39" s="77">
        <f t="shared" si="39"/>
        <v>28.917999999999999</v>
      </c>
      <c r="V39" s="8"/>
      <c r="W39" s="78"/>
      <c r="X39" s="13">
        <f>IF(AND(Y$134&gt;4,W39=1),6)+IF(AND(Y$134&gt;4,W39=2),4)+IF(AND(Y$134&gt;4,W39=3),3)+IF(AND(Y$134&gt;4,W39=4),2)+IF(AND(Y$134&gt;4,W39=5),1)+IF(AND(Y$134&gt;4,W39&gt;5),1)+IF(AND(Y$134=4,W39=1),4)+IF(AND(Y$134=4,W39=2),3)+IF(AND(Y$134=4,W39=3),2)+IF(AND(Y$134=4,W39=4),1)+IF(AND(Y$134=3,W39=1),3)+IF(AND(Y$134=3,W39=2),2)+IF(AND(Y$134=3,W39=3),1)+IF(AND(Y$134=2,W39=1),2)+IF(AND(Y$134=2,W39=2),1)+IF(AND(Y$134=1,W39=1),1)</f>
        <v>0</v>
      </c>
      <c r="Y39" s="79"/>
      <c r="Z39" s="79"/>
      <c r="AA39" s="13">
        <f>IF(AND(Z$134&gt;4,Y39=1),12)+IF(AND(Z$134&gt;4,Y39=2),8)+IF(AND(Z$134&gt;4,Y39=3),6)+IF(AND(Z$134&gt;4,Y39=4),5)+IF(AND(Z$134&gt;4,Y39=5),4)+IF(AND(Z$134&gt;4,Y39=6),3)+IF(AND(Z$134&gt;4,Y39=7),2)+IF(AND(Z$134&gt;4,Y39&gt;7),1)+IF(AND(Z$134=4,Y39=1),8)+IF(AND(Z$134=4,Y39=2),6)+IF(AND(Z$134=4,Y39=3),4)+IF(AND(Z$134=4,Y39=4),2)+IF(AND(Z$134=3,Y39=1),6)+IF(AND(Z$134=3,Y39=2),4)+IF(AND(Z$134=3,Y39=3),2)+IF(AND(Z$134=2,Y39=1),4)+IF(AND(Z$134=2,Y39=2),2)+IF(AND(Z$134=1,Y39=1),2)</f>
        <v>0</v>
      </c>
      <c r="AB39" s="13">
        <f>IF(AND(Z$134&gt;4,Z39=1),12)+IF(AND(Z$134&gt;4,Z39=2),8)+IF(AND(Z$134&gt;4,Z39=3),6)+IF(AND(Z$134&gt;4,Z39=4),5)+IF(AND(Z$134&gt;4,Z39=5),4)+IF(AND(Z$134&gt;4,Z39=6),3)+IF(AND(Z$134&gt;4,Z39=7),2)+IF(AND(Z$134&gt;4,Z39&gt;7),1)+IF(AND(Z$134=4,Z39=1),8)+IF(AND(Z$134=4,Z39=2),6)+IF(AND(Z$134=4,Z39=3),4)+IF(AND(Z$134=4,Z39=4),2)+IF(AND(Z$134=3,Z39=1),6)+IF(AND(Z$134=3,Z39=2),4)+IF(AND(Z$134=3,Z39=3),2)+IF(AND(Z$134=2,Z39=1),4)+IF(AND(Z$134=2,Z39=2),2)+IF(AND(Z$134=1,Z39=1),2)</f>
        <v>0</v>
      </c>
      <c r="AC39" s="23" t="s">
        <v>32</v>
      </c>
      <c r="AD39" s="13">
        <f>+X39+AA39+AB39+AJ39</f>
        <v>0</v>
      </c>
      <c r="AE39" s="62">
        <f>AD39+O39</f>
        <v>0</v>
      </c>
      <c r="AF39" s="8"/>
      <c r="AG39" s="8"/>
      <c r="AH39" s="23" t="s">
        <v>32</v>
      </c>
      <c r="AI39" s="16"/>
      <c r="AJ39" s="106"/>
      <c r="AK39" s="77">
        <f>MIN(U39,V39,AF39,AG39)</f>
        <v>28.917999999999999</v>
      </c>
      <c r="AL39" s="8">
        <v>51.32</v>
      </c>
      <c r="AM39" s="78">
        <v>7</v>
      </c>
      <c r="AN39" s="13">
        <f>IF(AND(AO$134&gt;4,AM39=1),6)+IF(AND(AO$134&gt;4,AM39=2),4)+IF(AND(AO$134&gt;4,AM39=3),3)+IF(AND(AO$134&gt;4,AM39=4),2)+IF(AND(AO$134&gt;4,AM39=5),1)+IF(AND(AO$134&gt;4,AM39&gt;5),1)+IF(AND(AO$134=4,AM39=1),4)+IF(AND(AO$134=4,AM39=2),3)+IF(AND(AO$134=4,AM39=3),2)+IF(AND(AO$134=4,AM39=4),1)+IF(AND(AO$134=3,AM39=1),3)+IF(AND(AO$134=3,AM39=2),2)+IF(AND(AO$134=3,AM39=3),1)+IF(AND(AO$134=2,AM39=1),2)+IF(AND(AO$134=2,AM39=2),1)+IF(AND(AO$134=1,AM39=1),1)</f>
        <v>1</v>
      </c>
      <c r="AO39" s="79"/>
      <c r="AP39" s="79"/>
      <c r="AQ39" s="13">
        <f>IF(AND(AP$134&gt;4,AO39=1),12)+IF(AND(AP$134&gt;4,AO39=2),8)+IF(AND(AP$134&gt;4,AO39=3),6)+IF(AND(AP$134&gt;4,AO39=4),5)+IF(AND(AP$134&gt;4,AO39=5),4)+IF(AND(AP$134&gt;4,AO39=6),3)+IF(AND(AP$134&gt;4,AO39=7),2)+IF(AND(AP$134&gt;4,AO39&gt;7),1)+IF(AND(AP$134=4,AO39=1),8)+IF(AND(AP$134=4,AO39=2),6)+IF(AND(AP$134=4,AO39=3),4)+IF(AND(AP$134=4,AO39=4),2)+IF(AND(AP$134=3,AO39=1),6)+IF(AND(AP$134=3,AO39=2),4)+IF(AND(AP$134=3,AO39=3),2)+IF(AND(AP$134=2,AO39=1),4)+IF(AND(AP$134=2,AO39=2),2)+IF(AND(AP$134=1,AO39=1),2)</f>
        <v>0</v>
      </c>
      <c r="AR39" s="13">
        <f>IF(AND(AP$134&gt;4,AP39=1),12)+IF(AND(AP$134&gt;4,AP39=2),8)+IF(AND(AP$134&gt;4,AP39=3),6)+IF(AND(AP$134&gt;4,AP39=4),5)+IF(AND(AP$134&gt;4,AP39=5),4)+IF(AND(AP$134&gt;4,AP39=6),3)+IF(AND(AP$134&gt;4,AP39=7),2)+IF(AND(AP$134&gt;4,AP39&gt;7),1)+IF(AND(AP$134=4,AP39=1),8)+IF(AND(AP$134=4,AP39=2),6)+IF(AND(AP$134=4,AP39=3),4)+IF(AND(AP$134=4,AP39=4),2)+IF(AND(AP$134=3,AP39=1),6)+IF(AND(AP$134=3,AP39=2),4)+IF(AND(AP$134=3,AP39=3),2)+IF(AND(AP$134=2,AP39=1),4)+IF(AND(AP$134=2,AP39=2),2)+IF(AND(AP$134=1,AP39=1),2)</f>
        <v>0</v>
      </c>
      <c r="AS39" s="23" t="s">
        <v>32</v>
      </c>
      <c r="AT39" s="13">
        <f>+AN39+AQ39+AR39+AZ39</f>
        <v>1</v>
      </c>
      <c r="AU39" s="62">
        <f>AT39+AE39</f>
        <v>1</v>
      </c>
      <c r="AV39" s="8"/>
      <c r="AW39" s="8"/>
      <c r="AX39" s="23" t="s">
        <v>32</v>
      </c>
      <c r="AY39" s="16"/>
      <c r="AZ39" s="106"/>
      <c r="BA39" s="77">
        <f t="shared" si="32"/>
        <v>28.917999999999999</v>
      </c>
      <c r="BB39" s="8"/>
      <c r="BC39" s="78"/>
      <c r="BD39" s="13">
        <f>IF(AND(BE$134&gt;4,BC39=1),6)+IF(AND(BE$134&gt;4,BC39=2),4)+IF(AND(BE$134&gt;4,BC39=3),3)+IF(AND(BE$134&gt;4,BC39=4),2)+IF(AND(BE$134&gt;4,BC39=5),1)+IF(AND(BE$134&gt;4,BC39&gt;5),1)+IF(AND(BE$134=4,BC39=1),4)+IF(AND(BE$134=4,BC39=2),3)+IF(AND(BE$134=4,BC39=3),2)+IF(AND(BE$134=4,BC39=4),1)+IF(AND(BE$134=3,BC39=1),3)+IF(AND(BE$134=3,BC39=2),2)+IF(AND(BE$134=3,BC39=3),1)+IF(AND(BE$134=2,BC39=1),2)+IF(AND(BE$134=2,BC39=2),1)+IF(AND(BE$134=1,BC39=1),1)</f>
        <v>0</v>
      </c>
      <c r="BE39" s="79"/>
      <c r="BF39" s="79"/>
      <c r="BG39" s="13">
        <f>IF(AND(BF$134&gt;4,BE39=1),12)+IF(AND(BF$134&gt;4,BE39=2),8)+IF(AND(BF$134&gt;4,BE39=3),6)+IF(AND(BF$134&gt;4,BE39=4),5)+IF(AND(BF$134&gt;4,BE39=5),4)+IF(AND(BF$134&gt;4,BE39=6),3)+IF(AND(BF$134&gt;4,BE39=7),2)+IF(AND(BF$134&gt;4,BE39&gt;7),1)+IF(AND(BF$134=4,BE39=1),8)+IF(AND(BF$134=4,BE39=2),6)+IF(AND(BF$134=4,BE39=3),4)+IF(AND(BF$134=4,BE39=4),2)+IF(AND(BF$134=3,BE39=1),6)+IF(AND(BF$134=3,BE39=2),4)+IF(AND(BF$134=3,BE39=3),2)+IF(AND(BF$134=2,BE39=1),4)+IF(AND(BF$134=2,BE39=2),2)+IF(AND(BF$134=1,BE39=1),2)</f>
        <v>0</v>
      </c>
      <c r="BH39" s="13">
        <f>IF(AND(BF$134&gt;4,BF39=1),12)+IF(AND(BF$134&gt;4,BF39=2),8)+IF(AND(BF$134&gt;4,BF39=3),6)+IF(AND(BF$134&gt;4,BF39=4),5)+IF(AND(BF$134&gt;4,BF39=5),4)+IF(AND(BF$134&gt;4,BF39=6),3)+IF(AND(BF$134&gt;4,BF39=7),2)+IF(AND(BF$134&gt;4,BF39&gt;7),1)+IF(AND(BF$134=4,BF39=1),8)+IF(AND(BF$134=4,BF39=2),6)+IF(AND(BF$134=4,BF39=3),4)+IF(AND(BF$134=4,BF39=4),2)+IF(AND(BF$134=3,BF39=1),6)+IF(AND(BF$134=3,BF39=2),4)+IF(AND(BF$134=3,BF39=3),2)+IF(AND(BF$134=2,BF39=1),4)+IF(AND(BF$134=2,BF39=2),2)+IF(AND(BF$134=1,BF39=1),2)</f>
        <v>0</v>
      </c>
      <c r="BI39" s="23" t="s">
        <v>32</v>
      </c>
      <c r="BJ39" s="13">
        <f t="shared" si="40"/>
        <v>0</v>
      </c>
      <c r="BK39" s="62">
        <f t="shared" si="41"/>
        <v>1</v>
      </c>
      <c r="BL39" s="8"/>
      <c r="BM39" s="8"/>
      <c r="BN39" s="23" t="s">
        <v>32</v>
      </c>
      <c r="BO39" s="16"/>
      <c r="BP39" s="106"/>
      <c r="BQ39" s="77">
        <f t="shared" si="42"/>
        <v>28.917999999999999</v>
      </c>
      <c r="BR39" s="8"/>
      <c r="BS39" s="78"/>
      <c r="BT39" s="13">
        <f>IF(AND(BU$134&gt;4,BS39=1),6)+IF(AND(BU$134&gt;4,BS39=2),4)+IF(AND(BU$134&gt;4,BS39=3),3)+IF(AND(BU$134&gt;4,BS39=4),2)+IF(AND(BU$134&gt;4,BS39=5),1)+IF(AND(BU$134&gt;4,BS39&gt;5),1)+IF(AND(BU$134=4,BS39=1),4)+IF(AND(BU$134=4,BS39=2),3)+IF(AND(BU$134=4,BS39=3),2)+IF(AND(BU$134=4,BS39=4),1)+IF(AND(BU$134=3,BS39=1),3)+IF(AND(BU$134=3,BS39=2),2)+IF(AND(BU$134=3,BS39=3),1)+IF(AND(BU$134=2,BS39=1),2)+IF(AND(BU$134=2,BS39=2),1)+IF(AND(BU$134=1,BS39=1),1)</f>
        <v>0</v>
      </c>
      <c r="BU39" s="78"/>
      <c r="BV39" s="78"/>
      <c r="BW39" s="13">
        <f>IF(AND(BV$134&gt;4,BU39=1),12)+IF(AND(BV$134&gt;4,BU39=2),8)+IF(AND(BV$134&gt;4,BU39=3),6)+IF(AND(BV$134&gt;4,BU39=4),5)+IF(AND(BV$134&gt;4,BU39=5),4)+IF(AND(BV$134&gt;4,BU39=6),3)+IF(AND(BV$134&gt;4,BU39=7),2)+IF(AND(BV$134&gt;4,BU39&gt;7),1)+IF(AND(BV$134=4,BU39=1),8)+IF(AND(BV$134=4,BU39=2),6)+IF(AND(BV$134=4,BU39=3),4)+IF(AND(BV$134=4,BU39=4),2)+IF(AND(BV$134=3,BU39=1),6)+IF(AND(BV$134=3,BU39=2),4)+IF(AND(BV$134=3,BU39=3),2)+IF(AND(BV$134=2,BU39=1),4)+IF(AND(BV$134=2,BU39=2),2)+IF(AND(BV$134=1,BU39=1),2)</f>
        <v>0</v>
      </c>
      <c r="BX39" s="13">
        <f>IF(AND(BV$134&gt;4,BV39=1),12)+IF(AND(BV$134&gt;4,BV39=2),8)+IF(AND(BV$134&gt;4,BV39=3),6)+IF(AND(BV$134&gt;4,BV39=4),5)+IF(AND(BV$134&gt;4,BV39=5),4)+IF(AND(BV$134&gt;4,BV39=6),3)+IF(AND(BV$134&gt;4,BV39=7),2)+IF(AND(BV$134&gt;4,BV39&gt;7),1)+IF(AND(BV$134=4,BV39=1),8)+IF(AND(BV$134=4,BV39=2),6)+IF(AND(BV$134=4,BV39=3),4)+IF(AND(BV$134=4,BV39=4),2)+IF(AND(BV$134=3,BV39=1),6)+IF(AND(BV$134=3,BV39=2),4)+IF(AND(BV$134=3,BV39=3),2)+IF(AND(BV$134=2,BV39=1),4)+IF(AND(BV$134=2,BV39=2),2)+IF(AND(BV$134=1,BV39=1),2)</f>
        <v>0</v>
      </c>
      <c r="BY39" s="16" t="s">
        <v>32</v>
      </c>
      <c r="BZ39" s="13">
        <f t="shared" si="33"/>
        <v>0</v>
      </c>
      <c r="CA39" s="62">
        <f t="shared" si="34"/>
        <v>1</v>
      </c>
      <c r="CB39" s="8"/>
      <c r="CC39" s="8"/>
      <c r="CD39" s="23" t="s">
        <v>32</v>
      </c>
      <c r="CE39" s="16"/>
      <c r="CF39" s="106"/>
      <c r="CG39" s="77">
        <f t="shared" si="35"/>
        <v>28.917999999999999</v>
      </c>
      <c r="CH39" s="8"/>
      <c r="CI39" s="78"/>
      <c r="CJ39" s="13">
        <f>IF(AND(CK$134&gt;4,CI39=1),6)+IF(AND(CK$134&gt;4,CI39=2),4)+IF(AND(CK$134&gt;4,CI39=3),3)+IF(AND(CK$134&gt;4,CI39=4),2)+IF(AND(CK$134&gt;4,CI39=5),1)+IF(AND(CK$134&gt;4,CI39&gt;5),1)+IF(AND(CK$134=4,CI39=1),4)+IF(AND(CK$134=4,CI39=2),3)+IF(AND(CK$134=4,CI39=3),2)+IF(AND(CK$134=4,CI39=4),1)+IF(AND(CK$134=3,CI39=1),3)+IF(AND(CK$134=3,CI39=2),2)+IF(AND(CK$134=3,CI39=3),1)+IF(AND(CK$134=2,CI39=1),2)+IF(AND(CK$134=2,CI39=2),1)+IF(AND(CK$134=1,CI39=1),1)</f>
        <v>0</v>
      </c>
      <c r="CK39" s="78"/>
      <c r="CL39" s="78"/>
      <c r="CM39" s="13">
        <f>IF(AND(CL$134&gt;4,CK39=1),12)+IF(AND(CL$134&gt;4,CK39=2),8)+IF(AND(CL$134&gt;4,CK39=3),6)+IF(AND(CL$134&gt;4,CK39=4),5)+IF(AND(CL$134&gt;4,CK39=5),4)+IF(AND(CL$134&gt;4,CK39=6),3)+IF(AND(CL$134&gt;4,CK39=7),2)+IF(AND(CL$134&gt;4,CK39&gt;7),1)+IF(AND(CL$134=4,CK39=1),8)+IF(AND(CL$134=4,CK39=2),6)+IF(AND(CL$134=4,CK39=3),4)+IF(AND(CL$134=4,CK39=4),2)+IF(AND(CL$134=3,CK39=1),6)+IF(AND(CL$134=3,CK39=2),4)+IF(AND(CL$134=3,CK39=3),2)+IF(AND(CL$134=2,CK39=1),4)+IF(AND(CL$134=2,CK39=2),2)+IF(AND(CL$134=1,CK39=1),2)</f>
        <v>0</v>
      </c>
      <c r="CN39" s="13">
        <f>IF(AND(CL$134&gt;4,CL39=1),12)+IF(AND(CL$134&gt;4,CL39=2),8)+IF(AND(CL$134&gt;4,CL39=3),6)+IF(AND(CL$134&gt;4,CL39=4),5)+IF(AND(CL$134&gt;4,CL39=5),4)+IF(AND(CL$134&gt;4,CL39=6),3)+IF(AND(CL$134&gt;4,CL39=7),2)+IF(AND(CL$134&gt;4,CL39&gt;7),1)+IF(AND(CL$134=4,CL39=1),8)+IF(AND(CL$134=4,CL39=2),6)+IF(AND(CL$134=4,CL39=3),4)+IF(AND(CL$134=4,CL39=4),2)+IF(AND(CL$134=3,CL39=1),6)+IF(AND(CL$134=3,CL39=2),4)+IF(AND(CL$134=3,CL39=3),2)+IF(AND(CL$134=2,CL39=1),4)+IF(AND(CL$134=2,CL39=2),2)+IF(AND(CL$134=1,CL39=1),2)</f>
        <v>0</v>
      </c>
      <c r="CO39" s="16" t="s">
        <v>32</v>
      </c>
      <c r="CP39" s="13">
        <f t="shared" si="13"/>
        <v>0</v>
      </c>
      <c r="CQ39" s="62">
        <f t="shared" si="14"/>
        <v>1</v>
      </c>
      <c r="CR39" s="8"/>
      <c r="CS39" s="8"/>
      <c r="CT39" s="23" t="s">
        <v>32</v>
      </c>
      <c r="CU39" s="16"/>
      <c r="CV39" s="106"/>
      <c r="CW39" s="77">
        <f t="shared" si="36"/>
        <v>28.917999999999999</v>
      </c>
      <c r="CX39" s="8"/>
      <c r="CY39" s="78"/>
      <c r="CZ39" s="13">
        <f>IF(AND(DA$134&gt;4,CY39=1),6)+IF(AND(DA$134&gt;4,CY39=2),4)+IF(AND(DA$134&gt;4,CY39=3),3)+IF(AND(DA$134&gt;4,CY39=4),2)+IF(AND(DA$134&gt;4,CY39=5),1)+IF(AND(DA$134&gt;4,CY39&gt;5),1)+IF(AND(DA$134=4,CY39=1),4)+IF(AND(DA$134=4,CY39=2),3)+IF(AND(DA$134=4,CY39=3),2)+IF(AND(DA$134=4,CY39=4),1)+IF(AND(DA$134=3,CY39=1),3)+IF(AND(DA$134=3,CY39=2),2)+IF(AND(DA$134=3,CY39=3),1)+IF(AND(DA$134=2,CY39=1),2)+IF(AND(DA$134=2,CY39=2),1)+IF(AND(DA$134=1,CY39=1),1)</f>
        <v>0</v>
      </c>
      <c r="DA39" s="78"/>
      <c r="DB39" s="78"/>
      <c r="DC39" s="13">
        <f>IF(AND(DB$134&gt;4,DA39=1),12)+IF(AND(DB$134&gt;4,DA39=2),8)+IF(AND(DB$134&gt;4,DA39=3),6)+IF(AND(DB$134&gt;4,DA39=4),5)+IF(AND(DB$134&gt;4,DA39=5),4)+IF(AND(DB$134&gt;4,DA39=6),3)+IF(AND(DB$134&gt;4,DA39=7),2)+IF(AND(DB$134&gt;4,DA39&gt;7),1)+IF(AND(DB$134=4,DA39=1),8)+IF(AND(DB$134=4,DA39=2),6)+IF(AND(DB$134=4,DA39=3),4)+IF(AND(DB$134=4,DA39=4),2)+IF(AND(DB$134=3,DA39=1),6)+IF(AND(DB$134=3,DA39=2),4)+IF(AND(DB$134=3,DA39=3),2)+IF(AND(DB$134=2,DA39=1),4)+IF(AND(DB$134=2,DA39=2),2)+IF(AND(DB$134=1,DA39=1),2)</f>
        <v>0</v>
      </c>
      <c r="DD39" s="13">
        <f>IF(AND(DB$134&gt;4,DB39=1),12)+IF(AND(DB$134&gt;4,DB39=2),8)+IF(AND(DB$134&gt;4,DB39=3),6)+IF(AND(DB$134&gt;4,DB39=4),5)+IF(AND(DB$134&gt;4,DB39=5),4)+IF(AND(DB$134&gt;4,DB39=6),3)+IF(AND(DB$134&gt;4,DB39=7),2)+IF(AND(DB$134&gt;4,DB39&gt;7),1)+IF(AND(DB$134=4,DB39=1),8)+IF(AND(DB$134=4,DB39=2),6)+IF(AND(DB$134=4,DB39=3),4)+IF(AND(DB$134=4,DB39=4),2)+IF(AND(DB$134=3,DB39=1),6)+IF(AND(DB$134=3,DB39=2),4)+IF(AND(DB$134=3,DB39=3),2)+IF(AND(DB$134=2,DB39=1),4)+IF(AND(DB$134=2,DB39=2),2)+IF(AND(DB$134=1,DB39=1),2)</f>
        <v>0</v>
      </c>
      <c r="DE39" s="16" t="s">
        <v>32</v>
      </c>
      <c r="DF39" s="13">
        <f t="shared" si="16"/>
        <v>0</v>
      </c>
      <c r="DG39" s="62">
        <f t="shared" si="17"/>
        <v>1</v>
      </c>
      <c r="DH39" s="8"/>
      <c r="DI39" s="8"/>
      <c r="DJ39" s="23" t="s">
        <v>32</v>
      </c>
      <c r="DK39" s="133"/>
      <c r="DL39" s="106"/>
      <c r="DM39" s="77">
        <f t="shared" si="37"/>
        <v>28.917999999999999</v>
      </c>
      <c r="DN39" s="8"/>
      <c r="DO39" s="78"/>
      <c r="DP39" s="13">
        <f>IF(AND(DQ$134&gt;4,DO39=1),6)+IF(AND(DQ$134&gt;4,DO39=2),4)+IF(AND(DQ$134&gt;4,DO39=3),3)+IF(AND(DQ$134&gt;4,DO39=4),2)+IF(AND(DQ$134&gt;4,DO39=5),1)+IF(AND(DQ$134&gt;4,DO39&gt;5),1)+IF(AND(DQ$134=4,DO39=1),4)+IF(AND(DQ$134=4,DO39=2),3)+IF(AND(DQ$134=4,DO39=3),2)+IF(AND(DQ$134=4,DO39=4),1)+IF(AND(DQ$134=3,DO39=1),3)+IF(AND(DQ$134=3,DO39=2),2)+IF(AND(DQ$134=3,DO39=3),1)+IF(AND(DQ$134=2,DO39=1),2)+IF(AND(DQ$134=2,DO39=2),1)+IF(AND(DQ$134=1,DO39=1),1)</f>
        <v>0</v>
      </c>
      <c r="DQ39" s="78">
        <v>6</v>
      </c>
      <c r="DR39" s="78">
        <v>8</v>
      </c>
      <c r="DS39" s="13">
        <f>IF(AND(DR$134&gt;4,DQ39=1),12)+IF(AND(DR$134&gt;4,DQ39=2),8)+IF(AND(DR$134&gt;4,DQ39=3),6)+IF(AND(DR$134&gt;4,DQ39=4),5)+IF(AND(DR$134&gt;4,DQ39=5),4)+IF(AND(DR$134&gt;4,DQ39=6),3)+IF(AND(DR$134&gt;4,DQ39=7),2)+IF(AND(DR$134&gt;4,DQ39&gt;7),1)+IF(AND(DR$134=4,DQ39=1),8)+IF(AND(DR$134=4,DQ39=2),6)+IF(AND(DR$134=4,DQ39=3),4)+IF(AND(DR$134=4,DQ39=4),2)+IF(AND(DR$134=3,DQ39=1),6)+IF(AND(DR$134=3,DQ39=2),4)+IF(AND(DR$134=3,DQ39=3),2)+IF(AND(DR$134=2,DQ39=1),4)+IF(AND(DR$134=2,DQ39=2),2)+IF(AND(DR$134=1,DQ39=1),2)</f>
        <v>3</v>
      </c>
      <c r="DT39" s="13">
        <f>IF(AND(DR$134&gt;4,DR39=1),12)+IF(AND(DR$134&gt;4,DR39=2),8)+IF(AND(DR$134&gt;4,DR39=3),6)+IF(AND(DR$134&gt;4,DR39=4),5)+IF(AND(DR$134&gt;4,DR39=5),4)+IF(AND(DR$134&gt;4,DR39=6),3)+IF(AND(DR$134&gt;4,DR39=7),2)+IF(AND(DR$134&gt;4,DR39&gt;7),1)+IF(AND(DR$134=4,DR39=1),8)+IF(AND(DR$134=4,DR39=2),6)+IF(AND(DR$134=4,DR39=3),4)+IF(AND(DR$134=4,DR39=4),2)+IF(AND(DR$134=3,DR39=1),6)+IF(AND(DR$134=3,DR39=2),4)+IF(AND(DR$134=3,DR39=3),2)+IF(AND(DR$134=2,DR39=1),4)+IF(AND(DR$134=2,DR39=2),2)+IF(AND(DR$134=1,DR39=1),2)</f>
        <v>1</v>
      </c>
      <c r="DU39" s="16" t="s">
        <v>32</v>
      </c>
      <c r="DV39" s="13">
        <f t="shared" si="19"/>
        <v>4</v>
      </c>
      <c r="DW39" s="62">
        <f t="shared" si="20"/>
        <v>5</v>
      </c>
      <c r="DX39" s="8">
        <v>33.709000000000003</v>
      </c>
      <c r="DY39" s="8">
        <v>30.661999999999999</v>
      </c>
      <c r="DZ39" s="23" t="s">
        <v>32</v>
      </c>
      <c r="EA39" s="133"/>
      <c r="EB39" s="106"/>
      <c r="EC39" s="77">
        <f t="shared" si="38"/>
        <v>28.917999999999999</v>
      </c>
    </row>
    <row r="40" spans="1:133" x14ac:dyDescent="0.3">
      <c r="A40" s="71" t="s">
        <v>145</v>
      </c>
      <c r="B40" s="94">
        <v>5175</v>
      </c>
      <c r="C40" s="8">
        <v>165</v>
      </c>
      <c r="D40" s="8" t="s">
        <v>147</v>
      </c>
      <c r="E40" s="105">
        <v>31.074999999999999</v>
      </c>
      <c r="F40" s="8"/>
      <c r="G40" s="78"/>
      <c r="H40" s="13">
        <f>IF(AND(I$136&gt;4,G40=1),6)+IF(AND(I$136&gt;4,G40=2),4)+IF(AND(I$136&gt;4,G40=3),3)+IF(AND(I$136&gt;4,G40=4),2)+IF(AND(I$136&gt;4,G40=5),1)+IF(AND(I$136&gt;4,G40&gt;5),1)+IF(AND(I$136=4,G40=1),4)+IF(AND(I$136=4,G40=2),3)+IF(AND(I$136=4,G40=3),2)+IF(AND(I$136=4,G40=4),1)+IF(AND(I$136=3,G40=1),3)+IF(AND(I$136=3,G40=2),2)+IF(AND(I$136=3,G40=3),1)+IF(AND(I$136=2,G40=1),2)+IF(AND(I$136=2,G40=2),1)+IF(AND(I$136=1,G40=1),1)</f>
        <v>0</v>
      </c>
      <c r="I40" s="79"/>
      <c r="J40" s="79"/>
      <c r="K40" s="19">
        <f>IF(AND(J$136&gt;4,I40=1),12)+IF(AND(J$136&gt;4,I40=2),8)+IF(AND(J$136&gt;4,I40=3),6)+IF(AND(J$136&gt;4,I40=4),5)+IF(AND(J$136&gt;4,I40=5),4)+IF(AND(J$136&gt;4,I40=6),3)+IF(AND(J$136&gt;4,I40=7),2)+IF(AND(J$136&gt;4,I40&gt;7),1)+IF(AND(J$136=4,I40=1),8)+IF(AND(J$136=4,I40=2),6)+IF(AND(J$136=4,I40=3),4)+IF(AND(J$136=4,I40=4),2)+IF(AND(J$136=3,I40=1),6)+IF(AND(J$136=3,I40=2),4)+IF(AND(J$136=3,I40=3),2)+IF(AND(J$136=2,I40=1),4)+IF(AND(J$136=2,I40=2),2)+IF(AND(J$136=1,I40=1),2)</f>
        <v>0</v>
      </c>
      <c r="L40" s="19">
        <f>IF(AND(J$136&gt;4,J40=1),12)+IF(AND(J$136&gt;4,J40=2),8)+IF(AND(J$136&gt;4,J40=3),6)+IF(AND(J$136&gt;4,J40=4),5)+IF(AND(J$136&gt;4,J40=5),4)+IF(AND(J$136&gt;4,J40=6),3)+IF(AND(J$136&gt;4,J40=7),2)+IF(AND(J$136&gt;4,J40&gt;7),1)+IF(AND(J$136=4,J40=1),8)+IF(AND(J$136=4,J40=2),6)+IF(AND(J$136=4,J40=3),4)+IF(AND(J$136=4,J40=4),2)+IF(AND(J$136=3,J40=1),6)+IF(AND(J$136=3,J40=2),4)+IF(AND(J$136=3,J40=3),2)+IF(AND(J$136=2,J40=1),4)+IF(AND(J$136=2,J40=2),2)+IF(AND(J$136=1,J40=1),2)</f>
        <v>0</v>
      </c>
      <c r="M40" s="16" t="s">
        <v>37</v>
      </c>
      <c r="N40" s="13">
        <f>+H40+K40+L40+T40</f>
        <v>0</v>
      </c>
      <c r="O40" s="62">
        <f>+N40</f>
        <v>0</v>
      </c>
      <c r="P40" s="8"/>
      <c r="Q40" s="8"/>
      <c r="R40" s="16" t="s">
        <v>37</v>
      </c>
      <c r="S40" s="16"/>
      <c r="T40" s="106"/>
      <c r="U40" s="77">
        <f t="shared" si="39"/>
        <v>31.074999999999999</v>
      </c>
      <c r="V40" s="8"/>
      <c r="W40" s="78"/>
      <c r="X40" s="13">
        <f>IF(AND(Y$136&gt;4,W40=1),6)+IF(AND(Y$136&gt;4,W40=2),4)+IF(AND(Y$136&gt;4,W40=3),3)+IF(AND(Y$136&gt;4,W40=4),2)+IF(AND(Y$136&gt;4,W40=5),1)+IF(AND(Y$136&gt;4,W40&gt;5),1)+IF(AND(Y$136=4,W40=1),4)+IF(AND(Y$136=4,W40=2),3)+IF(AND(Y$136=4,W40=3),2)+IF(AND(Y$136=4,W40=4),1)+IF(AND(Y$136=3,W40=1),3)+IF(AND(Y$136=3,W40=2),2)+IF(AND(Y$136=3,W40=3),1)+IF(AND(Y$136=2,W40=1),2)+IF(AND(Y$136=2,W40=2),1)+IF(AND(Y$136=1,W40=1),1)</f>
        <v>0</v>
      </c>
      <c r="Y40" s="79"/>
      <c r="Z40" s="79"/>
      <c r="AA40" s="19">
        <f>IF(AND(Z$136&gt;4,Y40=1),12)+IF(AND(Z$136&gt;4,Y40=2),8)+IF(AND(Z$136&gt;4,Y40=3),6)+IF(AND(Z$136&gt;4,Y40=4),5)+IF(AND(Z$136&gt;4,Y40=5),4)+IF(AND(Z$136&gt;4,Y40=6),3)+IF(AND(Z$136&gt;4,Y40=7),2)+IF(AND(Z$136&gt;4,Y40&gt;7),1)+IF(AND(Z$136=4,Y40=1),8)+IF(AND(Z$136=4,Y40=2),6)+IF(AND(Z$136=4,Y40=3),4)+IF(AND(Z$136=4,Y40=4),2)+IF(AND(Z$136=3,Y40=1),6)+IF(AND(Z$136=3,Y40=2),4)+IF(AND(Z$136=3,Y40=3),2)+IF(AND(Z$136=2,Y40=1),4)+IF(AND(Z$136=2,Y40=2),2)+IF(AND(Z$136=1,Y40=1),2)</f>
        <v>0</v>
      </c>
      <c r="AB40" s="19">
        <f>IF(AND(Z$136&gt;4,Z40=1),12)+IF(AND(Z$136&gt;4,Z40=2),8)+IF(AND(Z$136&gt;4,Z40=3),6)+IF(AND(Z$136&gt;4,Z40=4),5)+IF(AND(Z$136&gt;4,Z40=5),4)+IF(AND(Z$136&gt;4,Z40=6),3)+IF(AND(Z$136&gt;4,Z40=7),2)+IF(AND(Z$136&gt;4,Z40&gt;7),1)+IF(AND(Z$136=4,Z40=1),8)+IF(AND(Z$136=4,Z40=2),6)+IF(AND(Z$136=4,Z40=3),4)+IF(AND(Z$136=4,Z40=4),2)+IF(AND(Z$136=3,Z40=1),6)+IF(AND(Z$136=3,Z40=2),4)+IF(AND(Z$136=3,Z40=3),2)+IF(AND(Z$136=2,Z40=1),4)+IF(AND(Z$136=2,Z40=2),2)+IF(AND(Z$136=1,Z40=1),2)</f>
        <v>0</v>
      </c>
      <c r="AC40" s="16" t="s">
        <v>37</v>
      </c>
      <c r="AD40" s="13">
        <f>+X40+AA40+AB40+AJ40</f>
        <v>0</v>
      </c>
      <c r="AE40" s="62">
        <f>AD40+O40</f>
        <v>0</v>
      </c>
      <c r="AF40" s="8"/>
      <c r="AG40" s="8"/>
      <c r="AH40" s="16" t="s">
        <v>37</v>
      </c>
      <c r="AI40" s="16"/>
      <c r="AJ40" s="106"/>
      <c r="AK40" s="77">
        <f>MIN(U40,V40,AF40,AG40)</f>
        <v>31.074999999999999</v>
      </c>
      <c r="AL40" s="8"/>
      <c r="AM40" s="78"/>
      <c r="AN40" s="13">
        <f>IF(AND(AO$136&gt;4,AM40=1),6)+IF(AND(AO$136&gt;4,AM40=2),4)+IF(AND(AO$136&gt;4,AM40=3),3)+IF(AND(AO$136&gt;4,AM40=4),2)+IF(AND(AO$136&gt;4,AM40=5),1)+IF(AND(AO$136&gt;4,AM40&gt;5),1)+IF(AND(AO$136=4,AM40=1),4)+IF(AND(AO$136=4,AM40=2),3)+IF(AND(AO$136=4,AM40=3),2)+IF(AND(AO$136=4,AM40=4),1)+IF(AND(AO$136=3,AM40=1),3)+IF(AND(AO$136=3,AM40=2),2)+IF(AND(AO$136=3,AM40=3),1)+IF(AND(AO$136=2,AM40=1),2)+IF(AND(AO$136=2,AM40=2),1)+IF(AND(AO$136=1,AM40=1),1)</f>
        <v>0</v>
      </c>
      <c r="AO40" s="79"/>
      <c r="AP40" s="79"/>
      <c r="AQ40" s="19">
        <f>IF(AND(AP$136&gt;4,AO40=1),12)+IF(AND(AP$136&gt;4,AO40=2),8)+IF(AND(AP$136&gt;4,AO40=3),6)+IF(AND(AP$136&gt;4,AO40=4),5)+IF(AND(AP$136&gt;4,AO40=5),4)+IF(AND(AP$136&gt;4,AO40=6),3)+IF(AND(AP$136&gt;4,AO40=7),2)+IF(AND(AP$136&gt;4,AO40&gt;7),1)+IF(AND(AP$136=4,AO40=1),8)+IF(AND(AP$136=4,AO40=2),6)+IF(AND(AP$136=4,AO40=3),4)+IF(AND(AP$136=4,AO40=4),2)+IF(AND(AP$136=3,AO40=1),6)+IF(AND(AP$136=3,AO40=2),4)+IF(AND(AP$136=3,AO40=3),2)+IF(AND(AP$136=2,AO40=1),4)+IF(AND(AP$136=2,AO40=2),2)+IF(AND(AP$136=1,AO40=1),2)</f>
        <v>0</v>
      </c>
      <c r="AR40" s="19">
        <f>IF(AND(AP$136&gt;4,AP40=1),12)+IF(AND(AP$136&gt;4,AP40=2),8)+IF(AND(AP$136&gt;4,AP40=3),6)+IF(AND(AP$136&gt;4,AP40=4),5)+IF(AND(AP$136&gt;4,AP40=5),4)+IF(AND(AP$136&gt;4,AP40=6),3)+IF(AND(AP$136&gt;4,AP40=7),2)+IF(AND(AP$136&gt;4,AP40&gt;7),1)+IF(AND(AP$136=4,AP40=1),8)+IF(AND(AP$136=4,AP40=2),6)+IF(AND(AP$136=4,AP40=3),4)+IF(AND(AP$136=4,AP40=4),2)+IF(AND(AP$136=3,AP40=1),6)+IF(AND(AP$136=3,AP40=2),4)+IF(AND(AP$136=3,AP40=3),2)+IF(AND(AP$136=2,AP40=1),4)+IF(AND(AP$136=2,AP40=2),2)+IF(AND(AP$136=1,AP40=1),2)</f>
        <v>0</v>
      </c>
      <c r="AS40" s="16" t="s">
        <v>37</v>
      </c>
      <c r="AT40" s="13">
        <f>+AN40+AQ40+AR40+AZ40</f>
        <v>0</v>
      </c>
      <c r="AU40" s="62">
        <f>AT40+AE40</f>
        <v>0</v>
      </c>
      <c r="AV40" s="8"/>
      <c r="AW40" s="8"/>
      <c r="AX40" s="16" t="s">
        <v>37</v>
      </c>
      <c r="AY40" s="16"/>
      <c r="AZ40" s="106"/>
      <c r="BA40" s="77">
        <f t="shared" si="32"/>
        <v>31.074999999999999</v>
      </c>
      <c r="BB40" s="8"/>
      <c r="BC40" s="78"/>
      <c r="BD40" s="13">
        <f>IF(AND(BE$136&gt;4,BC40=1),6)+IF(AND(BE$136&gt;4,BC40=2),4)+IF(AND(BE$136&gt;4,BC40=3),3)+IF(AND(BE$136&gt;4,BC40=4),2)+IF(AND(BE$136&gt;4,BC40=5),1)+IF(AND(BE$136&gt;4,BC40&gt;5),1)+IF(AND(BE$136=4,BC40=1),4)+IF(AND(BE$136=4,BC40=2),3)+IF(AND(BE$136=4,BC40=3),2)+IF(AND(BE$136=4,BC40=4),1)+IF(AND(BE$136=3,BC40=1),3)+IF(AND(BE$136=3,BC40=2),2)+IF(AND(BE$136=3,BC40=3),1)+IF(AND(BE$136=2,BC40=1),2)+IF(AND(BE$136=2,BC40=2),1)+IF(AND(BE$136=1,BC40=1),1)</f>
        <v>0</v>
      </c>
      <c r="BE40" s="79"/>
      <c r="BF40" s="79"/>
      <c r="BG40" s="19">
        <f>IF(AND(BF$136&gt;4,BE40=1),12)+IF(AND(BF$136&gt;4,BE40=2),8)+IF(AND(BF$136&gt;4,BE40=3),6)+IF(AND(BF$136&gt;4,BE40=4),5)+IF(AND(BF$136&gt;4,BE40=5),4)+IF(AND(BF$136&gt;4,BE40=6),3)+IF(AND(BF$136&gt;4,BE40=7),2)+IF(AND(BF$136&gt;4,BE40&gt;7),1)+IF(AND(BF$136=4,BE40=1),8)+IF(AND(BF$136=4,BE40=2),6)+IF(AND(BF$136=4,BE40=3),4)+IF(AND(BF$136=4,BE40=4),2)+IF(AND(BF$136=3,BE40=1),6)+IF(AND(BF$136=3,BE40=2),4)+IF(AND(BF$136=3,BE40=3),2)+IF(AND(BF$136=2,BE40=1),4)+IF(AND(BF$136=2,BE40=2),2)+IF(AND(BF$136=1,BE40=1),2)</f>
        <v>0</v>
      </c>
      <c r="BH40" s="19">
        <f>IF(AND(BF$136&gt;4,BF40=1),12)+IF(AND(BF$136&gt;4,BF40=2),8)+IF(AND(BF$136&gt;4,BF40=3),6)+IF(AND(BF$136&gt;4,BF40=4),5)+IF(AND(BF$136&gt;4,BF40=5),4)+IF(AND(BF$136&gt;4,BF40=6),3)+IF(AND(BF$136&gt;4,BF40=7),2)+IF(AND(BF$136&gt;4,BF40&gt;7),1)+IF(AND(BF$136=4,BF40=1),8)+IF(AND(BF$136=4,BF40=2),6)+IF(AND(BF$136=4,BF40=3),4)+IF(AND(BF$136=4,BF40=4),2)+IF(AND(BF$136=3,BF40=1),6)+IF(AND(BF$136=3,BF40=2),4)+IF(AND(BF$136=3,BF40=3),2)+IF(AND(BF$136=2,BF40=1),4)+IF(AND(BF$136=2,BF40=2),2)+IF(AND(BF$136=1,BF40=1),2)</f>
        <v>0</v>
      </c>
      <c r="BI40" s="16" t="s">
        <v>37</v>
      </c>
      <c r="BJ40" s="13">
        <f t="shared" si="40"/>
        <v>0</v>
      </c>
      <c r="BK40" s="62">
        <f t="shared" si="41"/>
        <v>0</v>
      </c>
      <c r="BL40" s="8"/>
      <c r="BM40" s="8"/>
      <c r="BN40" s="16" t="s">
        <v>37</v>
      </c>
      <c r="BO40" s="16"/>
      <c r="BP40" s="106"/>
      <c r="BQ40" s="77">
        <f t="shared" si="42"/>
        <v>31.074999999999999</v>
      </c>
      <c r="BR40" s="8"/>
      <c r="BS40" s="78"/>
      <c r="BT40" s="13">
        <f>IF(AND(BU$136&gt;4,BS40=1),6)+IF(AND(BU$136&gt;4,BS40=2),4)+IF(AND(BU$136&gt;4,BS40=3),3)+IF(AND(BU$136&gt;4,BS40=4),2)+IF(AND(BU$136&gt;4,BS40=5),1)+IF(AND(BU$136&gt;4,BS40&gt;5),1)+IF(AND(BU$136=4,BS40=1),4)+IF(AND(BU$136=4,BS40=2),3)+IF(AND(BU$136=4,BS40=3),2)+IF(AND(BU$136=4,BS40=4),1)+IF(AND(BU$136=3,BS40=1),3)+IF(AND(BU$136=3,BS40=2),2)+IF(AND(BU$136=3,BS40=3),1)+IF(AND(BU$136=2,BS40=1),2)+IF(AND(BU$136=2,BS40=2),1)+IF(AND(BU$136=1,BS40=1),1)</f>
        <v>0</v>
      </c>
      <c r="BU40" s="79"/>
      <c r="BV40" s="79"/>
      <c r="BW40" s="19">
        <f>IF(AND(BV$136&gt;4,BU40=1),12)+IF(AND(BV$136&gt;4,BU40=2),8)+IF(AND(BV$136&gt;4,BU40=3),6)+IF(AND(BV$136&gt;4,BU40=4),5)+IF(AND(BV$136&gt;4,BU40=5),4)+IF(AND(BV$136&gt;4,BU40=6),3)+IF(AND(BV$136&gt;4,BU40=7),2)+IF(AND(BV$136&gt;4,BU40&gt;7),1)+IF(AND(BV$136=4,BU40=1),8)+IF(AND(BV$136=4,BU40=2),6)+IF(AND(BV$136=4,BU40=3),4)+IF(AND(BV$136=4,BU40=4),2)+IF(AND(BV$136=3,BU40=1),6)+IF(AND(BV$136=3,BU40=2),4)+IF(AND(BV$136=3,BU40=3),2)+IF(AND(BV$136=2,BU40=1),4)+IF(AND(BV$136=2,BU40=2),2)+IF(AND(BV$136=1,BU40=1),2)</f>
        <v>0</v>
      </c>
      <c r="BX40" s="19">
        <f>IF(AND(BV$136&gt;4,BV40=1),12)+IF(AND(BV$136&gt;4,BV40=2),8)+IF(AND(BV$136&gt;4,BV40=3),6)+IF(AND(BV$136&gt;4,BV40=4),5)+IF(AND(BV$136&gt;4,BV40=5),4)+IF(AND(BV$136&gt;4,BV40=6),3)+IF(AND(BV$136&gt;4,BV40=7),2)+IF(AND(BV$136&gt;4,BV40&gt;7),1)+IF(AND(BV$136=4,BV40=1),8)+IF(AND(BV$136=4,BV40=2),6)+IF(AND(BV$136=4,BV40=3),4)+IF(AND(BV$136=4,BV40=4),2)+IF(AND(BV$136=3,BV40=1),6)+IF(AND(BV$136=3,BV40=2),4)+IF(AND(BV$136=3,BV40=3),2)+IF(AND(BV$136=2,BV40=1),4)+IF(AND(BV$136=2,BV40=2),2)+IF(AND(BV$136=1,BV40=1),2)</f>
        <v>0</v>
      </c>
      <c r="BY40" s="16" t="s">
        <v>37</v>
      </c>
      <c r="BZ40" s="13">
        <f t="shared" si="33"/>
        <v>0</v>
      </c>
      <c r="CA40" s="62">
        <f t="shared" si="34"/>
        <v>0</v>
      </c>
      <c r="CB40" s="8"/>
      <c r="CC40" s="8"/>
      <c r="CD40" s="16" t="s">
        <v>37</v>
      </c>
      <c r="CE40" s="16"/>
      <c r="CF40" s="106"/>
      <c r="CG40" s="77">
        <f t="shared" si="35"/>
        <v>31.074999999999999</v>
      </c>
      <c r="CH40" s="8"/>
      <c r="CI40" s="78"/>
      <c r="CJ40" s="13">
        <f>IF(AND(CK$136&gt;4,CI40=1),6)+IF(AND(CK$136&gt;4,CI40=2),4)+IF(AND(CK$136&gt;4,CI40=3),3)+IF(AND(CK$136&gt;4,CI40=4),2)+IF(AND(CK$136&gt;4,CI40=5),1)+IF(AND(CK$136&gt;4,CI40&gt;5),1)+IF(AND(CK$136=4,CI40=1),4)+IF(AND(CK$136=4,CI40=2),3)+IF(AND(CK$136=4,CI40=3),2)+IF(AND(CK$136=4,CI40=4),1)+IF(AND(CK$136=3,CI40=1),3)+IF(AND(CK$136=3,CI40=2),2)+IF(AND(CK$136=3,CI40=3),1)+IF(AND(CK$136=2,CI40=1),2)+IF(AND(CK$136=2,CI40=2),1)+IF(AND(CK$136=1,CI40=1),1)</f>
        <v>0</v>
      </c>
      <c r="CK40" s="79"/>
      <c r="CL40" s="79"/>
      <c r="CM40" s="19">
        <f>IF(AND(CL$136&gt;4,CK40=1),12)+IF(AND(CL$136&gt;4,CK40=2),8)+IF(AND(CL$136&gt;4,CK40=3),6)+IF(AND(CL$136&gt;4,CK40=4),5)+IF(AND(CL$136&gt;4,CK40=5),4)+IF(AND(CL$136&gt;4,CK40=6),3)+IF(AND(CL$136&gt;4,CK40=7),2)+IF(AND(CL$136&gt;4,CK40&gt;7),1)+IF(AND(CL$136=4,CK40=1),8)+IF(AND(CL$136=4,CK40=2),6)+IF(AND(CL$136=4,CK40=3),4)+IF(AND(CL$136=4,CK40=4),2)+IF(AND(CL$136=3,CK40=1),6)+IF(AND(CL$136=3,CK40=2),4)+IF(AND(CL$136=3,CK40=3),2)+IF(AND(CL$136=2,CK40=1),4)+IF(AND(CL$136=2,CK40=2),2)+IF(AND(CL$136=1,CK40=1),2)</f>
        <v>0</v>
      </c>
      <c r="CN40" s="19">
        <f>IF(AND(CL$136&gt;4,CL40=1),12)+IF(AND(CL$136&gt;4,CL40=2),8)+IF(AND(CL$136&gt;4,CL40=3),6)+IF(AND(CL$136&gt;4,CL40=4),5)+IF(AND(CL$136&gt;4,CL40=5),4)+IF(AND(CL$136&gt;4,CL40=6),3)+IF(AND(CL$136&gt;4,CL40=7),2)+IF(AND(CL$136&gt;4,CL40&gt;7),1)+IF(AND(CL$136=4,CL40=1),8)+IF(AND(CL$136=4,CL40=2),6)+IF(AND(CL$136=4,CL40=3),4)+IF(AND(CL$136=4,CL40=4),2)+IF(AND(CL$136=3,CL40=1),6)+IF(AND(CL$136=3,CL40=2),4)+IF(AND(CL$136=3,CL40=3),2)+IF(AND(CL$136=2,CL40=1),4)+IF(AND(CL$136=2,CL40=2),2)+IF(AND(CL$136=1,CL40=1),2)</f>
        <v>0</v>
      </c>
      <c r="CO40" s="16" t="s">
        <v>37</v>
      </c>
      <c r="CP40" s="13">
        <f t="shared" si="13"/>
        <v>0</v>
      </c>
      <c r="CQ40" s="62">
        <f t="shared" si="14"/>
        <v>0</v>
      </c>
      <c r="CR40" s="8"/>
      <c r="CS40" s="8"/>
      <c r="CT40" s="16" t="s">
        <v>37</v>
      </c>
      <c r="CU40" s="16"/>
      <c r="CV40" s="106"/>
      <c r="CW40" s="77">
        <f t="shared" si="36"/>
        <v>31.074999999999999</v>
      </c>
      <c r="CX40" s="8"/>
      <c r="CY40" s="78"/>
      <c r="CZ40" s="13">
        <f>IF(AND(DA$136&gt;4,CY40=1),6)+IF(AND(DA$136&gt;4,CY40=2),4)+IF(AND(DA$136&gt;4,CY40=3),3)+IF(AND(DA$136&gt;4,CY40=4),2)+IF(AND(DA$136&gt;4,CY40=5),1)+IF(AND(DA$136&gt;4,CY40&gt;5),1)+IF(AND(DA$136=4,CY40=1),4)+IF(AND(DA$136=4,CY40=2),3)+IF(AND(DA$136=4,CY40=3),2)+IF(AND(DA$136=4,CY40=4),1)+IF(AND(DA$136=3,CY40=1),3)+IF(AND(DA$136=3,CY40=2),2)+IF(AND(DA$136=3,CY40=3),1)+IF(AND(DA$136=2,CY40=1),2)+IF(AND(DA$136=2,CY40=2),1)+IF(AND(DA$136=1,CY40=1),1)</f>
        <v>0</v>
      </c>
      <c r="DA40" s="79"/>
      <c r="DB40" s="79"/>
      <c r="DC40" s="19">
        <f>IF(AND(DB$136&gt;4,DA40=1),12)+IF(AND(DB$136&gt;4,DA40=2),8)+IF(AND(DB$136&gt;4,DA40=3),6)+IF(AND(DB$136&gt;4,DA40=4),5)+IF(AND(DB$136&gt;4,DA40=5),4)+IF(AND(DB$136&gt;4,DA40=6),3)+IF(AND(DB$136&gt;4,DA40=7),2)+IF(AND(DB$136&gt;4,DA40&gt;7),1)+IF(AND(DB$136=4,DA40=1),8)+IF(AND(DB$136=4,DA40=2),6)+IF(AND(DB$136=4,DA40=3),4)+IF(AND(DB$136=4,DA40=4),2)+IF(AND(DB$136=3,DA40=1),6)+IF(AND(DB$136=3,DA40=2),4)+IF(AND(DB$136=3,DA40=3),2)+IF(AND(DB$136=2,DA40=1),4)+IF(AND(DB$136=2,DA40=2),2)+IF(AND(DB$136=1,DA40=1),2)</f>
        <v>0</v>
      </c>
      <c r="DD40" s="19">
        <f>IF(AND(DB$136&gt;4,DB40=1),12)+IF(AND(DB$136&gt;4,DB40=2),8)+IF(AND(DB$136&gt;4,DB40=3),6)+IF(AND(DB$136&gt;4,DB40=4),5)+IF(AND(DB$136&gt;4,DB40=5),4)+IF(AND(DB$136&gt;4,DB40=6),3)+IF(AND(DB$136&gt;4,DB40=7),2)+IF(AND(DB$136&gt;4,DB40&gt;7),1)+IF(AND(DB$136=4,DB40=1),8)+IF(AND(DB$136=4,DB40=2),6)+IF(AND(DB$136=4,DB40=3),4)+IF(AND(DB$136=4,DB40=4),2)+IF(AND(DB$136=3,DB40=1),6)+IF(AND(DB$136=3,DB40=2),4)+IF(AND(DB$136=3,DB40=3),2)+IF(AND(DB$136=2,DB40=1),4)+IF(AND(DB$136=2,DB40=2),2)+IF(AND(DB$136=1,DB40=1),2)</f>
        <v>0</v>
      </c>
      <c r="DE40" s="16" t="s">
        <v>37</v>
      </c>
      <c r="DF40" s="13">
        <f t="shared" si="16"/>
        <v>0</v>
      </c>
      <c r="DG40" s="62">
        <f t="shared" si="17"/>
        <v>0</v>
      </c>
      <c r="DH40" s="8"/>
      <c r="DI40" s="8"/>
      <c r="DJ40" s="16" t="s">
        <v>37</v>
      </c>
      <c r="DK40" s="133"/>
      <c r="DL40" s="106"/>
      <c r="DM40" s="77">
        <f t="shared" si="37"/>
        <v>31.074999999999999</v>
      </c>
      <c r="DN40" s="8"/>
      <c r="DO40" s="78"/>
      <c r="DP40" s="13">
        <f>IF(AND(DQ$136&gt;4,DO40=1),6)+IF(AND(DQ$136&gt;4,DO40=2),4)+IF(AND(DQ$136&gt;4,DO40=3),3)+IF(AND(DQ$136&gt;4,DO40=4),2)+IF(AND(DQ$136&gt;4,DO40=5),1)+IF(AND(DQ$136&gt;4,DO40&gt;5),1)+IF(AND(DQ$136=4,DO40=1),4)+IF(AND(DQ$136=4,DO40=2),3)+IF(AND(DQ$136=4,DO40=3),2)+IF(AND(DQ$136=4,DO40=4),1)+IF(AND(DQ$136=3,DO40=1),3)+IF(AND(DQ$136=3,DO40=2),2)+IF(AND(DQ$136=3,DO40=3),1)+IF(AND(DQ$136=2,DO40=1),2)+IF(AND(DQ$136=2,DO40=2),1)+IF(AND(DQ$136=1,DO40=1),1)</f>
        <v>0</v>
      </c>
      <c r="DQ40" s="79"/>
      <c r="DR40" s="79"/>
      <c r="DS40" s="19">
        <f>IF(AND(DR$136&gt;4,DQ40=1),12)+IF(AND(DR$136&gt;4,DQ40=2),8)+IF(AND(DR$136&gt;4,DQ40=3),6)+IF(AND(DR$136&gt;4,DQ40=4),5)+IF(AND(DR$136&gt;4,DQ40=5),4)+IF(AND(DR$136&gt;4,DQ40=6),3)+IF(AND(DR$136&gt;4,DQ40=7),2)+IF(AND(DR$136&gt;4,DQ40&gt;7),1)+IF(AND(DR$136=4,DQ40=1),8)+IF(AND(DR$136=4,DQ40=2),6)+IF(AND(DR$136=4,DQ40=3),4)+IF(AND(DR$136=4,DQ40=4),2)+IF(AND(DR$136=3,DQ40=1),6)+IF(AND(DR$136=3,DQ40=2),4)+IF(AND(DR$136=3,DQ40=3),2)+IF(AND(DR$136=2,DQ40=1),4)+IF(AND(DR$136=2,DQ40=2),2)+IF(AND(DR$136=1,DQ40=1),2)</f>
        <v>0</v>
      </c>
      <c r="DT40" s="19">
        <f>IF(AND(DR$136&gt;4,DR40=1),12)+IF(AND(DR$136&gt;4,DR40=2),8)+IF(AND(DR$136&gt;4,DR40=3),6)+IF(AND(DR$136&gt;4,DR40=4),5)+IF(AND(DR$136&gt;4,DR40=5),4)+IF(AND(DR$136&gt;4,DR40=6),3)+IF(AND(DR$136&gt;4,DR40=7),2)+IF(AND(DR$136&gt;4,DR40&gt;7),1)+IF(AND(DR$136=4,DR40=1),8)+IF(AND(DR$136=4,DR40=2),6)+IF(AND(DR$136=4,DR40=3),4)+IF(AND(DR$136=4,DR40=4),2)+IF(AND(DR$136=3,DR40=1),6)+IF(AND(DR$136=3,DR40=2),4)+IF(AND(DR$136=3,DR40=3),2)+IF(AND(DR$136=2,DR40=1),4)+IF(AND(DR$136=2,DR40=2),2)+IF(AND(DR$136=1,DR40=1),2)</f>
        <v>0</v>
      </c>
      <c r="DU40" s="16" t="s">
        <v>37</v>
      </c>
      <c r="DV40" s="13">
        <f t="shared" si="19"/>
        <v>0</v>
      </c>
      <c r="DW40" s="62">
        <f t="shared" si="20"/>
        <v>0</v>
      </c>
      <c r="DX40" s="8"/>
      <c r="DY40" s="8"/>
      <c r="DZ40" s="16" t="s">
        <v>37</v>
      </c>
      <c r="EA40" s="133"/>
      <c r="EB40" s="106"/>
      <c r="EC40" s="77">
        <f t="shared" si="38"/>
        <v>31.074999999999999</v>
      </c>
    </row>
    <row r="41" spans="1:133" x14ac:dyDescent="0.3">
      <c r="A41" s="71" t="s">
        <v>160</v>
      </c>
      <c r="B41" s="90">
        <v>5250</v>
      </c>
      <c r="C41" s="8">
        <v>8</v>
      </c>
      <c r="D41" s="8" t="s">
        <v>161</v>
      </c>
      <c r="E41" s="18"/>
      <c r="F41" s="8">
        <v>30.989000000000001</v>
      </c>
      <c r="G41" s="78"/>
      <c r="H41" s="8"/>
      <c r="I41" s="79"/>
      <c r="J41" s="79"/>
      <c r="K41" s="8"/>
      <c r="L41" s="8"/>
      <c r="M41" s="23" t="s">
        <v>107</v>
      </c>
      <c r="N41" s="8"/>
      <c r="O41" s="62"/>
      <c r="P41" s="8">
        <v>33.700000000000003</v>
      </c>
      <c r="Q41" s="8">
        <v>33.604999999999997</v>
      </c>
      <c r="R41" s="23" t="s">
        <v>37</v>
      </c>
      <c r="S41" s="20" t="s">
        <v>47</v>
      </c>
      <c r="T41" s="106"/>
      <c r="U41" s="77">
        <f t="shared" si="39"/>
        <v>30.989000000000001</v>
      </c>
      <c r="V41" s="8"/>
      <c r="W41" s="78"/>
      <c r="X41" s="13">
        <f>IF(AND(Y$136&gt;4,W41=1),6)+IF(AND(Y$136&gt;4,W41=2),4)+IF(AND(Y$136&gt;4,W41=3),3)+IF(AND(Y$136&gt;4,W41=4),2)+IF(AND(Y$136&gt;4,W41=5),1)+IF(AND(Y$136&gt;4,W41&gt;5),1)+IF(AND(Y$136=4,W41=1),4)+IF(AND(Y$136=4,W41=2),3)+IF(AND(Y$136=4,W41=3),2)+IF(AND(Y$136=4,W41=4),1)+IF(AND(Y$136=3,W41=1),3)+IF(AND(Y$136=3,W41=2),2)+IF(AND(Y$136=3,W41=3),1)+IF(AND(Y$136=2,W41=1),2)+IF(AND(Y$136=2,W41=2),1)+IF(AND(Y$136=1,W41=1),1)</f>
        <v>0</v>
      </c>
      <c r="Y41" s="79"/>
      <c r="Z41" s="79"/>
      <c r="AA41" s="19">
        <f>IF(AND(Z$136&gt;4,Y41=1),12)+IF(AND(Z$136&gt;4,Y41=2),8)+IF(AND(Z$136&gt;4,Y41=3),6)+IF(AND(Z$136&gt;4,Y41=4),5)+IF(AND(Z$136&gt;4,Y41=5),4)+IF(AND(Z$136&gt;4,Y41=6),3)+IF(AND(Z$136&gt;4,Y41=7),2)+IF(AND(Z$136&gt;4,Y41&gt;7),1)+IF(AND(Z$136=4,Y41=1),8)+IF(AND(Z$136=4,Y41=2),6)+IF(AND(Z$136=4,Y41=3),4)+IF(AND(Z$136=4,Y41=4),2)+IF(AND(Z$136=3,Y41=1),6)+IF(AND(Z$136=3,Y41=2),4)+IF(AND(Z$136=3,Y41=3),2)+IF(AND(Z$136=2,Y41=1),4)+IF(AND(Z$136=2,Y41=2),2)+IF(AND(Z$136=1,Y41=1),2)</f>
        <v>0</v>
      </c>
      <c r="AB41" s="19">
        <f>IF(AND(Z$136&gt;4,Z41=1),12)+IF(AND(Z$136&gt;4,Z41=2),8)+IF(AND(Z$136&gt;4,Z41=3),6)+IF(AND(Z$136&gt;4,Z41=4),5)+IF(AND(Z$136&gt;4,Z41=5),4)+IF(AND(Z$136&gt;4,Z41=6),3)+IF(AND(Z$136&gt;4,Z41=7),2)+IF(AND(Z$136&gt;4,Z41&gt;7),1)+IF(AND(Z$136=4,Z41=1),8)+IF(AND(Z$136=4,Z41=2),6)+IF(AND(Z$136=4,Z41=3),4)+IF(AND(Z$136=4,Z41=4),2)+IF(AND(Z$136=3,Z41=1),6)+IF(AND(Z$136=3,Z41=2),4)+IF(AND(Z$136=3,Z41=3),2)+IF(AND(Z$136=2,Z41=1),4)+IF(AND(Z$136=2,Z41=2),2)+IF(AND(Z$136=1,Z41=1),2)</f>
        <v>0</v>
      </c>
      <c r="AC41" s="16" t="s">
        <v>37</v>
      </c>
      <c r="AD41" s="13">
        <f>+X41+AA41+AB41+AJ41</f>
        <v>0</v>
      </c>
      <c r="AE41" s="62">
        <f>AD41+O41</f>
        <v>0</v>
      </c>
      <c r="AF41" s="8"/>
      <c r="AG41" s="8"/>
      <c r="AH41" s="23" t="s">
        <v>37</v>
      </c>
      <c r="AI41" s="16"/>
      <c r="AJ41" s="106"/>
      <c r="AK41" s="77">
        <f>MIN(U41,V41,AF41,AG41)</f>
        <v>30.989000000000001</v>
      </c>
      <c r="AL41" s="8"/>
      <c r="AM41" s="78"/>
      <c r="AN41" s="13">
        <f>IF(AND(AO$136&gt;4,AM41=1),6)+IF(AND(AO$136&gt;4,AM41=2),4)+IF(AND(AO$136&gt;4,AM41=3),3)+IF(AND(AO$136&gt;4,AM41=4),2)+IF(AND(AO$136&gt;4,AM41=5),1)+IF(AND(AO$136&gt;4,AM41&gt;5),1)+IF(AND(AO$136=4,AM41=1),4)+IF(AND(AO$136=4,AM41=2),3)+IF(AND(AO$136=4,AM41=3),2)+IF(AND(AO$136=4,AM41=4),1)+IF(AND(AO$136=3,AM41=1),3)+IF(AND(AO$136=3,AM41=2),2)+IF(AND(AO$136=3,AM41=3),1)+IF(AND(AO$136=2,AM41=1),2)+IF(AND(AO$136=2,AM41=2),1)+IF(AND(AO$136=1,AM41=1),1)</f>
        <v>0</v>
      </c>
      <c r="AO41" s="79"/>
      <c r="AP41" s="79"/>
      <c r="AQ41" s="19">
        <f>IF(AND(AP$136&gt;4,AO41=1),12)+IF(AND(AP$136&gt;4,AO41=2),8)+IF(AND(AP$136&gt;4,AO41=3),6)+IF(AND(AP$136&gt;4,AO41=4),5)+IF(AND(AP$136&gt;4,AO41=5),4)+IF(AND(AP$136&gt;4,AO41=6),3)+IF(AND(AP$136&gt;4,AO41=7),2)+IF(AND(AP$136&gt;4,AO41&gt;7),1)+IF(AND(AP$136=4,AO41=1),8)+IF(AND(AP$136=4,AO41=2),6)+IF(AND(AP$136=4,AO41=3),4)+IF(AND(AP$136=4,AO41=4),2)+IF(AND(AP$136=3,AO41=1),6)+IF(AND(AP$136=3,AO41=2),4)+IF(AND(AP$136=3,AO41=3),2)+IF(AND(AP$136=2,AO41=1),4)+IF(AND(AP$136=2,AO41=2),2)+IF(AND(AP$136=1,AO41=1),2)</f>
        <v>0</v>
      </c>
      <c r="AR41" s="19">
        <f>IF(AND(AP$136&gt;4,AP41=1),12)+IF(AND(AP$136&gt;4,AP41=2),8)+IF(AND(AP$136&gt;4,AP41=3),6)+IF(AND(AP$136&gt;4,AP41=4),5)+IF(AND(AP$136&gt;4,AP41=5),4)+IF(AND(AP$136&gt;4,AP41=6),3)+IF(AND(AP$136&gt;4,AP41=7),2)+IF(AND(AP$136&gt;4,AP41&gt;7),1)+IF(AND(AP$136=4,AP41=1),8)+IF(AND(AP$136=4,AP41=2),6)+IF(AND(AP$136=4,AP41=3),4)+IF(AND(AP$136=4,AP41=4),2)+IF(AND(AP$136=3,AP41=1),6)+IF(AND(AP$136=3,AP41=2),4)+IF(AND(AP$136=3,AP41=3),2)+IF(AND(AP$136=2,AP41=1),4)+IF(AND(AP$136=2,AP41=2),2)+IF(AND(AP$136=1,AP41=1),2)</f>
        <v>0</v>
      </c>
      <c r="AS41" s="16" t="s">
        <v>37</v>
      </c>
      <c r="AT41" s="13">
        <f>+AN41+AQ41+AR41+AZ41</f>
        <v>0</v>
      </c>
      <c r="AU41" s="62">
        <f>AT41+AE41</f>
        <v>0</v>
      </c>
      <c r="AV41" s="8"/>
      <c r="AW41" s="8"/>
      <c r="AX41" s="23" t="s">
        <v>37</v>
      </c>
      <c r="AY41" s="16"/>
      <c r="AZ41" s="106"/>
      <c r="BA41" s="77">
        <f t="shared" si="32"/>
        <v>30.989000000000001</v>
      </c>
      <c r="BB41" s="8"/>
      <c r="BC41" s="78"/>
      <c r="BD41" s="13">
        <f>IF(AND(BE$136&gt;4,BC41=1),6)+IF(AND(BE$136&gt;4,BC41=2),4)+IF(AND(BE$136&gt;4,BC41=3),3)+IF(AND(BE$136&gt;4,BC41=4),2)+IF(AND(BE$136&gt;4,BC41=5),1)+IF(AND(BE$136&gt;4,BC41&gt;5),1)+IF(AND(BE$136=4,BC41=1),4)+IF(AND(BE$136=4,BC41=2),3)+IF(AND(BE$136=4,BC41=3),2)+IF(AND(BE$136=4,BC41=4),1)+IF(AND(BE$136=3,BC41=1),3)+IF(AND(BE$136=3,BC41=2),2)+IF(AND(BE$136=3,BC41=3),1)+IF(AND(BE$136=2,BC41=1),2)+IF(AND(BE$136=2,BC41=2),1)+IF(AND(BE$136=1,BC41=1),1)</f>
        <v>0</v>
      </c>
      <c r="BE41" s="79"/>
      <c r="BF41" s="79"/>
      <c r="BG41" s="19">
        <f>IF(AND(BF$136&gt;4,BE41=1),12)+IF(AND(BF$136&gt;4,BE41=2),8)+IF(AND(BF$136&gt;4,BE41=3),6)+IF(AND(BF$136&gt;4,BE41=4),5)+IF(AND(BF$136&gt;4,BE41=5),4)+IF(AND(BF$136&gt;4,BE41=6),3)+IF(AND(BF$136&gt;4,BE41=7),2)+IF(AND(BF$136&gt;4,BE41&gt;7),1)+IF(AND(BF$136=4,BE41=1),8)+IF(AND(BF$136=4,BE41=2),6)+IF(AND(BF$136=4,BE41=3),4)+IF(AND(BF$136=4,BE41=4),2)+IF(AND(BF$136=3,BE41=1),6)+IF(AND(BF$136=3,BE41=2),4)+IF(AND(BF$136=3,BE41=3),2)+IF(AND(BF$136=2,BE41=1),4)+IF(AND(BF$136=2,BE41=2),2)+IF(AND(BF$136=1,BE41=1),2)</f>
        <v>0</v>
      </c>
      <c r="BH41" s="19">
        <f>IF(AND(BF$136&gt;4,BF41=1),12)+IF(AND(BF$136&gt;4,BF41=2),8)+IF(AND(BF$136&gt;4,BF41=3),6)+IF(AND(BF$136&gt;4,BF41=4),5)+IF(AND(BF$136&gt;4,BF41=5),4)+IF(AND(BF$136&gt;4,BF41=6),3)+IF(AND(BF$136&gt;4,BF41=7),2)+IF(AND(BF$136&gt;4,BF41&gt;7),1)+IF(AND(BF$136=4,BF41=1),8)+IF(AND(BF$136=4,BF41=2),6)+IF(AND(BF$136=4,BF41=3),4)+IF(AND(BF$136=4,BF41=4),2)+IF(AND(BF$136=3,BF41=1),6)+IF(AND(BF$136=3,BF41=2),4)+IF(AND(BF$136=3,BF41=3),2)+IF(AND(BF$136=2,BF41=1),4)+IF(AND(BF$136=2,BF41=2),2)+IF(AND(BF$136=1,BF41=1),2)</f>
        <v>0</v>
      </c>
      <c r="BI41" s="16" t="s">
        <v>37</v>
      </c>
      <c r="BJ41" s="13">
        <f t="shared" si="40"/>
        <v>0</v>
      </c>
      <c r="BK41" s="62">
        <f t="shared" si="41"/>
        <v>0</v>
      </c>
      <c r="BL41" s="8"/>
      <c r="BM41" s="8"/>
      <c r="BN41" s="16" t="s">
        <v>37</v>
      </c>
      <c r="BO41" s="16"/>
      <c r="BP41" s="106"/>
      <c r="BQ41" s="77">
        <f t="shared" si="42"/>
        <v>30.989000000000001</v>
      </c>
      <c r="BR41" s="8"/>
      <c r="BS41" s="78"/>
      <c r="BT41" s="13">
        <f>IF(AND(BU$136&gt;4,BS41=1),6)+IF(AND(BU$136&gt;4,BS41=2),4)+IF(AND(BU$136&gt;4,BS41=3),3)+IF(AND(BU$136&gt;4,BS41=4),2)+IF(AND(BU$136&gt;4,BS41=5),1)+IF(AND(BU$136&gt;4,BS41&gt;5),1)+IF(AND(BU$136=4,BS41=1),4)+IF(AND(BU$136=4,BS41=2),3)+IF(AND(BU$136=4,BS41=3),2)+IF(AND(BU$136=4,BS41=4),1)+IF(AND(BU$136=3,BS41=1),3)+IF(AND(BU$136=3,BS41=2),2)+IF(AND(BU$136=3,BS41=3),1)+IF(AND(BU$136=2,BS41=1),2)+IF(AND(BU$136=2,BS41=2),1)+IF(AND(BU$136=1,BS41=1),1)</f>
        <v>0</v>
      </c>
      <c r="BU41" s="79"/>
      <c r="BV41" s="79"/>
      <c r="BW41" s="19">
        <f>IF(AND(BV$136&gt;4,BU41=1),12)+IF(AND(BV$136&gt;4,BU41=2),8)+IF(AND(BV$136&gt;4,BU41=3),6)+IF(AND(BV$136&gt;4,BU41=4),5)+IF(AND(BV$136&gt;4,BU41=5),4)+IF(AND(BV$136&gt;4,BU41=6),3)+IF(AND(BV$136&gt;4,BU41=7),2)+IF(AND(BV$136&gt;4,BU41&gt;7),1)+IF(AND(BV$136=4,BU41=1),8)+IF(AND(BV$136=4,BU41=2),6)+IF(AND(BV$136=4,BU41=3),4)+IF(AND(BV$136=4,BU41=4),2)+IF(AND(BV$136=3,BU41=1),6)+IF(AND(BV$136=3,BU41=2),4)+IF(AND(BV$136=3,BU41=3),2)+IF(AND(BV$136=2,BU41=1),4)+IF(AND(BV$136=2,BU41=2),2)+IF(AND(BV$136=1,BU41=1),2)</f>
        <v>0</v>
      </c>
      <c r="BX41" s="19">
        <f>IF(AND(BV$136&gt;4,BV41=1),12)+IF(AND(BV$136&gt;4,BV41=2),8)+IF(AND(BV$136&gt;4,BV41=3),6)+IF(AND(BV$136&gt;4,BV41=4),5)+IF(AND(BV$136&gt;4,BV41=5),4)+IF(AND(BV$136&gt;4,BV41=6),3)+IF(AND(BV$136&gt;4,BV41=7),2)+IF(AND(BV$136&gt;4,BV41&gt;7),1)+IF(AND(BV$136=4,BV41=1),8)+IF(AND(BV$136=4,BV41=2),6)+IF(AND(BV$136=4,BV41=3),4)+IF(AND(BV$136=4,BV41=4),2)+IF(AND(BV$136=3,BV41=1),6)+IF(AND(BV$136=3,BV41=2),4)+IF(AND(BV$136=3,BV41=3),2)+IF(AND(BV$136=2,BV41=1),4)+IF(AND(BV$136=2,BV41=2),2)+IF(AND(BV$136=1,BV41=1),2)</f>
        <v>0</v>
      </c>
      <c r="BY41" s="16" t="s">
        <v>37</v>
      </c>
      <c r="BZ41" s="13">
        <f t="shared" si="33"/>
        <v>0</v>
      </c>
      <c r="CA41" s="62">
        <f t="shared" si="34"/>
        <v>0</v>
      </c>
      <c r="CB41" s="8"/>
      <c r="CC41" s="8"/>
      <c r="CD41" s="16" t="s">
        <v>37</v>
      </c>
      <c r="CE41" s="16"/>
      <c r="CF41" s="106"/>
      <c r="CG41" s="77">
        <f t="shared" si="35"/>
        <v>30.989000000000001</v>
      </c>
      <c r="CH41" s="8"/>
      <c r="CI41" s="78"/>
      <c r="CJ41" s="13">
        <f>IF(AND(CK$136&gt;4,CI41=1),6)+IF(AND(CK$136&gt;4,CI41=2),4)+IF(AND(CK$136&gt;4,CI41=3),3)+IF(AND(CK$136&gt;4,CI41=4),2)+IF(AND(CK$136&gt;4,CI41=5),1)+IF(AND(CK$136&gt;4,CI41&gt;5),1)+IF(AND(CK$136=4,CI41=1),4)+IF(AND(CK$136=4,CI41=2),3)+IF(AND(CK$136=4,CI41=3),2)+IF(AND(CK$136=4,CI41=4),1)+IF(AND(CK$136=3,CI41=1),3)+IF(AND(CK$136=3,CI41=2),2)+IF(AND(CK$136=3,CI41=3),1)+IF(AND(CK$136=2,CI41=1),2)+IF(AND(CK$136=2,CI41=2),1)+IF(AND(CK$136=1,CI41=1),1)</f>
        <v>0</v>
      </c>
      <c r="CK41" s="79"/>
      <c r="CL41" s="79"/>
      <c r="CM41" s="19">
        <f>IF(AND(CL$136&gt;4,CK41=1),12)+IF(AND(CL$136&gt;4,CK41=2),8)+IF(AND(CL$136&gt;4,CK41=3),6)+IF(AND(CL$136&gt;4,CK41=4),5)+IF(AND(CL$136&gt;4,CK41=5),4)+IF(AND(CL$136&gt;4,CK41=6),3)+IF(AND(CL$136&gt;4,CK41=7),2)+IF(AND(CL$136&gt;4,CK41&gt;7),1)+IF(AND(CL$136=4,CK41=1),8)+IF(AND(CL$136=4,CK41=2),6)+IF(AND(CL$136=4,CK41=3),4)+IF(AND(CL$136=4,CK41=4),2)+IF(AND(CL$136=3,CK41=1),6)+IF(AND(CL$136=3,CK41=2),4)+IF(AND(CL$136=3,CK41=3),2)+IF(AND(CL$136=2,CK41=1),4)+IF(AND(CL$136=2,CK41=2),2)+IF(AND(CL$136=1,CK41=1),2)</f>
        <v>0</v>
      </c>
      <c r="CN41" s="19">
        <f>IF(AND(CL$136&gt;4,CL41=1),12)+IF(AND(CL$136&gt;4,CL41=2),8)+IF(AND(CL$136&gt;4,CL41=3),6)+IF(AND(CL$136&gt;4,CL41=4),5)+IF(AND(CL$136&gt;4,CL41=5),4)+IF(AND(CL$136&gt;4,CL41=6),3)+IF(AND(CL$136&gt;4,CL41=7),2)+IF(AND(CL$136&gt;4,CL41&gt;7),1)+IF(AND(CL$136=4,CL41=1),8)+IF(AND(CL$136=4,CL41=2),6)+IF(AND(CL$136=4,CL41=3),4)+IF(AND(CL$136=4,CL41=4),2)+IF(AND(CL$136=3,CL41=1),6)+IF(AND(CL$136=3,CL41=2),4)+IF(AND(CL$136=3,CL41=3),2)+IF(AND(CL$136=2,CL41=1),4)+IF(AND(CL$136=2,CL41=2),2)+IF(AND(CL$136=1,CL41=1),2)</f>
        <v>0</v>
      </c>
      <c r="CO41" s="16" t="s">
        <v>37</v>
      </c>
      <c r="CP41" s="13">
        <f t="shared" si="13"/>
        <v>0</v>
      </c>
      <c r="CQ41" s="62">
        <f t="shared" si="14"/>
        <v>0</v>
      </c>
      <c r="CR41" s="8"/>
      <c r="CS41" s="8"/>
      <c r="CT41" s="16" t="s">
        <v>37</v>
      </c>
      <c r="CU41" s="16"/>
      <c r="CV41" s="106"/>
      <c r="CW41" s="77">
        <f t="shared" si="36"/>
        <v>30.989000000000001</v>
      </c>
      <c r="CX41" s="8"/>
      <c r="CY41" s="78"/>
      <c r="CZ41" s="13">
        <f>IF(AND(DA$136&gt;4,CY41=1),6)+IF(AND(DA$136&gt;4,CY41=2),4)+IF(AND(DA$136&gt;4,CY41=3),3)+IF(AND(DA$136&gt;4,CY41=4),2)+IF(AND(DA$136&gt;4,CY41=5),1)+IF(AND(DA$136&gt;4,CY41&gt;5),1)+IF(AND(DA$136=4,CY41=1),4)+IF(AND(DA$136=4,CY41=2),3)+IF(AND(DA$136=4,CY41=3),2)+IF(AND(DA$136=4,CY41=4),1)+IF(AND(DA$136=3,CY41=1),3)+IF(AND(DA$136=3,CY41=2),2)+IF(AND(DA$136=3,CY41=3),1)+IF(AND(DA$136=2,CY41=1),2)+IF(AND(DA$136=2,CY41=2),1)+IF(AND(DA$136=1,CY41=1),1)</f>
        <v>0</v>
      </c>
      <c r="DA41" s="79"/>
      <c r="DB41" s="79"/>
      <c r="DC41" s="19">
        <f>IF(AND(DB$136&gt;4,DA41=1),12)+IF(AND(DB$136&gt;4,DA41=2),8)+IF(AND(DB$136&gt;4,DA41=3),6)+IF(AND(DB$136&gt;4,DA41=4),5)+IF(AND(DB$136&gt;4,DA41=5),4)+IF(AND(DB$136&gt;4,DA41=6),3)+IF(AND(DB$136&gt;4,DA41=7),2)+IF(AND(DB$136&gt;4,DA41&gt;7),1)+IF(AND(DB$136=4,DA41=1),8)+IF(AND(DB$136=4,DA41=2),6)+IF(AND(DB$136=4,DA41=3),4)+IF(AND(DB$136=4,DA41=4),2)+IF(AND(DB$136=3,DA41=1),6)+IF(AND(DB$136=3,DA41=2),4)+IF(AND(DB$136=3,DA41=3),2)+IF(AND(DB$136=2,DA41=1),4)+IF(AND(DB$136=2,DA41=2),2)+IF(AND(DB$136=1,DA41=1),2)</f>
        <v>0</v>
      </c>
      <c r="DD41" s="19">
        <f>IF(AND(DB$136&gt;4,DB41=1),12)+IF(AND(DB$136&gt;4,DB41=2),8)+IF(AND(DB$136&gt;4,DB41=3),6)+IF(AND(DB$136&gt;4,DB41=4),5)+IF(AND(DB$136&gt;4,DB41=5),4)+IF(AND(DB$136&gt;4,DB41=6),3)+IF(AND(DB$136&gt;4,DB41=7),2)+IF(AND(DB$136&gt;4,DB41&gt;7),1)+IF(AND(DB$136=4,DB41=1),8)+IF(AND(DB$136=4,DB41=2),6)+IF(AND(DB$136=4,DB41=3),4)+IF(AND(DB$136=4,DB41=4),2)+IF(AND(DB$136=3,DB41=1),6)+IF(AND(DB$136=3,DB41=2),4)+IF(AND(DB$136=3,DB41=3),2)+IF(AND(DB$136=2,DB41=1),4)+IF(AND(DB$136=2,DB41=2),2)+IF(AND(DB$136=1,DB41=1),2)</f>
        <v>0</v>
      </c>
      <c r="DE41" s="16" t="s">
        <v>37</v>
      </c>
      <c r="DF41" s="13">
        <f t="shared" si="16"/>
        <v>0</v>
      </c>
      <c r="DG41" s="62">
        <f t="shared" si="17"/>
        <v>0</v>
      </c>
      <c r="DH41" s="8"/>
      <c r="DI41" s="8"/>
      <c r="DJ41" s="16" t="s">
        <v>37</v>
      </c>
      <c r="DK41" s="133"/>
      <c r="DL41" s="106"/>
      <c r="DM41" s="77">
        <f t="shared" si="37"/>
        <v>30.989000000000001</v>
      </c>
      <c r="DN41" s="8"/>
      <c r="DO41" s="78"/>
      <c r="DP41" s="13">
        <f>IF(AND(DQ$136&gt;4,DO41=1),6)+IF(AND(DQ$136&gt;4,DO41=2),4)+IF(AND(DQ$136&gt;4,DO41=3),3)+IF(AND(DQ$136&gt;4,DO41=4),2)+IF(AND(DQ$136&gt;4,DO41=5),1)+IF(AND(DQ$136&gt;4,DO41&gt;5),1)+IF(AND(DQ$136=4,DO41=1),4)+IF(AND(DQ$136=4,DO41=2),3)+IF(AND(DQ$136=4,DO41=3),2)+IF(AND(DQ$136=4,DO41=4),1)+IF(AND(DQ$136=3,DO41=1),3)+IF(AND(DQ$136=3,DO41=2),2)+IF(AND(DQ$136=3,DO41=3),1)+IF(AND(DQ$136=2,DO41=1),2)+IF(AND(DQ$136=2,DO41=2),1)+IF(AND(DQ$136=1,DO41=1),1)</f>
        <v>0</v>
      </c>
      <c r="DQ41" s="79"/>
      <c r="DR41" s="79"/>
      <c r="DS41" s="19">
        <f>IF(AND(DR$136&gt;4,DQ41=1),12)+IF(AND(DR$136&gt;4,DQ41=2),8)+IF(AND(DR$136&gt;4,DQ41=3),6)+IF(AND(DR$136&gt;4,DQ41=4),5)+IF(AND(DR$136&gt;4,DQ41=5),4)+IF(AND(DR$136&gt;4,DQ41=6),3)+IF(AND(DR$136&gt;4,DQ41=7),2)+IF(AND(DR$136&gt;4,DQ41&gt;7),1)+IF(AND(DR$136=4,DQ41=1),8)+IF(AND(DR$136=4,DQ41=2),6)+IF(AND(DR$136=4,DQ41=3),4)+IF(AND(DR$136=4,DQ41=4),2)+IF(AND(DR$136=3,DQ41=1),6)+IF(AND(DR$136=3,DQ41=2),4)+IF(AND(DR$136=3,DQ41=3),2)+IF(AND(DR$136=2,DQ41=1),4)+IF(AND(DR$136=2,DQ41=2),2)+IF(AND(DR$136=1,DQ41=1),2)</f>
        <v>0</v>
      </c>
      <c r="DT41" s="19">
        <f>IF(AND(DR$136&gt;4,DR41=1),12)+IF(AND(DR$136&gt;4,DR41=2),8)+IF(AND(DR$136&gt;4,DR41=3),6)+IF(AND(DR$136&gt;4,DR41=4),5)+IF(AND(DR$136&gt;4,DR41=5),4)+IF(AND(DR$136&gt;4,DR41=6),3)+IF(AND(DR$136&gt;4,DR41=7),2)+IF(AND(DR$136&gt;4,DR41&gt;7),1)+IF(AND(DR$136=4,DR41=1),8)+IF(AND(DR$136=4,DR41=2),6)+IF(AND(DR$136=4,DR41=3),4)+IF(AND(DR$136=4,DR41=4),2)+IF(AND(DR$136=3,DR41=1),6)+IF(AND(DR$136=3,DR41=2),4)+IF(AND(DR$136=3,DR41=3),2)+IF(AND(DR$136=2,DR41=1),4)+IF(AND(DR$136=2,DR41=2),2)+IF(AND(DR$136=1,DR41=1),2)</f>
        <v>0</v>
      </c>
      <c r="DU41" s="16" t="s">
        <v>37</v>
      </c>
      <c r="DV41" s="13">
        <f t="shared" si="19"/>
        <v>0</v>
      </c>
      <c r="DW41" s="62">
        <f t="shared" si="20"/>
        <v>0</v>
      </c>
      <c r="DX41" s="8"/>
      <c r="DY41" s="8"/>
      <c r="DZ41" s="16" t="s">
        <v>37</v>
      </c>
      <c r="EA41" s="133"/>
      <c r="EB41" s="106"/>
      <c r="EC41" s="77">
        <f t="shared" si="38"/>
        <v>30.989000000000001</v>
      </c>
    </row>
    <row r="42" spans="1:133" x14ac:dyDescent="0.3">
      <c r="A42" s="71" t="s">
        <v>166</v>
      </c>
      <c r="B42" s="90">
        <v>20985</v>
      </c>
      <c r="C42" s="8">
        <v>120</v>
      </c>
      <c r="D42" s="8"/>
      <c r="E42" s="18"/>
      <c r="F42" s="8"/>
      <c r="G42" s="78"/>
      <c r="H42" s="8"/>
      <c r="I42" s="79"/>
      <c r="J42" s="79"/>
      <c r="K42" s="8"/>
      <c r="L42" s="8"/>
      <c r="M42" s="23"/>
      <c r="N42" s="8"/>
      <c r="O42" s="62"/>
      <c r="P42" s="18">
        <v>34.628</v>
      </c>
      <c r="Q42" s="8">
        <v>34.863999999999997</v>
      </c>
      <c r="R42" s="23"/>
      <c r="S42" s="20" t="s">
        <v>47</v>
      </c>
      <c r="T42" s="106"/>
      <c r="U42" s="77">
        <f t="shared" si="39"/>
        <v>34.628</v>
      </c>
      <c r="V42" s="8"/>
      <c r="W42" s="78"/>
      <c r="X42" s="13">
        <f>IF(AND(Y$136&gt;4,W42=1),6)+IF(AND(Y$136&gt;4,W42=2),4)+IF(AND(Y$136&gt;4,W42=3),3)+IF(AND(Y$136&gt;4,W42=4),2)+IF(AND(Y$136&gt;4,W42=5),1)+IF(AND(Y$136&gt;4,W42&gt;5),1)+IF(AND(Y$136=4,W42=1),4)+IF(AND(Y$136=4,W42=2),3)+IF(AND(Y$136=4,W42=3),2)+IF(AND(Y$136=4,W42=4),1)+IF(AND(Y$136=3,W42=1),3)+IF(AND(Y$136=3,W42=2),2)+IF(AND(Y$136=3,W42=3),1)+IF(AND(Y$136=2,W42=1),2)+IF(AND(Y$136=2,W42=2),1)+IF(AND(Y$136=1,W42=1),1)</f>
        <v>0</v>
      </c>
      <c r="Y42" s="79"/>
      <c r="Z42" s="79"/>
      <c r="AA42" s="19">
        <f>IF(AND(Z$136&gt;4,Y42=1),12)+IF(AND(Z$136&gt;4,Y42=2),8)+IF(AND(Z$136&gt;4,Y42=3),6)+IF(AND(Z$136&gt;4,Y42=4),5)+IF(AND(Z$136&gt;4,Y42=5),4)+IF(AND(Z$136&gt;4,Y42=6),3)+IF(AND(Z$136&gt;4,Y42=7),2)+IF(AND(Z$136&gt;4,Y42&gt;7),1)+IF(AND(Z$136=4,Y42=1),8)+IF(AND(Z$136=4,Y42=2),6)+IF(AND(Z$136=4,Y42=3),4)+IF(AND(Z$136=4,Y42=4),2)+IF(AND(Z$136=3,Y42=1),6)+IF(AND(Z$136=3,Y42=2),4)+IF(AND(Z$136=3,Y42=3),2)+IF(AND(Z$136=2,Y42=1),4)+IF(AND(Z$136=2,Y42=2),2)+IF(AND(Z$136=1,Y42=1),2)</f>
        <v>0</v>
      </c>
      <c r="AB42" s="19">
        <f>IF(AND(Z$136&gt;4,Z42=1),12)+IF(AND(Z$136&gt;4,Z42=2),8)+IF(AND(Z$136&gt;4,Z42=3),6)+IF(AND(Z$136&gt;4,Z42=4),5)+IF(AND(Z$136&gt;4,Z42=5),4)+IF(AND(Z$136&gt;4,Z42=6),3)+IF(AND(Z$136&gt;4,Z42=7),2)+IF(AND(Z$136&gt;4,Z42&gt;7),1)+IF(AND(Z$136=4,Z42=1),8)+IF(AND(Z$136=4,Z42=2),6)+IF(AND(Z$136=4,Z42=3),4)+IF(AND(Z$136=4,Z42=4),2)+IF(AND(Z$136=3,Z42=1),6)+IF(AND(Z$136=3,Z42=2),4)+IF(AND(Z$136=3,Z42=3),2)+IF(AND(Z$136=2,Z42=1),4)+IF(AND(Z$136=2,Z42=2),2)+IF(AND(Z$136=1,Z42=1),2)</f>
        <v>0</v>
      </c>
      <c r="AC42" s="16" t="s">
        <v>37</v>
      </c>
      <c r="AD42" s="13">
        <f>+X42+AA42+AB42+AJ42</f>
        <v>0</v>
      </c>
      <c r="AE42" s="62">
        <f>AD42+O42</f>
        <v>0</v>
      </c>
      <c r="AF42" s="18"/>
      <c r="AG42" s="8"/>
      <c r="AH42" s="23" t="s">
        <v>37</v>
      </c>
      <c r="AI42" s="16"/>
      <c r="AJ42" s="106"/>
      <c r="AK42" s="77">
        <f>MIN(U42,V42,AF42,AG42)</f>
        <v>34.628</v>
      </c>
      <c r="AL42" s="8"/>
      <c r="AM42" s="78"/>
      <c r="AN42" s="13">
        <f>IF(AND(AO$136&gt;4,AM42=1),6)+IF(AND(AO$136&gt;4,AM42=2),4)+IF(AND(AO$136&gt;4,AM42=3),3)+IF(AND(AO$136&gt;4,AM42=4),2)+IF(AND(AO$136&gt;4,AM42=5),1)+IF(AND(AO$136&gt;4,AM42&gt;5),1)+IF(AND(AO$136=4,AM42=1),4)+IF(AND(AO$136=4,AM42=2),3)+IF(AND(AO$136=4,AM42=3),2)+IF(AND(AO$136=4,AM42=4),1)+IF(AND(AO$136=3,AM42=1),3)+IF(AND(AO$136=3,AM42=2),2)+IF(AND(AO$136=3,AM42=3),1)+IF(AND(AO$136=2,AM42=1),2)+IF(AND(AO$136=2,AM42=2),1)+IF(AND(AO$136=1,AM42=1),1)</f>
        <v>0</v>
      </c>
      <c r="AO42" s="79"/>
      <c r="AP42" s="79"/>
      <c r="AQ42" s="19">
        <f>IF(AND(AP$136&gt;4,AO42=1),12)+IF(AND(AP$136&gt;4,AO42=2),8)+IF(AND(AP$136&gt;4,AO42=3),6)+IF(AND(AP$136&gt;4,AO42=4),5)+IF(AND(AP$136&gt;4,AO42=5),4)+IF(AND(AP$136&gt;4,AO42=6),3)+IF(AND(AP$136&gt;4,AO42=7),2)+IF(AND(AP$136&gt;4,AO42&gt;7),1)+IF(AND(AP$136=4,AO42=1),8)+IF(AND(AP$136=4,AO42=2),6)+IF(AND(AP$136=4,AO42=3),4)+IF(AND(AP$136=4,AO42=4),2)+IF(AND(AP$136=3,AO42=1),6)+IF(AND(AP$136=3,AO42=2),4)+IF(AND(AP$136=3,AO42=3),2)+IF(AND(AP$136=2,AO42=1),4)+IF(AND(AP$136=2,AO42=2),2)+IF(AND(AP$136=1,AO42=1),2)</f>
        <v>0</v>
      </c>
      <c r="AR42" s="19">
        <f>IF(AND(AP$136&gt;4,AP42=1),12)+IF(AND(AP$136&gt;4,AP42=2),8)+IF(AND(AP$136&gt;4,AP42=3),6)+IF(AND(AP$136&gt;4,AP42=4),5)+IF(AND(AP$136&gt;4,AP42=5),4)+IF(AND(AP$136&gt;4,AP42=6),3)+IF(AND(AP$136&gt;4,AP42=7),2)+IF(AND(AP$136&gt;4,AP42&gt;7),1)+IF(AND(AP$136=4,AP42=1),8)+IF(AND(AP$136=4,AP42=2),6)+IF(AND(AP$136=4,AP42=3),4)+IF(AND(AP$136=4,AP42=4),2)+IF(AND(AP$136=3,AP42=1),6)+IF(AND(AP$136=3,AP42=2),4)+IF(AND(AP$136=3,AP42=3),2)+IF(AND(AP$136=2,AP42=1),4)+IF(AND(AP$136=2,AP42=2),2)+IF(AND(AP$136=1,AP42=1),2)</f>
        <v>0</v>
      </c>
      <c r="AS42" s="16" t="s">
        <v>37</v>
      </c>
      <c r="AT42" s="13">
        <f>+AN42+AQ42+AR42+AZ42</f>
        <v>0</v>
      </c>
      <c r="AU42" s="62">
        <f>AT42+AE42</f>
        <v>0</v>
      </c>
      <c r="AV42" s="18"/>
      <c r="AW42" s="8"/>
      <c r="AX42" s="23" t="s">
        <v>37</v>
      </c>
      <c r="AY42" s="16"/>
      <c r="AZ42" s="106"/>
      <c r="BA42" s="77">
        <f t="shared" si="32"/>
        <v>34.628</v>
      </c>
      <c r="BB42" s="8"/>
      <c r="BC42" s="78"/>
      <c r="BD42" s="13">
        <f>IF(AND(BE$136&gt;4,BC42=1),6)+IF(AND(BE$136&gt;4,BC42=2),4)+IF(AND(BE$136&gt;4,BC42=3),3)+IF(AND(BE$136&gt;4,BC42=4),2)+IF(AND(BE$136&gt;4,BC42=5),1)+IF(AND(BE$136&gt;4,BC42&gt;5),1)+IF(AND(BE$136=4,BC42=1),4)+IF(AND(BE$136=4,BC42=2),3)+IF(AND(BE$136=4,BC42=3),2)+IF(AND(BE$136=4,BC42=4),1)+IF(AND(BE$136=3,BC42=1),3)+IF(AND(BE$136=3,BC42=2),2)+IF(AND(BE$136=3,BC42=3),1)+IF(AND(BE$136=2,BC42=1),2)+IF(AND(BE$136=2,BC42=2),1)+IF(AND(BE$136=1,BC42=1),1)</f>
        <v>0</v>
      </c>
      <c r="BE42" s="79"/>
      <c r="BF42" s="79"/>
      <c r="BG42" s="19">
        <f>IF(AND(BF$136&gt;4,BE42=1),12)+IF(AND(BF$136&gt;4,BE42=2),8)+IF(AND(BF$136&gt;4,BE42=3),6)+IF(AND(BF$136&gt;4,BE42=4),5)+IF(AND(BF$136&gt;4,BE42=5),4)+IF(AND(BF$136&gt;4,BE42=6),3)+IF(AND(BF$136&gt;4,BE42=7),2)+IF(AND(BF$136&gt;4,BE42&gt;7),1)+IF(AND(BF$136=4,BE42=1),8)+IF(AND(BF$136=4,BE42=2),6)+IF(AND(BF$136=4,BE42=3),4)+IF(AND(BF$136=4,BE42=4),2)+IF(AND(BF$136=3,BE42=1),6)+IF(AND(BF$136=3,BE42=2),4)+IF(AND(BF$136=3,BE42=3),2)+IF(AND(BF$136=2,BE42=1),4)+IF(AND(BF$136=2,BE42=2),2)+IF(AND(BF$136=1,BE42=1),2)</f>
        <v>0</v>
      </c>
      <c r="BH42" s="19">
        <f>IF(AND(BF$136&gt;4,BF42=1),12)+IF(AND(BF$136&gt;4,BF42=2),8)+IF(AND(BF$136&gt;4,BF42=3),6)+IF(AND(BF$136&gt;4,BF42=4),5)+IF(AND(BF$136&gt;4,BF42=5),4)+IF(AND(BF$136&gt;4,BF42=6),3)+IF(AND(BF$136&gt;4,BF42=7),2)+IF(AND(BF$136&gt;4,BF42&gt;7),1)+IF(AND(BF$136=4,BF42=1),8)+IF(AND(BF$136=4,BF42=2),6)+IF(AND(BF$136=4,BF42=3),4)+IF(AND(BF$136=4,BF42=4),2)+IF(AND(BF$136=3,BF42=1),6)+IF(AND(BF$136=3,BF42=2),4)+IF(AND(BF$136=3,BF42=3),2)+IF(AND(BF$136=2,BF42=1),4)+IF(AND(BF$136=2,BF42=2),2)+IF(AND(BF$136=1,BF42=1),2)</f>
        <v>0</v>
      </c>
      <c r="BI42" s="16" t="s">
        <v>37</v>
      </c>
      <c r="BJ42" s="13">
        <f t="shared" si="40"/>
        <v>0</v>
      </c>
      <c r="BK42" s="62">
        <f t="shared" si="41"/>
        <v>0</v>
      </c>
      <c r="BL42" s="18"/>
      <c r="BM42" s="8"/>
      <c r="BN42" s="16" t="s">
        <v>37</v>
      </c>
      <c r="BO42" s="16"/>
      <c r="BP42" s="106"/>
      <c r="BQ42" s="77">
        <f t="shared" si="42"/>
        <v>34.628</v>
      </c>
      <c r="BR42" s="8"/>
      <c r="BS42" s="78"/>
      <c r="BT42" s="13">
        <f>IF(AND(BU$136&gt;4,BS42=1),6)+IF(AND(BU$136&gt;4,BS42=2),4)+IF(AND(BU$136&gt;4,BS42=3),3)+IF(AND(BU$136&gt;4,BS42=4),2)+IF(AND(BU$136&gt;4,BS42=5),1)+IF(AND(BU$136&gt;4,BS42&gt;5),1)+IF(AND(BU$136=4,BS42=1),4)+IF(AND(BU$136=4,BS42=2),3)+IF(AND(BU$136=4,BS42=3),2)+IF(AND(BU$136=4,BS42=4),1)+IF(AND(BU$136=3,BS42=1),3)+IF(AND(BU$136=3,BS42=2),2)+IF(AND(BU$136=3,BS42=3),1)+IF(AND(BU$136=2,BS42=1),2)+IF(AND(BU$136=2,BS42=2),1)+IF(AND(BU$136=1,BS42=1),1)</f>
        <v>0</v>
      </c>
      <c r="BU42" s="79"/>
      <c r="BV42" s="79"/>
      <c r="BW42" s="19">
        <f>IF(AND(BV$136&gt;4,BU42=1),12)+IF(AND(BV$136&gt;4,BU42=2),8)+IF(AND(BV$136&gt;4,BU42=3),6)+IF(AND(BV$136&gt;4,BU42=4),5)+IF(AND(BV$136&gt;4,BU42=5),4)+IF(AND(BV$136&gt;4,BU42=6),3)+IF(AND(BV$136&gt;4,BU42=7),2)+IF(AND(BV$136&gt;4,BU42&gt;7),1)+IF(AND(BV$136=4,BU42=1),8)+IF(AND(BV$136=4,BU42=2),6)+IF(AND(BV$136=4,BU42=3),4)+IF(AND(BV$136=4,BU42=4),2)+IF(AND(BV$136=3,BU42=1),6)+IF(AND(BV$136=3,BU42=2),4)+IF(AND(BV$136=3,BU42=3),2)+IF(AND(BV$136=2,BU42=1),4)+IF(AND(BV$136=2,BU42=2),2)+IF(AND(BV$136=1,BU42=1),2)</f>
        <v>0</v>
      </c>
      <c r="BX42" s="19">
        <f>IF(AND(BV$136&gt;4,BV42=1),12)+IF(AND(BV$136&gt;4,BV42=2),8)+IF(AND(BV$136&gt;4,BV42=3),6)+IF(AND(BV$136&gt;4,BV42=4),5)+IF(AND(BV$136&gt;4,BV42=5),4)+IF(AND(BV$136&gt;4,BV42=6),3)+IF(AND(BV$136&gt;4,BV42=7),2)+IF(AND(BV$136&gt;4,BV42&gt;7),1)+IF(AND(BV$136=4,BV42=1),8)+IF(AND(BV$136=4,BV42=2),6)+IF(AND(BV$136=4,BV42=3),4)+IF(AND(BV$136=4,BV42=4),2)+IF(AND(BV$136=3,BV42=1),6)+IF(AND(BV$136=3,BV42=2),4)+IF(AND(BV$136=3,BV42=3),2)+IF(AND(BV$136=2,BV42=1),4)+IF(AND(BV$136=2,BV42=2),2)+IF(AND(BV$136=1,BV42=1),2)</f>
        <v>0</v>
      </c>
      <c r="BY42" s="16" t="s">
        <v>37</v>
      </c>
      <c r="BZ42" s="13">
        <f t="shared" si="33"/>
        <v>0</v>
      </c>
      <c r="CA42" s="62">
        <f t="shared" si="34"/>
        <v>0</v>
      </c>
      <c r="CB42" s="18"/>
      <c r="CC42" s="8"/>
      <c r="CD42" s="16" t="s">
        <v>37</v>
      </c>
      <c r="CE42" s="16"/>
      <c r="CF42" s="106"/>
      <c r="CG42" s="77">
        <f t="shared" si="35"/>
        <v>34.628</v>
      </c>
      <c r="CH42" s="8"/>
      <c r="CI42" s="78"/>
      <c r="CJ42" s="13">
        <f>IF(AND(CK$136&gt;4,CI42=1),6)+IF(AND(CK$136&gt;4,CI42=2),4)+IF(AND(CK$136&gt;4,CI42=3),3)+IF(AND(CK$136&gt;4,CI42=4),2)+IF(AND(CK$136&gt;4,CI42=5),1)+IF(AND(CK$136&gt;4,CI42&gt;5),1)+IF(AND(CK$136=4,CI42=1),4)+IF(AND(CK$136=4,CI42=2),3)+IF(AND(CK$136=4,CI42=3),2)+IF(AND(CK$136=4,CI42=4),1)+IF(AND(CK$136=3,CI42=1),3)+IF(AND(CK$136=3,CI42=2),2)+IF(AND(CK$136=3,CI42=3),1)+IF(AND(CK$136=2,CI42=1),2)+IF(AND(CK$136=2,CI42=2),1)+IF(AND(CK$136=1,CI42=1),1)</f>
        <v>0</v>
      </c>
      <c r="CK42" s="79"/>
      <c r="CL42" s="79"/>
      <c r="CM42" s="19">
        <f>IF(AND(CL$136&gt;4,CK42=1),12)+IF(AND(CL$136&gt;4,CK42=2),8)+IF(AND(CL$136&gt;4,CK42=3),6)+IF(AND(CL$136&gt;4,CK42=4),5)+IF(AND(CL$136&gt;4,CK42=5),4)+IF(AND(CL$136&gt;4,CK42=6),3)+IF(AND(CL$136&gt;4,CK42=7),2)+IF(AND(CL$136&gt;4,CK42&gt;7),1)+IF(AND(CL$136=4,CK42=1),8)+IF(AND(CL$136=4,CK42=2),6)+IF(AND(CL$136=4,CK42=3),4)+IF(AND(CL$136=4,CK42=4),2)+IF(AND(CL$136=3,CK42=1),6)+IF(AND(CL$136=3,CK42=2),4)+IF(AND(CL$136=3,CK42=3),2)+IF(AND(CL$136=2,CK42=1),4)+IF(AND(CL$136=2,CK42=2),2)+IF(AND(CL$136=1,CK42=1),2)</f>
        <v>0</v>
      </c>
      <c r="CN42" s="19">
        <f>IF(AND(CL$136&gt;4,CL42=1),12)+IF(AND(CL$136&gt;4,CL42=2),8)+IF(AND(CL$136&gt;4,CL42=3),6)+IF(AND(CL$136&gt;4,CL42=4),5)+IF(AND(CL$136&gt;4,CL42=5),4)+IF(AND(CL$136&gt;4,CL42=6),3)+IF(AND(CL$136&gt;4,CL42=7),2)+IF(AND(CL$136&gt;4,CL42&gt;7),1)+IF(AND(CL$136=4,CL42=1),8)+IF(AND(CL$136=4,CL42=2),6)+IF(AND(CL$136=4,CL42=3),4)+IF(AND(CL$136=4,CL42=4),2)+IF(AND(CL$136=3,CL42=1),6)+IF(AND(CL$136=3,CL42=2),4)+IF(AND(CL$136=3,CL42=3),2)+IF(AND(CL$136=2,CL42=1),4)+IF(AND(CL$136=2,CL42=2),2)+IF(AND(CL$136=1,CL42=1),2)</f>
        <v>0</v>
      </c>
      <c r="CO42" s="16" t="s">
        <v>37</v>
      </c>
      <c r="CP42" s="13">
        <f t="shared" si="13"/>
        <v>0</v>
      </c>
      <c r="CQ42" s="62">
        <f t="shared" si="14"/>
        <v>0</v>
      </c>
      <c r="CR42" s="18"/>
      <c r="CS42" s="8"/>
      <c r="CT42" s="16" t="s">
        <v>37</v>
      </c>
      <c r="CU42" s="16"/>
      <c r="CV42" s="106"/>
      <c r="CW42" s="77">
        <f t="shared" si="36"/>
        <v>34.628</v>
      </c>
      <c r="CX42" s="8"/>
      <c r="CY42" s="78"/>
      <c r="CZ42" s="13">
        <f>IF(AND(DA$136&gt;4,CY42=1),6)+IF(AND(DA$136&gt;4,CY42=2),4)+IF(AND(DA$136&gt;4,CY42=3),3)+IF(AND(DA$136&gt;4,CY42=4),2)+IF(AND(DA$136&gt;4,CY42=5),1)+IF(AND(DA$136&gt;4,CY42&gt;5),1)+IF(AND(DA$136=4,CY42=1),4)+IF(AND(DA$136=4,CY42=2),3)+IF(AND(DA$136=4,CY42=3),2)+IF(AND(DA$136=4,CY42=4),1)+IF(AND(DA$136=3,CY42=1),3)+IF(AND(DA$136=3,CY42=2),2)+IF(AND(DA$136=3,CY42=3),1)+IF(AND(DA$136=2,CY42=1),2)+IF(AND(DA$136=2,CY42=2),1)+IF(AND(DA$136=1,CY42=1),1)</f>
        <v>0</v>
      </c>
      <c r="DA42" s="79"/>
      <c r="DB42" s="79"/>
      <c r="DC42" s="19">
        <f>IF(AND(DB$136&gt;4,DA42=1),12)+IF(AND(DB$136&gt;4,DA42=2),8)+IF(AND(DB$136&gt;4,DA42=3),6)+IF(AND(DB$136&gt;4,DA42=4),5)+IF(AND(DB$136&gt;4,DA42=5),4)+IF(AND(DB$136&gt;4,DA42=6),3)+IF(AND(DB$136&gt;4,DA42=7),2)+IF(AND(DB$136&gt;4,DA42&gt;7),1)+IF(AND(DB$136=4,DA42=1),8)+IF(AND(DB$136=4,DA42=2),6)+IF(AND(DB$136=4,DA42=3),4)+IF(AND(DB$136=4,DA42=4),2)+IF(AND(DB$136=3,DA42=1),6)+IF(AND(DB$136=3,DA42=2),4)+IF(AND(DB$136=3,DA42=3),2)+IF(AND(DB$136=2,DA42=1),4)+IF(AND(DB$136=2,DA42=2),2)+IF(AND(DB$136=1,DA42=1),2)</f>
        <v>0</v>
      </c>
      <c r="DD42" s="19">
        <f>IF(AND(DB$136&gt;4,DB42=1),12)+IF(AND(DB$136&gt;4,DB42=2),8)+IF(AND(DB$136&gt;4,DB42=3),6)+IF(AND(DB$136&gt;4,DB42=4),5)+IF(AND(DB$136&gt;4,DB42=5),4)+IF(AND(DB$136&gt;4,DB42=6),3)+IF(AND(DB$136&gt;4,DB42=7),2)+IF(AND(DB$136&gt;4,DB42&gt;7),1)+IF(AND(DB$136=4,DB42=1),8)+IF(AND(DB$136=4,DB42=2),6)+IF(AND(DB$136=4,DB42=3),4)+IF(AND(DB$136=4,DB42=4),2)+IF(AND(DB$136=3,DB42=1),6)+IF(AND(DB$136=3,DB42=2),4)+IF(AND(DB$136=3,DB42=3),2)+IF(AND(DB$136=2,DB42=1),4)+IF(AND(DB$136=2,DB42=2),2)+IF(AND(DB$136=1,DB42=1),2)</f>
        <v>0</v>
      </c>
      <c r="DE42" s="16" t="s">
        <v>37</v>
      </c>
      <c r="DF42" s="13">
        <f t="shared" si="16"/>
        <v>0</v>
      </c>
      <c r="DG42" s="62">
        <f t="shared" si="17"/>
        <v>0</v>
      </c>
      <c r="DH42" s="18"/>
      <c r="DI42" s="8"/>
      <c r="DJ42" s="16" t="s">
        <v>37</v>
      </c>
      <c r="DK42" s="133"/>
      <c r="DL42" s="106"/>
      <c r="DM42" s="77">
        <f t="shared" si="37"/>
        <v>34.628</v>
      </c>
      <c r="DN42" s="8"/>
      <c r="DO42" s="78"/>
      <c r="DP42" s="13">
        <f>IF(AND(DQ$136&gt;4,DO42=1),6)+IF(AND(DQ$136&gt;4,DO42=2),4)+IF(AND(DQ$136&gt;4,DO42=3),3)+IF(AND(DQ$136&gt;4,DO42=4),2)+IF(AND(DQ$136&gt;4,DO42=5),1)+IF(AND(DQ$136&gt;4,DO42&gt;5),1)+IF(AND(DQ$136=4,DO42=1),4)+IF(AND(DQ$136=4,DO42=2),3)+IF(AND(DQ$136=4,DO42=3),2)+IF(AND(DQ$136=4,DO42=4),1)+IF(AND(DQ$136=3,DO42=1),3)+IF(AND(DQ$136=3,DO42=2),2)+IF(AND(DQ$136=3,DO42=3),1)+IF(AND(DQ$136=2,DO42=1),2)+IF(AND(DQ$136=2,DO42=2),1)+IF(AND(DQ$136=1,DO42=1),1)</f>
        <v>0</v>
      </c>
      <c r="DQ42" s="79"/>
      <c r="DR42" s="79"/>
      <c r="DS42" s="19">
        <f>IF(AND(DR$136&gt;4,DQ42=1),12)+IF(AND(DR$136&gt;4,DQ42=2),8)+IF(AND(DR$136&gt;4,DQ42=3),6)+IF(AND(DR$136&gt;4,DQ42=4),5)+IF(AND(DR$136&gt;4,DQ42=5),4)+IF(AND(DR$136&gt;4,DQ42=6),3)+IF(AND(DR$136&gt;4,DQ42=7),2)+IF(AND(DR$136&gt;4,DQ42&gt;7),1)+IF(AND(DR$136=4,DQ42=1),8)+IF(AND(DR$136=4,DQ42=2),6)+IF(AND(DR$136=4,DQ42=3),4)+IF(AND(DR$136=4,DQ42=4),2)+IF(AND(DR$136=3,DQ42=1),6)+IF(AND(DR$136=3,DQ42=2),4)+IF(AND(DR$136=3,DQ42=3),2)+IF(AND(DR$136=2,DQ42=1),4)+IF(AND(DR$136=2,DQ42=2),2)+IF(AND(DR$136=1,DQ42=1),2)</f>
        <v>0</v>
      </c>
      <c r="DT42" s="19">
        <f>IF(AND(DR$136&gt;4,DR42=1),12)+IF(AND(DR$136&gt;4,DR42=2),8)+IF(AND(DR$136&gt;4,DR42=3),6)+IF(AND(DR$136&gt;4,DR42=4),5)+IF(AND(DR$136&gt;4,DR42=5),4)+IF(AND(DR$136&gt;4,DR42=6),3)+IF(AND(DR$136&gt;4,DR42=7),2)+IF(AND(DR$136&gt;4,DR42&gt;7),1)+IF(AND(DR$136=4,DR42=1),8)+IF(AND(DR$136=4,DR42=2),6)+IF(AND(DR$136=4,DR42=3),4)+IF(AND(DR$136=4,DR42=4),2)+IF(AND(DR$136=3,DR42=1),6)+IF(AND(DR$136=3,DR42=2),4)+IF(AND(DR$136=3,DR42=3),2)+IF(AND(DR$136=2,DR42=1),4)+IF(AND(DR$136=2,DR42=2),2)+IF(AND(DR$136=1,DR42=1),2)</f>
        <v>0</v>
      </c>
      <c r="DU42" s="16" t="s">
        <v>37</v>
      </c>
      <c r="DV42" s="13">
        <f t="shared" si="19"/>
        <v>0</v>
      </c>
      <c r="DW42" s="62">
        <f t="shared" si="20"/>
        <v>0</v>
      </c>
      <c r="DX42" s="18"/>
      <c r="DY42" s="8"/>
      <c r="DZ42" s="16" t="s">
        <v>37</v>
      </c>
      <c r="EA42" s="133"/>
      <c r="EB42" s="106"/>
      <c r="EC42" s="77">
        <f t="shared" si="38"/>
        <v>34.628</v>
      </c>
    </row>
    <row r="43" spans="1:133" x14ac:dyDescent="0.3">
      <c r="A43" s="71" t="s">
        <v>193</v>
      </c>
      <c r="B43" s="90">
        <v>21826</v>
      </c>
      <c r="C43" s="8">
        <v>34</v>
      </c>
      <c r="D43" s="8" t="s">
        <v>181</v>
      </c>
      <c r="E43" s="18"/>
      <c r="F43" s="8"/>
      <c r="G43" s="78"/>
      <c r="H43" s="8"/>
      <c r="I43" s="79"/>
      <c r="J43" s="79"/>
      <c r="K43" s="8"/>
      <c r="L43" s="8"/>
      <c r="M43" s="23"/>
      <c r="N43" s="8"/>
      <c r="O43" s="62"/>
      <c r="P43" s="8"/>
      <c r="Q43" s="8"/>
      <c r="R43" s="23"/>
      <c r="S43" s="18"/>
      <c r="T43" s="8"/>
      <c r="U43" s="77">
        <f t="shared" si="39"/>
        <v>0</v>
      </c>
      <c r="V43" s="8"/>
      <c r="W43" s="78"/>
      <c r="X43" s="8"/>
      <c r="Y43" s="79"/>
      <c r="Z43" s="79"/>
      <c r="AA43" s="8"/>
      <c r="AB43" s="8"/>
      <c r="AC43" s="23"/>
      <c r="AD43" s="8"/>
      <c r="AE43" s="62"/>
      <c r="AF43" s="8"/>
      <c r="AG43" s="8"/>
      <c r="AH43" s="23"/>
      <c r="AI43" s="16"/>
      <c r="AJ43" s="8"/>
      <c r="AK43" s="77">
        <v>57.34</v>
      </c>
      <c r="AL43" s="24">
        <v>57.34</v>
      </c>
      <c r="AM43" s="78"/>
      <c r="AN43" s="8"/>
      <c r="AO43" s="79"/>
      <c r="AP43" s="79"/>
      <c r="AQ43" s="8"/>
      <c r="AR43" s="8"/>
      <c r="AS43" s="23"/>
      <c r="AT43" s="8"/>
      <c r="AU43" s="62"/>
      <c r="AV43" s="18">
        <v>36.218000000000004</v>
      </c>
      <c r="AW43" s="8">
        <v>30.68</v>
      </c>
      <c r="AX43" s="23"/>
      <c r="AY43" s="20" t="s">
        <v>185</v>
      </c>
      <c r="AZ43" s="8"/>
      <c r="BA43" s="77">
        <f t="shared" si="32"/>
        <v>30.68</v>
      </c>
      <c r="BB43" s="24"/>
      <c r="BC43" s="78"/>
      <c r="BD43" s="13">
        <f>IF(AND(BE$136&gt;4,BC43=1),6)+IF(AND(BE$136&gt;4,BC43=2),4)+IF(AND(BE$136&gt;4,BC43=3),3)+IF(AND(BE$136&gt;4,BC43=4),2)+IF(AND(BE$136&gt;4,BC43=5),1)+IF(AND(BE$136&gt;4,BC43&gt;5),1)+IF(AND(BE$136=4,BC43=1),4)+IF(AND(BE$136=4,BC43=2),3)+IF(AND(BE$136=4,BC43=3),2)+IF(AND(BE$136=4,BC43=4),1)+IF(AND(BE$136=3,BC43=1),3)+IF(AND(BE$136=3,BC43=2),2)+IF(AND(BE$136=3,BC43=3),1)+IF(AND(BE$136=2,BC43=1),2)+IF(AND(BE$136=2,BC43=2),1)+IF(AND(BE$136=1,BC43=1),1)</f>
        <v>0</v>
      </c>
      <c r="BE43" s="79"/>
      <c r="BF43" s="79"/>
      <c r="BG43" s="19">
        <f>IF(AND(BF$136&gt;4,BE43=1),12)+IF(AND(BF$136&gt;4,BE43=2),8)+IF(AND(BF$136&gt;4,BE43=3),6)+IF(AND(BF$136&gt;4,BE43=4),5)+IF(AND(BF$136&gt;4,BE43=5),4)+IF(AND(BF$136&gt;4,BE43=6),3)+IF(AND(BF$136&gt;4,BE43=7),2)+IF(AND(BF$136&gt;4,BE43&gt;7),1)+IF(AND(BF$136=4,BE43=1),8)+IF(AND(BF$136=4,BE43=2),6)+IF(AND(BF$136=4,BE43=3),4)+IF(AND(BF$136=4,BE43=4),2)+IF(AND(BF$136=3,BE43=1),6)+IF(AND(BF$136=3,BE43=2),4)+IF(AND(BF$136=3,BE43=3),2)+IF(AND(BF$136=2,BE43=1),4)+IF(AND(BF$136=2,BE43=2),2)+IF(AND(BF$136=1,BE43=1),2)</f>
        <v>0</v>
      </c>
      <c r="BH43" s="19">
        <f>IF(AND(BF$136&gt;4,BF43=1),12)+IF(AND(BF$136&gt;4,BF43=2),8)+IF(AND(BF$136&gt;4,BF43=3),6)+IF(AND(BF$136&gt;4,BF43=4),5)+IF(AND(BF$136&gt;4,BF43=5),4)+IF(AND(BF$136&gt;4,BF43=6),3)+IF(AND(BF$136&gt;4,BF43=7),2)+IF(AND(BF$136&gt;4,BF43&gt;7),1)+IF(AND(BF$136=4,BF43=1),8)+IF(AND(BF$136=4,BF43=2),6)+IF(AND(BF$136=4,BF43=3),4)+IF(AND(BF$136=4,BF43=4),2)+IF(AND(BF$136=3,BF43=1),6)+IF(AND(BF$136=3,BF43=2),4)+IF(AND(BF$136=3,BF43=3),2)+IF(AND(BF$136=2,BF43=1),4)+IF(AND(BF$136=2,BF43=2),2)+IF(AND(BF$136=1,BF43=1),2)</f>
        <v>0</v>
      </c>
      <c r="BI43" s="16" t="s">
        <v>37</v>
      </c>
      <c r="BJ43" s="13">
        <f t="shared" si="40"/>
        <v>0</v>
      </c>
      <c r="BK43" s="62">
        <f t="shared" si="41"/>
        <v>0</v>
      </c>
      <c r="BL43" s="18"/>
      <c r="BM43" s="8"/>
      <c r="BN43" s="16" t="s">
        <v>37</v>
      </c>
      <c r="BO43" s="16" t="s">
        <v>88</v>
      </c>
      <c r="BP43" s="8"/>
      <c r="BQ43" s="77">
        <f t="shared" si="42"/>
        <v>30.68</v>
      </c>
      <c r="BR43" s="24"/>
      <c r="BS43" s="78"/>
      <c r="BT43" s="13">
        <f>IF(AND(BU$136&gt;4,BS43=1),6)+IF(AND(BU$136&gt;4,BS43=2),4)+IF(AND(BU$136&gt;4,BS43=3),3)+IF(AND(BU$136&gt;4,BS43=4),2)+IF(AND(BU$136&gt;4,BS43=5),1)+IF(AND(BU$136&gt;4,BS43&gt;5),1)+IF(AND(BU$136=4,BS43=1),4)+IF(AND(BU$136=4,BS43=2),3)+IF(AND(BU$136=4,BS43=3),2)+IF(AND(BU$136=4,BS43=4),1)+IF(AND(BU$136=3,BS43=1),3)+IF(AND(BU$136=3,BS43=2),2)+IF(AND(BU$136=3,BS43=3),1)+IF(AND(BU$136=2,BS43=1),2)+IF(AND(BU$136=2,BS43=2),1)+IF(AND(BU$136=1,BS43=1),1)</f>
        <v>0</v>
      </c>
      <c r="BU43" s="79"/>
      <c r="BV43" s="79"/>
      <c r="BW43" s="19">
        <f>IF(AND(BV$136&gt;4,BU43=1),12)+IF(AND(BV$136&gt;4,BU43=2),8)+IF(AND(BV$136&gt;4,BU43=3),6)+IF(AND(BV$136&gt;4,BU43=4),5)+IF(AND(BV$136&gt;4,BU43=5),4)+IF(AND(BV$136&gt;4,BU43=6),3)+IF(AND(BV$136&gt;4,BU43=7),2)+IF(AND(BV$136&gt;4,BU43&gt;7),1)+IF(AND(BV$136=4,BU43=1),8)+IF(AND(BV$136=4,BU43=2),6)+IF(AND(BV$136=4,BU43=3),4)+IF(AND(BV$136=4,BU43=4),2)+IF(AND(BV$136=3,BU43=1),6)+IF(AND(BV$136=3,BU43=2),4)+IF(AND(BV$136=3,BU43=3),2)+IF(AND(BV$136=2,BU43=1),4)+IF(AND(BV$136=2,BU43=2),2)+IF(AND(BV$136=1,BU43=1),2)</f>
        <v>0</v>
      </c>
      <c r="BX43" s="19">
        <f>IF(AND(BV$136&gt;4,BV43=1),12)+IF(AND(BV$136&gt;4,BV43=2),8)+IF(AND(BV$136&gt;4,BV43=3),6)+IF(AND(BV$136&gt;4,BV43=4),5)+IF(AND(BV$136&gt;4,BV43=5),4)+IF(AND(BV$136&gt;4,BV43=6),3)+IF(AND(BV$136&gt;4,BV43=7),2)+IF(AND(BV$136&gt;4,BV43&gt;7),1)+IF(AND(BV$136=4,BV43=1),8)+IF(AND(BV$136=4,BV43=2),6)+IF(AND(BV$136=4,BV43=3),4)+IF(AND(BV$136=4,BV43=4),2)+IF(AND(BV$136=3,BV43=1),6)+IF(AND(BV$136=3,BV43=2),4)+IF(AND(BV$136=3,BV43=3),2)+IF(AND(BV$136=2,BV43=1),4)+IF(AND(BV$136=2,BV43=2),2)+IF(AND(BV$136=1,BV43=1),2)</f>
        <v>0</v>
      </c>
      <c r="BY43" s="16" t="s">
        <v>37</v>
      </c>
      <c r="BZ43" s="13">
        <f t="shared" si="33"/>
        <v>0</v>
      </c>
      <c r="CA43" s="62">
        <f t="shared" si="34"/>
        <v>0</v>
      </c>
      <c r="CB43" s="18"/>
      <c r="CC43" s="8"/>
      <c r="CD43" s="16" t="s">
        <v>37</v>
      </c>
      <c r="CE43" s="16" t="s">
        <v>88</v>
      </c>
      <c r="CF43" s="8"/>
      <c r="CG43" s="77">
        <f t="shared" si="35"/>
        <v>30.68</v>
      </c>
      <c r="CH43" s="24"/>
      <c r="CI43" s="78"/>
      <c r="CJ43" s="13">
        <f>IF(AND(CK$136&gt;4,CI43=1),6)+IF(AND(CK$136&gt;4,CI43=2),4)+IF(AND(CK$136&gt;4,CI43=3),3)+IF(AND(CK$136&gt;4,CI43=4),2)+IF(AND(CK$136&gt;4,CI43=5),1)+IF(AND(CK$136&gt;4,CI43&gt;5),1)+IF(AND(CK$136=4,CI43=1),4)+IF(AND(CK$136=4,CI43=2),3)+IF(AND(CK$136=4,CI43=3),2)+IF(AND(CK$136=4,CI43=4),1)+IF(AND(CK$136=3,CI43=1),3)+IF(AND(CK$136=3,CI43=2),2)+IF(AND(CK$136=3,CI43=3),1)+IF(AND(CK$136=2,CI43=1),2)+IF(AND(CK$136=2,CI43=2),1)+IF(AND(CK$136=1,CI43=1),1)</f>
        <v>0</v>
      </c>
      <c r="CK43" s="79"/>
      <c r="CL43" s="79"/>
      <c r="CM43" s="19">
        <f>IF(AND(CL$136&gt;4,CK43=1),12)+IF(AND(CL$136&gt;4,CK43=2),8)+IF(AND(CL$136&gt;4,CK43=3),6)+IF(AND(CL$136&gt;4,CK43=4),5)+IF(AND(CL$136&gt;4,CK43=5),4)+IF(AND(CL$136&gt;4,CK43=6),3)+IF(AND(CL$136&gt;4,CK43=7),2)+IF(AND(CL$136&gt;4,CK43&gt;7),1)+IF(AND(CL$136=4,CK43=1),8)+IF(AND(CL$136=4,CK43=2),6)+IF(AND(CL$136=4,CK43=3),4)+IF(AND(CL$136=4,CK43=4),2)+IF(AND(CL$136=3,CK43=1),6)+IF(AND(CL$136=3,CK43=2),4)+IF(AND(CL$136=3,CK43=3),2)+IF(AND(CL$136=2,CK43=1),4)+IF(AND(CL$136=2,CK43=2),2)+IF(AND(CL$136=1,CK43=1),2)</f>
        <v>0</v>
      </c>
      <c r="CN43" s="19">
        <f>IF(AND(CL$136&gt;4,CL43=1),12)+IF(AND(CL$136&gt;4,CL43=2),8)+IF(AND(CL$136&gt;4,CL43=3),6)+IF(AND(CL$136&gt;4,CL43=4),5)+IF(AND(CL$136&gt;4,CL43=5),4)+IF(AND(CL$136&gt;4,CL43=6),3)+IF(AND(CL$136&gt;4,CL43=7),2)+IF(AND(CL$136&gt;4,CL43&gt;7),1)+IF(AND(CL$136=4,CL43=1),8)+IF(AND(CL$136=4,CL43=2),6)+IF(AND(CL$136=4,CL43=3),4)+IF(AND(CL$136=4,CL43=4),2)+IF(AND(CL$136=3,CL43=1),6)+IF(AND(CL$136=3,CL43=2),4)+IF(AND(CL$136=3,CL43=3),2)+IF(AND(CL$136=2,CL43=1),4)+IF(AND(CL$136=2,CL43=2),2)+IF(AND(CL$136=1,CL43=1),2)</f>
        <v>0</v>
      </c>
      <c r="CO43" s="16" t="s">
        <v>37</v>
      </c>
      <c r="CP43" s="13">
        <f t="shared" si="13"/>
        <v>0</v>
      </c>
      <c r="CQ43" s="62">
        <f t="shared" si="14"/>
        <v>0</v>
      </c>
      <c r="CR43" s="18"/>
      <c r="CS43" s="8"/>
      <c r="CT43" s="16" t="s">
        <v>37</v>
      </c>
      <c r="CU43" s="16" t="s">
        <v>88</v>
      </c>
      <c r="CV43" s="8"/>
      <c r="CW43" s="77">
        <f t="shared" si="36"/>
        <v>30.68</v>
      </c>
      <c r="CX43" s="24"/>
      <c r="CY43" s="78"/>
      <c r="CZ43" s="13">
        <f>IF(AND(DA$136&gt;4,CY43=1),6)+IF(AND(DA$136&gt;4,CY43=2),4)+IF(AND(DA$136&gt;4,CY43=3),3)+IF(AND(DA$136&gt;4,CY43=4),2)+IF(AND(DA$136&gt;4,CY43=5),1)+IF(AND(DA$136&gt;4,CY43&gt;5),1)+IF(AND(DA$136=4,CY43=1),4)+IF(AND(DA$136=4,CY43=2),3)+IF(AND(DA$136=4,CY43=3),2)+IF(AND(DA$136=4,CY43=4),1)+IF(AND(DA$136=3,CY43=1),3)+IF(AND(DA$136=3,CY43=2),2)+IF(AND(DA$136=3,CY43=3),1)+IF(AND(DA$136=2,CY43=1),2)+IF(AND(DA$136=2,CY43=2),1)+IF(AND(DA$136=1,CY43=1),1)</f>
        <v>0</v>
      </c>
      <c r="DA43" s="79"/>
      <c r="DB43" s="79"/>
      <c r="DC43" s="19">
        <f>IF(AND(DB$136&gt;4,DA43=1),12)+IF(AND(DB$136&gt;4,DA43=2),8)+IF(AND(DB$136&gt;4,DA43=3),6)+IF(AND(DB$136&gt;4,DA43=4),5)+IF(AND(DB$136&gt;4,DA43=5),4)+IF(AND(DB$136&gt;4,DA43=6),3)+IF(AND(DB$136&gt;4,DA43=7),2)+IF(AND(DB$136&gt;4,DA43&gt;7),1)+IF(AND(DB$136=4,DA43=1),8)+IF(AND(DB$136=4,DA43=2),6)+IF(AND(DB$136=4,DA43=3),4)+IF(AND(DB$136=4,DA43=4),2)+IF(AND(DB$136=3,DA43=1),6)+IF(AND(DB$136=3,DA43=2),4)+IF(AND(DB$136=3,DA43=3),2)+IF(AND(DB$136=2,DA43=1),4)+IF(AND(DB$136=2,DA43=2),2)+IF(AND(DB$136=1,DA43=1),2)</f>
        <v>0</v>
      </c>
      <c r="DD43" s="19">
        <f>IF(AND(DB$136&gt;4,DB43=1),12)+IF(AND(DB$136&gt;4,DB43=2),8)+IF(AND(DB$136&gt;4,DB43=3),6)+IF(AND(DB$136&gt;4,DB43=4),5)+IF(AND(DB$136&gt;4,DB43=5),4)+IF(AND(DB$136&gt;4,DB43=6),3)+IF(AND(DB$136&gt;4,DB43=7),2)+IF(AND(DB$136&gt;4,DB43&gt;7),1)+IF(AND(DB$136=4,DB43=1),8)+IF(AND(DB$136=4,DB43=2),6)+IF(AND(DB$136=4,DB43=3),4)+IF(AND(DB$136=4,DB43=4),2)+IF(AND(DB$136=3,DB43=1),6)+IF(AND(DB$136=3,DB43=2),4)+IF(AND(DB$136=3,DB43=3),2)+IF(AND(DB$136=2,DB43=1),4)+IF(AND(DB$136=2,DB43=2),2)+IF(AND(DB$136=1,DB43=1),2)</f>
        <v>0</v>
      </c>
      <c r="DE43" s="16" t="s">
        <v>37</v>
      </c>
      <c r="DF43" s="13">
        <f t="shared" si="16"/>
        <v>0</v>
      </c>
      <c r="DG43" s="62">
        <f t="shared" si="17"/>
        <v>0</v>
      </c>
      <c r="DH43" s="18"/>
      <c r="DI43" s="8"/>
      <c r="DJ43" s="16" t="s">
        <v>37</v>
      </c>
      <c r="DK43" s="133" t="s">
        <v>88</v>
      </c>
      <c r="DL43" s="8"/>
      <c r="DM43" s="77">
        <f t="shared" si="37"/>
        <v>30.68</v>
      </c>
      <c r="DN43" s="24"/>
      <c r="DO43" s="78"/>
      <c r="DP43" s="13">
        <f>IF(AND(DQ$136&gt;4,DO43=1),6)+IF(AND(DQ$136&gt;4,DO43=2),4)+IF(AND(DQ$136&gt;4,DO43=3),3)+IF(AND(DQ$136&gt;4,DO43=4),2)+IF(AND(DQ$136&gt;4,DO43=5),1)+IF(AND(DQ$136&gt;4,DO43&gt;5),1)+IF(AND(DQ$136=4,DO43=1),4)+IF(AND(DQ$136=4,DO43=2),3)+IF(AND(DQ$136=4,DO43=3),2)+IF(AND(DQ$136=4,DO43=4),1)+IF(AND(DQ$136=3,DO43=1),3)+IF(AND(DQ$136=3,DO43=2),2)+IF(AND(DQ$136=3,DO43=3),1)+IF(AND(DQ$136=2,DO43=1),2)+IF(AND(DQ$136=2,DO43=2),1)+IF(AND(DQ$136=1,DO43=1),1)</f>
        <v>0</v>
      </c>
      <c r="DQ43" s="79"/>
      <c r="DR43" s="79"/>
      <c r="DS43" s="19">
        <f>IF(AND(DR$136&gt;4,DQ43=1),12)+IF(AND(DR$136&gt;4,DQ43=2),8)+IF(AND(DR$136&gt;4,DQ43=3),6)+IF(AND(DR$136&gt;4,DQ43=4),5)+IF(AND(DR$136&gt;4,DQ43=5),4)+IF(AND(DR$136&gt;4,DQ43=6),3)+IF(AND(DR$136&gt;4,DQ43=7),2)+IF(AND(DR$136&gt;4,DQ43&gt;7),1)+IF(AND(DR$136=4,DQ43=1),8)+IF(AND(DR$136=4,DQ43=2),6)+IF(AND(DR$136=4,DQ43=3),4)+IF(AND(DR$136=4,DQ43=4),2)+IF(AND(DR$136=3,DQ43=1),6)+IF(AND(DR$136=3,DQ43=2),4)+IF(AND(DR$136=3,DQ43=3),2)+IF(AND(DR$136=2,DQ43=1),4)+IF(AND(DR$136=2,DQ43=2),2)+IF(AND(DR$136=1,DQ43=1),2)</f>
        <v>0</v>
      </c>
      <c r="DT43" s="19">
        <f>IF(AND(DR$136&gt;4,DR43=1),12)+IF(AND(DR$136&gt;4,DR43=2),8)+IF(AND(DR$136&gt;4,DR43=3),6)+IF(AND(DR$136&gt;4,DR43=4),5)+IF(AND(DR$136&gt;4,DR43=5),4)+IF(AND(DR$136&gt;4,DR43=6),3)+IF(AND(DR$136&gt;4,DR43=7),2)+IF(AND(DR$136&gt;4,DR43&gt;7),1)+IF(AND(DR$136=4,DR43=1),8)+IF(AND(DR$136=4,DR43=2),6)+IF(AND(DR$136=4,DR43=3),4)+IF(AND(DR$136=4,DR43=4),2)+IF(AND(DR$136=3,DR43=1),6)+IF(AND(DR$136=3,DR43=2),4)+IF(AND(DR$136=3,DR43=3),2)+IF(AND(DR$136=2,DR43=1),4)+IF(AND(DR$136=2,DR43=2),2)+IF(AND(DR$136=1,DR43=1),2)</f>
        <v>0</v>
      </c>
      <c r="DU43" s="16" t="s">
        <v>37</v>
      </c>
      <c r="DV43" s="13">
        <f t="shared" si="19"/>
        <v>0</v>
      </c>
      <c r="DW43" s="62">
        <f t="shared" si="20"/>
        <v>0</v>
      </c>
      <c r="DX43" s="18"/>
      <c r="DY43" s="8"/>
      <c r="DZ43" s="16" t="s">
        <v>37</v>
      </c>
      <c r="EA43" s="133" t="s">
        <v>88</v>
      </c>
      <c r="EB43" s="8"/>
      <c r="EC43" s="77">
        <f t="shared" si="38"/>
        <v>30.68</v>
      </c>
    </row>
    <row r="44" spans="1:133" x14ac:dyDescent="0.3">
      <c r="A44" s="74" t="s">
        <v>194</v>
      </c>
      <c r="B44" s="90">
        <v>12278</v>
      </c>
      <c r="C44" s="18">
        <v>65</v>
      </c>
      <c r="D44" s="18" t="s">
        <v>36</v>
      </c>
      <c r="E44" s="18"/>
      <c r="F44" s="18"/>
      <c r="G44" s="19"/>
      <c r="H44" s="18"/>
      <c r="I44" s="18"/>
      <c r="J44" s="18"/>
      <c r="K44" s="18"/>
      <c r="L44" s="18"/>
      <c r="M44" s="16"/>
      <c r="N44" s="18"/>
      <c r="O44" s="19"/>
      <c r="P44" s="18"/>
      <c r="Q44" s="18"/>
      <c r="R44" s="16"/>
      <c r="S44" s="18"/>
      <c r="T44" s="18"/>
      <c r="U44" s="18"/>
      <c r="V44" s="18"/>
      <c r="W44" s="19"/>
      <c r="X44" s="18"/>
      <c r="Y44" s="18"/>
      <c r="Z44" s="18"/>
      <c r="AA44" s="18"/>
      <c r="AB44" s="18"/>
      <c r="AC44" s="16"/>
      <c r="AD44" s="18"/>
      <c r="AE44" s="19"/>
      <c r="AF44" s="18"/>
      <c r="AG44" s="18"/>
      <c r="AH44" s="16"/>
      <c r="AI44" s="18"/>
      <c r="AJ44" s="18"/>
      <c r="AK44" s="18"/>
      <c r="AL44" s="18"/>
      <c r="AM44" s="19"/>
      <c r="AN44" s="18"/>
      <c r="AO44" s="18"/>
      <c r="AP44" s="18"/>
      <c r="AQ44" s="18"/>
      <c r="AR44" s="18"/>
      <c r="AS44" s="16"/>
      <c r="AT44" s="18"/>
      <c r="AU44" s="19"/>
      <c r="AV44" s="18"/>
      <c r="AW44" s="18"/>
      <c r="AX44" s="16"/>
      <c r="AY44" s="18"/>
      <c r="AZ44" s="18"/>
      <c r="BA44" s="11">
        <f t="shared" si="32"/>
        <v>0</v>
      </c>
      <c r="BB44" s="18">
        <v>47.743000000000002</v>
      </c>
      <c r="BC44" s="19"/>
      <c r="BD44" s="18"/>
      <c r="BE44" s="18"/>
      <c r="BF44" s="18"/>
      <c r="BG44" s="18"/>
      <c r="BH44" s="18"/>
      <c r="BI44" s="16" t="s">
        <v>107</v>
      </c>
      <c r="BJ44" s="18"/>
      <c r="BK44" s="19"/>
      <c r="BL44" s="18" t="s">
        <v>212</v>
      </c>
      <c r="BM44" s="18">
        <v>32.332000000000001</v>
      </c>
      <c r="BN44" s="16" t="s">
        <v>107</v>
      </c>
      <c r="BO44" s="20" t="s">
        <v>213</v>
      </c>
      <c r="BP44" s="18"/>
      <c r="BQ44" s="77">
        <v>32.332000000000001</v>
      </c>
      <c r="BR44" s="18">
        <v>32.917999999999999</v>
      </c>
      <c r="BS44" s="78"/>
      <c r="BT44" s="18"/>
      <c r="BU44" s="79"/>
      <c r="BV44" s="79"/>
      <c r="BW44" s="18"/>
      <c r="BX44" s="18"/>
      <c r="BY44" s="16" t="s">
        <v>107</v>
      </c>
      <c r="BZ44" s="18"/>
      <c r="CA44" s="62"/>
      <c r="CB44" s="18"/>
      <c r="CC44" s="18">
        <v>41.15</v>
      </c>
      <c r="CD44" s="16" t="s">
        <v>37</v>
      </c>
      <c r="CE44" s="20" t="s">
        <v>47</v>
      </c>
      <c r="CF44" s="18"/>
      <c r="CG44" s="77">
        <v>32.332000000000001</v>
      </c>
      <c r="CH44" s="18"/>
      <c r="CI44" s="78"/>
      <c r="CJ44" s="13">
        <f>IF(AND(CK$136&gt;4,CI44=1),6)+IF(AND(CK$136&gt;4,CI44=2),4)+IF(AND(CK$136&gt;4,CI44=3),3)+IF(AND(CK$136&gt;4,CI44=4),2)+IF(AND(CK$136&gt;4,CI44=5),1)+IF(AND(CK$136&gt;4,CI44&gt;5),1)+IF(AND(CK$136=4,CI44=1),4)+IF(AND(CK$136=4,CI44=2),3)+IF(AND(CK$136=4,CI44=3),2)+IF(AND(CK$136=4,CI44=4),1)+IF(AND(CK$136=3,CI44=1),3)+IF(AND(CK$136=3,CI44=2),2)+IF(AND(CK$136=3,CI44=3),1)+IF(AND(CK$136=2,CI44=1),2)+IF(AND(CK$136=2,CI44=2),1)+IF(AND(CK$136=1,CI44=1),1)</f>
        <v>0</v>
      </c>
      <c r="CK44" s="79"/>
      <c r="CL44" s="79"/>
      <c r="CM44" s="19">
        <f>IF(AND(CL$136&gt;4,CK44=1),12)+IF(AND(CL$136&gt;4,CK44=2),8)+IF(AND(CL$136&gt;4,CK44=3),6)+IF(AND(CL$136&gt;4,CK44=4),5)+IF(AND(CL$136&gt;4,CK44=5),4)+IF(AND(CL$136&gt;4,CK44=6),3)+IF(AND(CL$136&gt;4,CK44=7),2)+IF(AND(CL$136&gt;4,CK44&gt;7),1)+IF(AND(CL$136=4,CK44=1),8)+IF(AND(CL$136=4,CK44=2),6)+IF(AND(CL$136=4,CK44=3),4)+IF(AND(CL$136=4,CK44=4),2)+IF(AND(CL$136=3,CK44=1),6)+IF(AND(CL$136=3,CK44=2),4)+IF(AND(CL$136=3,CK44=3),2)+IF(AND(CL$136=2,CK44=1),4)+IF(AND(CL$136=2,CK44=2),2)+IF(AND(CL$136=1,CK44=1),2)</f>
        <v>0</v>
      </c>
      <c r="CN44" s="19">
        <f>IF(AND(CL$136&gt;4,CL44=1),12)+IF(AND(CL$136&gt;4,CL44=2),8)+IF(AND(CL$136&gt;4,CL44=3),6)+IF(AND(CL$136&gt;4,CL44=4),5)+IF(AND(CL$136&gt;4,CL44=5),4)+IF(AND(CL$136&gt;4,CL44=6),3)+IF(AND(CL$136&gt;4,CL44=7),2)+IF(AND(CL$136&gt;4,CL44&gt;7),1)+IF(AND(CL$136=4,CL44=1),8)+IF(AND(CL$136=4,CL44=2),6)+IF(AND(CL$136=4,CL44=3),4)+IF(AND(CL$136=4,CL44=4),2)+IF(AND(CL$136=3,CL44=1),6)+IF(AND(CL$136=3,CL44=2),4)+IF(AND(CL$136=3,CL44=3),2)+IF(AND(CL$136=2,CL44=1),4)+IF(AND(CL$136=2,CL44=2),2)+IF(AND(CL$136=1,CL44=1),2)</f>
        <v>0</v>
      </c>
      <c r="CO44" s="16" t="s">
        <v>37</v>
      </c>
      <c r="CP44" s="13">
        <f t="shared" si="13"/>
        <v>0</v>
      </c>
      <c r="CQ44" s="62">
        <f t="shared" si="14"/>
        <v>0</v>
      </c>
      <c r="CR44" s="18"/>
      <c r="CS44" s="18"/>
      <c r="CT44" s="16" t="s">
        <v>37</v>
      </c>
      <c r="CU44" s="116"/>
      <c r="CV44" s="18"/>
      <c r="CW44" s="77">
        <f t="shared" si="36"/>
        <v>32.332000000000001</v>
      </c>
      <c r="CX44" s="18"/>
      <c r="CY44" s="78"/>
      <c r="CZ44" s="13">
        <f>IF(AND(DA$136&gt;4,CY44=1),6)+IF(AND(DA$136&gt;4,CY44=2),4)+IF(AND(DA$136&gt;4,CY44=3),3)+IF(AND(DA$136&gt;4,CY44=4),2)+IF(AND(DA$136&gt;4,CY44=5),1)+IF(AND(DA$136&gt;4,CY44&gt;5),1)+IF(AND(DA$136=4,CY44=1),4)+IF(AND(DA$136=4,CY44=2),3)+IF(AND(DA$136=4,CY44=3),2)+IF(AND(DA$136=4,CY44=4),1)+IF(AND(DA$136=3,CY44=1),3)+IF(AND(DA$136=3,CY44=2),2)+IF(AND(DA$136=3,CY44=3),1)+IF(AND(DA$136=2,CY44=1),2)+IF(AND(DA$136=2,CY44=2),1)+IF(AND(DA$136=1,CY44=1),1)</f>
        <v>0</v>
      </c>
      <c r="DA44" s="79"/>
      <c r="DB44" s="79"/>
      <c r="DC44" s="19">
        <f>IF(AND(DB$136&gt;4,DA44=1),12)+IF(AND(DB$136&gt;4,DA44=2),8)+IF(AND(DB$136&gt;4,DA44=3),6)+IF(AND(DB$136&gt;4,DA44=4),5)+IF(AND(DB$136&gt;4,DA44=5),4)+IF(AND(DB$136&gt;4,DA44=6),3)+IF(AND(DB$136&gt;4,DA44=7),2)+IF(AND(DB$136&gt;4,DA44&gt;7),1)+IF(AND(DB$136=4,DA44=1),8)+IF(AND(DB$136=4,DA44=2),6)+IF(AND(DB$136=4,DA44=3),4)+IF(AND(DB$136=4,DA44=4),2)+IF(AND(DB$136=3,DA44=1),6)+IF(AND(DB$136=3,DA44=2),4)+IF(AND(DB$136=3,DA44=3),2)+IF(AND(DB$136=2,DA44=1),4)+IF(AND(DB$136=2,DA44=2),2)+IF(AND(DB$136=1,DA44=1),2)</f>
        <v>0</v>
      </c>
      <c r="DD44" s="19">
        <f>IF(AND(DB$136&gt;4,DB44=1),12)+IF(AND(DB$136&gt;4,DB44=2),8)+IF(AND(DB$136&gt;4,DB44=3),6)+IF(AND(DB$136&gt;4,DB44=4),5)+IF(AND(DB$136&gt;4,DB44=5),4)+IF(AND(DB$136&gt;4,DB44=6),3)+IF(AND(DB$136&gt;4,DB44=7),2)+IF(AND(DB$136&gt;4,DB44&gt;7),1)+IF(AND(DB$136=4,DB44=1),8)+IF(AND(DB$136=4,DB44=2),6)+IF(AND(DB$136=4,DB44=3),4)+IF(AND(DB$136=4,DB44=4),2)+IF(AND(DB$136=3,DB44=1),6)+IF(AND(DB$136=3,DB44=2),4)+IF(AND(DB$136=3,DB44=3),2)+IF(AND(DB$136=2,DB44=1),4)+IF(AND(DB$136=2,DB44=2),2)+IF(AND(DB$136=1,DB44=1),2)</f>
        <v>0</v>
      </c>
      <c r="DE44" s="16" t="s">
        <v>37</v>
      </c>
      <c r="DF44" s="13">
        <f t="shared" si="16"/>
        <v>0</v>
      </c>
      <c r="DG44" s="62">
        <f t="shared" si="17"/>
        <v>0</v>
      </c>
      <c r="DH44" s="18"/>
      <c r="DI44" s="18"/>
      <c r="DJ44" s="16" t="s">
        <v>37</v>
      </c>
      <c r="DK44" s="133"/>
      <c r="DL44" s="18"/>
      <c r="DM44" s="77">
        <f t="shared" si="37"/>
        <v>32.332000000000001</v>
      </c>
      <c r="DN44" s="18"/>
      <c r="DO44" s="78"/>
      <c r="DP44" s="13">
        <f>IF(AND(DQ$136&gt;4,DO44=1),6)+IF(AND(DQ$136&gt;4,DO44=2),4)+IF(AND(DQ$136&gt;4,DO44=3),3)+IF(AND(DQ$136&gt;4,DO44=4),2)+IF(AND(DQ$136&gt;4,DO44=5),1)+IF(AND(DQ$136&gt;4,DO44&gt;5),1)+IF(AND(DQ$136=4,DO44=1),4)+IF(AND(DQ$136=4,DO44=2),3)+IF(AND(DQ$136=4,DO44=3),2)+IF(AND(DQ$136=4,DO44=4),1)+IF(AND(DQ$136=3,DO44=1),3)+IF(AND(DQ$136=3,DO44=2),2)+IF(AND(DQ$136=3,DO44=3),1)+IF(AND(DQ$136=2,DO44=1),2)+IF(AND(DQ$136=2,DO44=2),1)+IF(AND(DQ$136=1,DO44=1),1)</f>
        <v>0</v>
      </c>
      <c r="DQ44" s="79"/>
      <c r="DR44" s="79"/>
      <c r="DS44" s="19">
        <f>IF(AND(DR$136&gt;4,DQ44=1),12)+IF(AND(DR$136&gt;4,DQ44=2),8)+IF(AND(DR$136&gt;4,DQ44=3),6)+IF(AND(DR$136&gt;4,DQ44=4),5)+IF(AND(DR$136&gt;4,DQ44=5),4)+IF(AND(DR$136&gt;4,DQ44=6),3)+IF(AND(DR$136&gt;4,DQ44=7),2)+IF(AND(DR$136&gt;4,DQ44&gt;7),1)+IF(AND(DR$136=4,DQ44=1),8)+IF(AND(DR$136=4,DQ44=2),6)+IF(AND(DR$136=4,DQ44=3),4)+IF(AND(DR$136=4,DQ44=4),2)+IF(AND(DR$136=3,DQ44=1),6)+IF(AND(DR$136=3,DQ44=2),4)+IF(AND(DR$136=3,DQ44=3),2)+IF(AND(DR$136=2,DQ44=1),4)+IF(AND(DR$136=2,DQ44=2),2)+IF(AND(DR$136=1,DQ44=1),2)</f>
        <v>0</v>
      </c>
      <c r="DT44" s="19">
        <f>IF(AND(DR$136&gt;4,DR44=1),12)+IF(AND(DR$136&gt;4,DR44=2),8)+IF(AND(DR$136&gt;4,DR44=3),6)+IF(AND(DR$136&gt;4,DR44=4),5)+IF(AND(DR$136&gt;4,DR44=5),4)+IF(AND(DR$136&gt;4,DR44=6),3)+IF(AND(DR$136&gt;4,DR44=7),2)+IF(AND(DR$136&gt;4,DR44&gt;7),1)+IF(AND(DR$136=4,DR44=1),8)+IF(AND(DR$136=4,DR44=2),6)+IF(AND(DR$136=4,DR44=3),4)+IF(AND(DR$136=4,DR44=4),2)+IF(AND(DR$136=3,DR44=1),6)+IF(AND(DR$136=3,DR44=2),4)+IF(AND(DR$136=3,DR44=3),2)+IF(AND(DR$136=2,DR44=1),4)+IF(AND(DR$136=2,DR44=2),2)+IF(AND(DR$136=1,DR44=1),2)</f>
        <v>0</v>
      </c>
      <c r="DU44" s="16" t="s">
        <v>37</v>
      </c>
      <c r="DV44" s="13">
        <f t="shared" si="19"/>
        <v>0</v>
      </c>
      <c r="DW44" s="62">
        <f t="shared" si="20"/>
        <v>0</v>
      </c>
      <c r="DX44" s="18"/>
      <c r="DY44" s="18"/>
      <c r="DZ44" s="16" t="s">
        <v>37</v>
      </c>
      <c r="EA44" s="133"/>
      <c r="EB44" s="18"/>
      <c r="EC44" s="77">
        <f t="shared" si="38"/>
        <v>32.332000000000001</v>
      </c>
    </row>
    <row r="45" spans="1:133" x14ac:dyDescent="0.3">
      <c r="A45" s="74" t="s">
        <v>217</v>
      </c>
      <c r="B45" s="90">
        <v>4170</v>
      </c>
      <c r="C45" s="18">
        <v>274</v>
      </c>
      <c r="D45" s="18" t="s">
        <v>218</v>
      </c>
      <c r="E45" s="18"/>
      <c r="F45" s="18"/>
      <c r="G45" s="19"/>
      <c r="H45" s="18"/>
      <c r="I45" s="18"/>
      <c r="J45" s="18"/>
      <c r="K45" s="18"/>
      <c r="L45" s="18"/>
      <c r="M45" s="16"/>
      <c r="N45" s="18"/>
      <c r="O45" s="19"/>
      <c r="P45" s="18"/>
      <c r="Q45" s="18"/>
      <c r="R45" s="16"/>
      <c r="S45" s="18"/>
      <c r="T45" s="18"/>
      <c r="U45" s="18"/>
      <c r="V45" s="18"/>
      <c r="W45" s="19"/>
      <c r="X45" s="18"/>
      <c r="Y45" s="18"/>
      <c r="Z45" s="18"/>
      <c r="AA45" s="18"/>
      <c r="AB45" s="18"/>
      <c r="AC45" s="16"/>
      <c r="AD45" s="18"/>
      <c r="AE45" s="19"/>
      <c r="AF45" s="18"/>
      <c r="AG45" s="18"/>
      <c r="AH45" s="16"/>
      <c r="AI45" s="18"/>
      <c r="AJ45" s="18"/>
      <c r="AK45" s="18"/>
      <c r="AL45" s="18"/>
      <c r="AM45" s="19"/>
      <c r="AN45" s="18"/>
      <c r="AO45" s="18"/>
      <c r="AP45" s="18"/>
      <c r="AQ45" s="18"/>
      <c r="AR45" s="18"/>
      <c r="AS45" s="16"/>
      <c r="AT45" s="18"/>
      <c r="AU45" s="19"/>
      <c r="AV45" s="18"/>
      <c r="AW45" s="18"/>
      <c r="AX45" s="16"/>
      <c r="AY45" s="18"/>
      <c r="AZ45" s="18"/>
      <c r="BA45" s="11"/>
      <c r="BB45" s="18"/>
      <c r="BC45" s="19"/>
      <c r="BD45" s="18"/>
      <c r="BE45" s="18"/>
      <c r="BF45" s="18"/>
      <c r="BG45" s="18"/>
      <c r="BH45" s="18"/>
      <c r="BI45" s="16"/>
      <c r="BJ45" s="18"/>
      <c r="BK45" s="19"/>
      <c r="BL45" s="18"/>
      <c r="BM45" s="18"/>
      <c r="BN45" s="16"/>
      <c r="BO45" s="20"/>
      <c r="BP45" s="18"/>
      <c r="BQ45" s="11"/>
      <c r="BR45" s="18">
        <v>33.600999999999999</v>
      </c>
      <c r="BS45" s="19"/>
      <c r="BT45" s="18"/>
      <c r="BU45" s="18"/>
      <c r="BV45" s="18"/>
      <c r="BW45" s="18"/>
      <c r="BX45" s="18"/>
      <c r="BY45" s="16"/>
      <c r="BZ45" s="18"/>
      <c r="CA45" s="19"/>
      <c r="CB45" s="18"/>
      <c r="CC45" s="18"/>
      <c r="CD45" s="16"/>
      <c r="CE45" s="16"/>
      <c r="CF45" s="18"/>
      <c r="CG45" s="11"/>
      <c r="CH45" s="18"/>
      <c r="CI45" s="19"/>
      <c r="CJ45" s="18"/>
      <c r="CK45" s="18"/>
      <c r="CL45" s="18"/>
      <c r="CM45" s="18"/>
      <c r="CN45" s="18"/>
      <c r="CO45" s="16"/>
      <c r="CP45" s="18"/>
      <c r="CQ45" s="19"/>
      <c r="CR45" s="18"/>
      <c r="CS45" s="18"/>
      <c r="CT45" s="16"/>
      <c r="CU45" s="16"/>
      <c r="CV45" s="18"/>
      <c r="CW45" s="11"/>
      <c r="CX45" s="18"/>
      <c r="CY45" s="19"/>
      <c r="CZ45" s="18"/>
      <c r="DA45" s="18"/>
      <c r="DB45" s="18"/>
      <c r="DC45" s="18"/>
      <c r="DD45" s="18"/>
      <c r="DE45" s="16"/>
      <c r="DF45" s="18"/>
      <c r="DG45" s="19"/>
      <c r="DH45" s="18"/>
      <c r="DI45" s="18"/>
      <c r="DJ45" s="16"/>
      <c r="DK45" s="133"/>
      <c r="DL45" s="18"/>
      <c r="DM45" s="11"/>
      <c r="DN45" s="18"/>
      <c r="DO45" s="19"/>
      <c r="DP45" s="18"/>
      <c r="DQ45" s="18"/>
      <c r="DR45" s="18"/>
      <c r="DS45" s="18"/>
      <c r="DT45" s="18"/>
      <c r="DU45" s="16"/>
      <c r="DV45" s="18"/>
      <c r="DW45" s="19"/>
      <c r="DX45" s="18"/>
      <c r="DY45" s="18"/>
      <c r="DZ45" s="16"/>
      <c r="EA45" s="133"/>
      <c r="EB45" s="18"/>
      <c r="EC45" s="77">
        <f t="shared" si="38"/>
        <v>0</v>
      </c>
    </row>
    <row r="46" spans="1:133" x14ac:dyDescent="0.3">
      <c r="A46" s="74" t="s">
        <v>239</v>
      </c>
      <c r="B46" s="90">
        <v>21073</v>
      </c>
      <c r="C46" s="18">
        <v>55</v>
      </c>
      <c r="D46" s="18" t="s">
        <v>36</v>
      </c>
      <c r="E46" s="18"/>
      <c r="F46" s="18"/>
      <c r="G46" s="19"/>
      <c r="H46" s="18"/>
      <c r="I46" s="18"/>
      <c r="J46" s="18"/>
      <c r="K46" s="18"/>
      <c r="L46" s="18"/>
      <c r="M46" s="16"/>
      <c r="N46" s="18"/>
      <c r="O46" s="19"/>
      <c r="P46" s="18"/>
      <c r="Q46" s="18"/>
      <c r="R46" s="16"/>
      <c r="S46" s="18"/>
      <c r="T46" s="18"/>
      <c r="U46" s="18"/>
      <c r="V46" s="18"/>
      <c r="W46" s="19"/>
      <c r="X46" s="18"/>
      <c r="Y46" s="18"/>
      <c r="Z46" s="18"/>
      <c r="AA46" s="18"/>
      <c r="AB46" s="18"/>
      <c r="AC46" s="16"/>
      <c r="AD46" s="18"/>
      <c r="AE46" s="19"/>
      <c r="AF46" s="18"/>
      <c r="AG46" s="18"/>
      <c r="AH46" s="16"/>
      <c r="AI46" s="18"/>
      <c r="AJ46" s="18"/>
      <c r="AK46" s="18"/>
      <c r="AL46" s="18"/>
      <c r="AM46" s="19"/>
      <c r="AN46" s="18"/>
      <c r="AO46" s="18"/>
      <c r="AP46" s="18"/>
      <c r="AQ46" s="18"/>
      <c r="AR46" s="18"/>
      <c r="AS46" s="16"/>
      <c r="AT46" s="18"/>
      <c r="AU46" s="19"/>
      <c r="AV46" s="18"/>
      <c r="AW46" s="18"/>
      <c r="AX46" s="16"/>
      <c r="AY46" s="18"/>
      <c r="AZ46" s="18"/>
      <c r="BA46" s="11"/>
      <c r="BB46" s="18"/>
      <c r="BC46" s="19"/>
      <c r="BD46" s="18"/>
      <c r="BE46" s="18"/>
      <c r="BF46" s="18"/>
      <c r="BG46" s="18"/>
      <c r="BH46" s="18"/>
      <c r="BI46" s="16"/>
      <c r="BJ46" s="18"/>
      <c r="BK46" s="19"/>
      <c r="BL46" s="18"/>
      <c r="BM46" s="18"/>
      <c r="BN46" s="16"/>
      <c r="BO46" s="20"/>
      <c r="BP46" s="18"/>
      <c r="BQ46" s="11"/>
      <c r="BR46" s="18"/>
      <c r="BS46" s="19"/>
      <c r="BT46" s="18"/>
      <c r="BU46" s="18"/>
      <c r="BV46" s="18"/>
      <c r="BW46" s="18"/>
      <c r="BX46" s="18"/>
      <c r="BY46" s="16"/>
      <c r="BZ46" s="18"/>
      <c r="CA46" s="19"/>
      <c r="CB46" s="18"/>
      <c r="CC46" s="18"/>
      <c r="CD46" s="16"/>
      <c r="CE46" s="16"/>
      <c r="CF46" s="18"/>
      <c r="CG46" s="11"/>
      <c r="CH46" s="18"/>
      <c r="CI46" s="19"/>
      <c r="CJ46" s="18"/>
      <c r="CK46" s="18"/>
      <c r="CL46" s="18"/>
      <c r="CM46" s="18"/>
      <c r="CN46" s="18"/>
      <c r="CO46" s="16"/>
      <c r="CP46" s="18"/>
      <c r="CQ46" s="19"/>
      <c r="CR46" s="18"/>
      <c r="CS46" s="18"/>
      <c r="CT46" s="16"/>
      <c r="CU46" s="16"/>
      <c r="CV46" s="18"/>
      <c r="CW46" s="11"/>
      <c r="CX46" s="18"/>
      <c r="CY46" s="19"/>
      <c r="CZ46" s="18"/>
      <c r="DA46" s="18"/>
      <c r="DB46" s="18"/>
      <c r="DC46" s="18"/>
      <c r="DD46" s="18"/>
      <c r="DE46" s="16"/>
      <c r="DF46" s="18"/>
      <c r="DG46" s="19"/>
      <c r="DH46" s="18"/>
      <c r="DI46" s="18"/>
      <c r="DJ46" s="16"/>
      <c r="DK46" s="133"/>
      <c r="DL46" s="18"/>
      <c r="DM46" s="11">
        <v>34.799999999999997</v>
      </c>
      <c r="DN46" s="11">
        <v>34.799999999999997</v>
      </c>
      <c r="DO46" s="19"/>
      <c r="DP46" s="18"/>
      <c r="DQ46" s="18"/>
      <c r="DR46" s="18"/>
      <c r="DS46" s="18"/>
      <c r="DT46" s="18"/>
      <c r="DU46" s="16"/>
      <c r="DV46" s="18"/>
      <c r="DW46" s="19"/>
      <c r="DX46" s="18">
        <v>35.585000000000001</v>
      </c>
      <c r="DY46" s="18">
        <v>32.686999999999998</v>
      </c>
      <c r="DZ46" s="16"/>
      <c r="EA46" s="120" t="s">
        <v>213</v>
      </c>
      <c r="EB46" s="18"/>
      <c r="EC46" s="77">
        <f t="shared" si="38"/>
        <v>32.686999999999998</v>
      </c>
    </row>
    <row r="47" spans="1:133" x14ac:dyDescent="0.3">
      <c r="A47" s="74" t="s">
        <v>229</v>
      </c>
      <c r="B47" s="90">
        <v>5097</v>
      </c>
      <c r="C47" s="18">
        <v>142</v>
      </c>
      <c r="D47" s="18" t="s">
        <v>36</v>
      </c>
      <c r="E47" s="18"/>
      <c r="F47" s="18"/>
      <c r="G47" s="19"/>
      <c r="H47" s="18"/>
      <c r="I47" s="18"/>
      <c r="J47" s="18"/>
      <c r="K47" s="18"/>
      <c r="L47" s="18"/>
      <c r="M47" s="16"/>
      <c r="N47" s="18"/>
      <c r="O47" s="19"/>
      <c r="P47" s="18"/>
      <c r="Q47" s="18"/>
      <c r="R47" s="16"/>
      <c r="S47" s="18"/>
      <c r="T47" s="18"/>
      <c r="U47" s="18"/>
      <c r="V47" s="18"/>
      <c r="W47" s="19"/>
      <c r="X47" s="18"/>
      <c r="Y47" s="18"/>
      <c r="Z47" s="18"/>
      <c r="AA47" s="18"/>
      <c r="AB47" s="18"/>
      <c r="AC47" s="16"/>
      <c r="AD47" s="18"/>
      <c r="AE47" s="19"/>
      <c r="AF47" s="18"/>
      <c r="AG47" s="18"/>
      <c r="AH47" s="16"/>
      <c r="AI47" s="18"/>
      <c r="AJ47" s="18"/>
      <c r="AK47" s="18"/>
      <c r="AL47" s="18"/>
      <c r="AM47" s="19"/>
      <c r="AN47" s="18"/>
      <c r="AO47" s="18"/>
      <c r="AP47" s="18"/>
      <c r="AQ47" s="18"/>
      <c r="AR47" s="18"/>
      <c r="AS47" s="16"/>
      <c r="AT47" s="18"/>
      <c r="AU47" s="19"/>
      <c r="AV47" s="18"/>
      <c r="AW47" s="18"/>
      <c r="AX47" s="16"/>
      <c r="AY47" s="18"/>
      <c r="AZ47" s="18"/>
      <c r="BA47" s="11"/>
      <c r="BB47" s="18"/>
      <c r="BC47" s="19"/>
      <c r="BD47" s="18"/>
      <c r="BE47" s="18"/>
      <c r="BF47" s="18"/>
      <c r="BG47" s="18"/>
      <c r="BH47" s="18"/>
      <c r="BI47" s="16"/>
      <c r="BJ47" s="18"/>
      <c r="BK47" s="19"/>
      <c r="BL47" s="18"/>
      <c r="BM47" s="18"/>
      <c r="BN47" s="16"/>
      <c r="BO47" s="20"/>
      <c r="BP47" s="18"/>
      <c r="BQ47" s="11"/>
      <c r="BR47" s="18"/>
      <c r="BS47" s="19"/>
      <c r="BT47" s="18"/>
      <c r="BU47" s="18"/>
      <c r="BV47" s="18"/>
      <c r="BW47" s="18"/>
      <c r="BX47" s="18"/>
      <c r="BY47" s="16"/>
      <c r="BZ47" s="18"/>
      <c r="CA47" s="19"/>
      <c r="CB47" s="18"/>
      <c r="CC47" s="18"/>
      <c r="CD47" s="16"/>
      <c r="CE47" s="16"/>
      <c r="CF47" s="18"/>
      <c r="CG47" s="11"/>
      <c r="CH47" s="18">
        <v>33.463999999999999</v>
      </c>
      <c r="CI47" s="19"/>
      <c r="CJ47" s="18"/>
      <c r="CK47" s="18"/>
      <c r="CL47" s="18"/>
      <c r="CM47" s="18"/>
      <c r="CN47" s="18"/>
      <c r="CO47" s="16"/>
      <c r="CP47" s="18"/>
      <c r="CQ47" s="19"/>
      <c r="CR47" s="18">
        <v>29.709</v>
      </c>
      <c r="CS47" s="18">
        <v>30.126000000000001</v>
      </c>
      <c r="CT47" s="16"/>
      <c r="CU47" s="120" t="s">
        <v>232</v>
      </c>
      <c r="CV47" s="18"/>
      <c r="CW47" s="11">
        <v>29.709</v>
      </c>
      <c r="CX47" s="18"/>
      <c r="CY47" s="19"/>
      <c r="CZ47" s="18"/>
      <c r="DA47" s="18"/>
      <c r="DB47" s="18"/>
      <c r="DC47" s="18"/>
      <c r="DD47" s="18"/>
      <c r="DE47" s="16"/>
      <c r="DF47" s="18"/>
      <c r="DG47" s="19"/>
      <c r="DH47" s="18"/>
      <c r="DI47" s="18"/>
      <c r="DJ47" s="16"/>
      <c r="DK47" s="133"/>
      <c r="DL47" s="18"/>
      <c r="DM47" s="11">
        <v>29.709</v>
      </c>
      <c r="DN47" s="18"/>
      <c r="DO47" s="19"/>
      <c r="DP47" s="18"/>
      <c r="DQ47" s="18"/>
      <c r="DR47" s="18"/>
      <c r="DS47" s="18"/>
      <c r="DT47" s="18"/>
      <c r="DU47" s="16"/>
      <c r="DV47" s="18"/>
      <c r="DW47" s="19"/>
      <c r="DX47" s="18"/>
      <c r="DY47" s="18"/>
      <c r="DZ47" s="16"/>
      <c r="EA47" s="133"/>
      <c r="EB47" s="18"/>
      <c r="EC47" s="77">
        <f t="shared" si="38"/>
        <v>29.709</v>
      </c>
    </row>
    <row r="48" spans="1:133" x14ac:dyDescent="0.3">
      <c r="A48" s="72">
        <v>2</v>
      </c>
      <c r="B48" s="72"/>
      <c r="C48" s="8"/>
      <c r="D48" s="8"/>
      <c r="E48" s="18"/>
      <c r="F48" s="8"/>
      <c r="G48" s="22"/>
      <c r="H48" s="8"/>
      <c r="I48" s="8"/>
      <c r="J48" s="8"/>
      <c r="K48" s="8"/>
      <c r="L48" s="8"/>
      <c r="M48" s="23"/>
      <c r="N48" s="8"/>
      <c r="O48" s="13"/>
      <c r="P48" s="8"/>
      <c r="Q48" s="8"/>
      <c r="R48" s="23"/>
      <c r="S48" s="18"/>
      <c r="T48" s="8"/>
      <c r="U48" s="18"/>
      <c r="V48" s="8"/>
      <c r="W48" s="22"/>
      <c r="X48" s="8"/>
      <c r="Y48" s="8"/>
      <c r="Z48" s="8"/>
      <c r="AA48" s="8"/>
      <c r="AB48" s="8"/>
      <c r="AC48" s="23"/>
      <c r="AD48" s="8"/>
      <c r="AE48" s="13"/>
      <c r="AF48" s="8"/>
      <c r="AG48" s="8"/>
      <c r="AH48" s="23"/>
      <c r="AI48" s="18"/>
      <c r="AJ48" s="8"/>
      <c r="AK48" s="18"/>
      <c r="AL48" s="8"/>
      <c r="AM48" s="22"/>
      <c r="AN48" s="8"/>
      <c r="AO48" s="8"/>
      <c r="AP48" s="8"/>
      <c r="AQ48" s="8"/>
      <c r="AR48" s="8"/>
      <c r="AS48" s="23"/>
      <c r="AT48" s="8"/>
      <c r="AU48" s="13"/>
      <c r="AV48" s="8"/>
      <c r="AW48" s="8"/>
      <c r="AX48" s="23"/>
      <c r="AY48" s="18"/>
      <c r="AZ48" s="8"/>
      <c r="BA48" s="18"/>
      <c r="BB48" s="8"/>
      <c r="BC48" s="22"/>
      <c r="BD48" s="8"/>
      <c r="BE48" s="8"/>
      <c r="BF48" s="8"/>
      <c r="BG48" s="8"/>
      <c r="BH48" s="8"/>
      <c r="BI48" s="23"/>
      <c r="BJ48" s="8"/>
      <c r="BK48" s="13"/>
      <c r="BL48" s="8"/>
      <c r="BM48" s="8"/>
      <c r="BN48" s="23"/>
      <c r="BO48" s="18"/>
      <c r="BP48" s="8"/>
      <c r="BQ48" s="18"/>
      <c r="BR48" s="8"/>
      <c r="BS48" s="22"/>
      <c r="BT48" s="8"/>
      <c r="BU48" s="8"/>
      <c r="BV48" s="8"/>
      <c r="BW48" s="8"/>
      <c r="BX48" s="8"/>
      <c r="BY48" s="23"/>
      <c r="BZ48" s="8"/>
      <c r="CA48" s="13"/>
      <c r="CB48" s="8"/>
      <c r="CC48" s="8"/>
      <c r="CD48" s="23"/>
      <c r="CE48" s="18"/>
      <c r="CF48" s="8"/>
      <c r="CG48" s="18"/>
      <c r="CH48" s="8"/>
      <c r="CI48" s="22"/>
      <c r="CJ48" s="8"/>
      <c r="CK48" s="8"/>
      <c r="CL48" s="8"/>
      <c r="CM48" s="8"/>
      <c r="CN48" s="8"/>
      <c r="CO48" s="23"/>
      <c r="CP48" s="8"/>
      <c r="CQ48" s="13"/>
      <c r="CR48" s="8"/>
      <c r="CS48" s="8"/>
      <c r="CT48" s="23"/>
      <c r="CU48" s="18"/>
      <c r="CV48" s="8"/>
      <c r="CW48" s="18"/>
      <c r="CX48" s="8"/>
      <c r="CY48" s="22"/>
      <c r="CZ48" s="8"/>
      <c r="DA48" s="8"/>
      <c r="DB48" s="8"/>
      <c r="DC48" s="8"/>
      <c r="DD48" s="8"/>
      <c r="DE48" s="23"/>
      <c r="DF48" s="8"/>
      <c r="DG48" s="13"/>
      <c r="DH48" s="8"/>
      <c r="DI48" s="8"/>
      <c r="DJ48" s="23"/>
      <c r="DK48" s="134"/>
      <c r="DL48" s="8"/>
      <c r="DM48" s="18"/>
      <c r="DN48" s="8"/>
      <c r="DO48" s="22"/>
      <c r="DP48" s="8"/>
      <c r="DQ48" s="8"/>
      <c r="DR48" s="8"/>
      <c r="DS48" s="8"/>
      <c r="DT48" s="8"/>
      <c r="DU48" s="23"/>
      <c r="DV48" s="8"/>
      <c r="DW48" s="13"/>
      <c r="DX48" s="8"/>
      <c r="DY48" s="8"/>
      <c r="DZ48" s="23"/>
      <c r="EA48" s="134"/>
      <c r="EB48" s="8"/>
      <c r="EC48" s="18"/>
    </row>
    <row r="49" spans="1:133" x14ac:dyDescent="0.3">
      <c r="A49" s="72"/>
      <c r="B49" s="72"/>
      <c r="C49" s="8"/>
      <c r="D49" s="8"/>
      <c r="E49" s="18"/>
      <c r="F49" s="8"/>
      <c r="G49" s="22"/>
      <c r="H49" s="8"/>
      <c r="I49" s="8"/>
      <c r="J49" s="8"/>
      <c r="K49" s="8"/>
      <c r="L49" s="8"/>
      <c r="M49" s="23"/>
      <c r="N49" s="8"/>
      <c r="O49" s="13"/>
      <c r="P49" s="8"/>
      <c r="Q49" s="8"/>
      <c r="R49" s="23"/>
      <c r="S49" s="18"/>
      <c r="T49" s="8"/>
      <c r="U49" s="18"/>
      <c r="V49" s="8"/>
      <c r="W49" s="22"/>
      <c r="X49" s="8"/>
      <c r="Y49" s="8"/>
      <c r="Z49" s="8"/>
      <c r="AA49" s="8"/>
      <c r="AB49" s="8"/>
      <c r="AC49" s="23"/>
      <c r="AD49" s="8"/>
      <c r="AE49" s="13"/>
      <c r="AF49" s="8"/>
      <c r="AG49" s="8"/>
      <c r="AH49" s="23"/>
      <c r="AI49" s="18"/>
      <c r="AJ49" s="8"/>
      <c r="AK49" s="18"/>
      <c r="AL49" s="8"/>
      <c r="AM49" s="22"/>
      <c r="AN49" s="8"/>
      <c r="AO49" s="8"/>
      <c r="AP49" s="8"/>
      <c r="AQ49" s="8"/>
      <c r="AR49" s="8"/>
      <c r="AS49" s="23"/>
      <c r="AT49" s="8"/>
      <c r="AU49" s="13"/>
      <c r="AV49" s="8"/>
      <c r="AW49" s="8"/>
      <c r="AX49" s="23"/>
      <c r="AY49" s="18"/>
      <c r="AZ49" s="8"/>
      <c r="BA49" s="18"/>
      <c r="BB49" s="8"/>
      <c r="BC49" s="22"/>
      <c r="BD49" s="8"/>
      <c r="BE49" s="8"/>
      <c r="BF49" s="8"/>
      <c r="BG49" s="8"/>
      <c r="BH49" s="8"/>
      <c r="BI49" s="23"/>
      <c r="BJ49" s="8"/>
      <c r="BK49" s="13"/>
      <c r="BL49" s="8"/>
      <c r="BM49" s="8"/>
      <c r="BN49" s="23"/>
      <c r="BO49" s="18"/>
      <c r="BP49" s="8"/>
      <c r="BQ49" s="18"/>
      <c r="BR49" s="8"/>
      <c r="BS49" s="22"/>
      <c r="BT49" s="8"/>
      <c r="BU49" s="8"/>
      <c r="BV49" s="8"/>
      <c r="BW49" s="8"/>
      <c r="BX49" s="8"/>
      <c r="BY49" s="23"/>
      <c r="BZ49" s="8"/>
      <c r="CA49" s="13"/>
      <c r="CB49" s="8"/>
      <c r="CC49" s="8"/>
      <c r="CD49" s="23"/>
      <c r="CE49" s="18"/>
      <c r="CF49" s="8"/>
      <c r="CG49" s="18"/>
      <c r="CH49" s="8"/>
      <c r="CI49" s="22"/>
      <c r="CJ49" s="8"/>
      <c r="CK49" s="8"/>
      <c r="CL49" s="8"/>
      <c r="CM49" s="8"/>
      <c r="CN49" s="8"/>
      <c r="CO49" s="23"/>
      <c r="CP49" s="8"/>
      <c r="CQ49" s="13"/>
      <c r="CR49" s="8"/>
      <c r="CS49" s="8"/>
      <c r="CT49" s="23"/>
      <c r="CU49" s="18"/>
      <c r="CV49" s="8"/>
      <c r="CW49" s="18"/>
      <c r="CX49" s="8"/>
      <c r="CY49" s="22"/>
      <c r="CZ49" s="8"/>
      <c r="DA49" s="8"/>
      <c r="DB49" s="8"/>
      <c r="DC49" s="8"/>
      <c r="DD49" s="8"/>
      <c r="DE49" s="23"/>
      <c r="DF49" s="8"/>
      <c r="DG49" s="13"/>
      <c r="DH49" s="8"/>
      <c r="DI49" s="8"/>
      <c r="DJ49" s="23"/>
      <c r="DK49" s="134"/>
      <c r="DL49" s="8"/>
      <c r="DM49" s="18"/>
      <c r="DN49" s="8"/>
      <c r="DO49" s="22"/>
      <c r="DP49" s="8"/>
      <c r="DQ49" s="8"/>
      <c r="DR49" s="8"/>
      <c r="DS49" s="8"/>
      <c r="DT49" s="8"/>
      <c r="DU49" s="23"/>
      <c r="DV49" s="8"/>
      <c r="DW49" s="13"/>
      <c r="DX49" s="8"/>
      <c r="DY49" s="8"/>
      <c r="DZ49" s="23"/>
      <c r="EA49" s="134"/>
      <c r="EB49" s="8"/>
      <c r="EC49" s="18"/>
    </row>
    <row r="50" spans="1:133" x14ac:dyDescent="0.3">
      <c r="A50" s="72"/>
      <c r="B50" s="72"/>
      <c r="C50" s="8"/>
      <c r="D50" s="8"/>
      <c r="E50" s="18"/>
      <c r="F50" s="8"/>
      <c r="G50" s="22"/>
      <c r="H50" s="8"/>
      <c r="I50" s="8"/>
      <c r="J50" s="8"/>
      <c r="K50" s="8"/>
      <c r="L50" s="8"/>
      <c r="M50" s="23"/>
      <c r="N50" s="8"/>
      <c r="O50" s="13"/>
      <c r="P50" s="8"/>
      <c r="Q50" s="8"/>
      <c r="R50" s="23"/>
      <c r="S50" s="18"/>
      <c r="T50" s="8"/>
      <c r="U50" s="18"/>
      <c r="V50" s="8"/>
      <c r="W50" s="22"/>
      <c r="X50" s="8"/>
      <c r="Y50" s="8"/>
      <c r="Z50" s="8"/>
      <c r="AA50" s="8"/>
      <c r="AB50" s="8"/>
      <c r="AC50" s="23"/>
      <c r="AD50" s="8"/>
      <c r="AE50" s="13"/>
      <c r="AF50" s="8"/>
      <c r="AG50" s="8"/>
      <c r="AH50" s="23"/>
      <c r="AI50" s="18"/>
      <c r="AJ50" s="8"/>
      <c r="AK50" s="18"/>
      <c r="AL50" s="8"/>
      <c r="AM50" s="22"/>
      <c r="AN50" s="8"/>
      <c r="AO50" s="8"/>
      <c r="AP50" s="8"/>
      <c r="AQ50" s="8"/>
      <c r="AR50" s="8"/>
      <c r="AS50" s="23"/>
      <c r="AT50" s="8"/>
      <c r="AU50" s="13"/>
      <c r="AV50" s="8"/>
      <c r="AW50" s="8"/>
      <c r="AX50" s="23"/>
      <c r="AY50" s="18"/>
      <c r="AZ50" s="8"/>
      <c r="BA50" s="18"/>
      <c r="BB50" s="8"/>
      <c r="BC50" s="22"/>
      <c r="BD50" s="8"/>
      <c r="BE50" s="8"/>
      <c r="BF50" s="8"/>
      <c r="BG50" s="8"/>
      <c r="BH50" s="8"/>
      <c r="BI50" s="23"/>
      <c r="BJ50" s="8"/>
      <c r="BK50" s="13"/>
      <c r="BL50" s="8"/>
      <c r="BM50" s="8"/>
      <c r="BN50" s="23"/>
      <c r="BO50" s="18"/>
      <c r="BP50" s="8"/>
      <c r="BQ50" s="18"/>
      <c r="BR50" s="8"/>
      <c r="BS50" s="22"/>
      <c r="BT50" s="8"/>
      <c r="BU50" s="8"/>
      <c r="BV50" s="8"/>
      <c r="BW50" s="8"/>
      <c r="BX50" s="8"/>
      <c r="BY50" s="23"/>
      <c r="BZ50" s="8"/>
      <c r="CA50" s="13"/>
      <c r="CB50" s="8"/>
      <c r="CC50" s="8"/>
      <c r="CD50" s="23"/>
      <c r="CE50" s="18"/>
      <c r="CF50" s="8"/>
      <c r="CG50" s="18"/>
      <c r="CH50" s="8"/>
      <c r="CI50" s="22"/>
      <c r="CJ50" s="8"/>
      <c r="CK50" s="8"/>
      <c r="CL50" s="8"/>
      <c r="CM50" s="8"/>
      <c r="CN50" s="8"/>
      <c r="CO50" s="23"/>
      <c r="CP50" s="8"/>
      <c r="CQ50" s="13"/>
      <c r="CR50" s="8"/>
      <c r="CS50" s="8"/>
      <c r="CT50" s="23"/>
      <c r="CU50" s="18"/>
      <c r="CV50" s="8"/>
      <c r="CW50" s="18"/>
      <c r="CX50" s="8"/>
      <c r="CY50" s="22"/>
      <c r="CZ50" s="8"/>
      <c r="DA50" s="8"/>
      <c r="DB50" s="8"/>
      <c r="DC50" s="8"/>
      <c r="DD50" s="8"/>
      <c r="DE50" s="23"/>
      <c r="DF50" s="8"/>
      <c r="DG50" s="13"/>
      <c r="DH50" s="8"/>
      <c r="DI50" s="8"/>
      <c r="DJ50" s="23"/>
      <c r="DK50" s="134"/>
      <c r="DL50" s="8"/>
      <c r="DM50" s="18"/>
      <c r="DN50" s="8"/>
      <c r="DO50" s="22"/>
      <c r="DP50" s="8"/>
      <c r="DQ50" s="8"/>
      <c r="DR50" s="8"/>
      <c r="DS50" s="8"/>
      <c r="DT50" s="8"/>
      <c r="DU50" s="23"/>
      <c r="DV50" s="8"/>
      <c r="DW50" s="13"/>
      <c r="DX50" s="8"/>
      <c r="DY50" s="8"/>
      <c r="DZ50" s="23"/>
      <c r="EA50" s="134"/>
      <c r="EB50" s="8"/>
      <c r="EC50" s="18"/>
    </row>
    <row r="51" spans="1:133" x14ac:dyDescent="0.3">
      <c r="A51" s="72"/>
      <c r="B51" s="72"/>
      <c r="C51" s="8"/>
      <c r="D51" s="8"/>
      <c r="E51" s="18"/>
      <c r="F51" s="8"/>
      <c r="G51" s="22"/>
      <c r="H51" s="8"/>
      <c r="I51" s="8"/>
      <c r="J51" s="8"/>
      <c r="K51" s="8"/>
      <c r="L51" s="8"/>
      <c r="M51" s="23"/>
      <c r="N51" s="8"/>
      <c r="O51" s="13"/>
      <c r="P51" s="8"/>
      <c r="Q51" s="8"/>
      <c r="R51" s="23"/>
      <c r="S51" s="18"/>
      <c r="T51" s="8"/>
      <c r="U51" s="18"/>
      <c r="V51" s="8"/>
      <c r="W51" s="22"/>
      <c r="X51" s="8"/>
      <c r="Y51" s="8"/>
      <c r="Z51" s="8"/>
      <c r="AA51" s="8"/>
      <c r="AB51" s="8"/>
      <c r="AC51" s="23"/>
      <c r="AD51" s="8"/>
      <c r="AE51" s="13"/>
      <c r="AF51" s="8"/>
      <c r="AG51" s="8"/>
      <c r="AH51" s="23"/>
      <c r="AI51" s="18"/>
      <c r="AJ51" s="8"/>
      <c r="AK51" s="18"/>
      <c r="AL51" s="8"/>
      <c r="AM51" s="22"/>
      <c r="AN51" s="8"/>
      <c r="AO51" s="8"/>
      <c r="AP51" s="8"/>
      <c r="AQ51" s="8"/>
      <c r="AR51" s="8"/>
      <c r="AS51" s="23"/>
      <c r="AT51" s="8"/>
      <c r="AU51" s="13"/>
      <c r="AV51" s="8"/>
      <c r="AW51" s="8"/>
      <c r="AX51" s="23"/>
      <c r="AY51" s="18"/>
      <c r="AZ51" s="8"/>
      <c r="BA51" s="18"/>
      <c r="BB51" s="8"/>
      <c r="BC51" s="22"/>
      <c r="BD51" s="8"/>
      <c r="BE51" s="8"/>
      <c r="BF51" s="8"/>
      <c r="BG51" s="8"/>
      <c r="BH51" s="8"/>
      <c r="BI51" s="23"/>
      <c r="BJ51" s="8"/>
      <c r="BK51" s="13"/>
      <c r="BL51" s="8"/>
      <c r="BM51" s="8"/>
      <c r="BN51" s="23"/>
      <c r="BO51" s="18"/>
      <c r="BP51" s="8"/>
      <c r="BQ51" s="18"/>
      <c r="BR51" s="8"/>
      <c r="BS51" s="22"/>
      <c r="BT51" s="8"/>
      <c r="BU51" s="8"/>
      <c r="BV51" s="8"/>
      <c r="BW51" s="8"/>
      <c r="BX51" s="8"/>
      <c r="BY51" s="23"/>
      <c r="BZ51" s="8"/>
      <c r="CA51" s="13"/>
      <c r="CB51" s="8"/>
      <c r="CC51" s="8"/>
      <c r="CD51" s="23"/>
      <c r="CE51" s="18"/>
      <c r="CF51" s="8"/>
      <c r="CG51" s="18"/>
      <c r="CH51" s="8"/>
      <c r="CI51" s="22"/>
      <c r="CJ51" s="8"/>
      <c r="CK51" s="8"/>
      <c r="CL51" s="8"/>
      <c r="CM51" s="8"/>
      <c r="CN51" s="8"/>
      <c r="CO51" s="23"/>
      <c r="CP51" s="8"/>
      <c r="CQ51" s="13"/>
      <c r="CR51" s="8"/>
      <c r="CS51" s="8"/>
      <c r="CT51" s="23"/>
      <c r="CU51" s="18"/>
      <c r="CV51" s="8"/>
      <c r="CW51" s="18"/>
      <c r="CX51" s="8"/>
      <c r="CY51" s="22"/>
      <c r="CZ51" s="8"/>
      <c r="DA51" s="8"/>
      <c r="DB51" s="8"/>
      <c r="DC51" s="8"/>
      <c r="DD51" s="8"/>
      <c r="DE51" s="23"/>
      <c r="DF51" s="8"/>
      <c r="DG51" s="13"/>
      <c r="DH51" s="8"/>
      <c r="DI51" s="8"/>
      <c r="DJ51" s="23"/>
      <c r="DK51" s="134"/>
      <c r="DL51" s="8"/>
      <c r="DM51" s="18"/>
      <c r="DN51" s="8"/>
      <c r="DO51" s="22"/>
      <c r="DP51" s="8"/>
      <c r="DQ51" s="8"/>
      <c r="DR51" s="8"/>
      <c r="DS51" s="8"/>
      <c r="DT51" s="8"/>
      <c r="DU51" s="23"/>
      <c r="DV51" s="8"/>
      <c r="DW51" s="13"/>
      <c r="DX51" s="8"/>
      <c r="DY51" s="8"/>
      <c r="DZ51" s="23"/>
      <c r="EA51" s="134"/>
      <c r="EB51" s="8"/>
      <c r="EC51" s="18"/>
    </row>
    <row r="52" spans="1:133" x14ac:dyDescent="0.3">
      <c r="A52" s="72"/>
      <c r="B52" s="72"/>
      <c r="C52" s="8"/>
      <c r="D52" s="8"/>
      <c r="E52" s="18"/>
      <c r="F52" s="8"/>
      <c r="G52" s="22"/>
      <c r="H52" s="8"/>
      <c r="I52" s="8"/>
      <c r="J52" s="8"/>
      <c r="K52" s="8"/>
      <c r="L52" s="8"/>
      <c r="M52" s="23"/>
      <c r="N52" s="8"/>
      <c r="O52" s="13"/>
      <c r="P52" s="8"/>
      <c r="Q52" s="8"/>
      <c r="R52" s="23"/>
      <c r="S52" s="18"/>
      <c r="T52" s="8"/>
      <c r="U52" s="18"/>
      <c r="V52" s="8"/>
      <c r="W52" s="22"/>
      <c r="X52" s="8"/>
      <c r="Y52" s="8"/>
      <c r="Z52" s="8"/>
      <c r="AA52" s="8"/>
      <c r="AB52" s="8"/>
      <c r="AC52" s="23"/>
      <c r="AD52" s="8"/>
      <c r="AE52" s="13"/>
      <c r="AF52" s="8"/>
      <c r="AG52" s="8"/>
      <c r="AH52" s="23"/>
      <c r="AI52" s="18"/>
      <c r="AJ52" s="8"/>
      <c r="AK52" s="18"/>
      <c r="AL52" s="8"/>
      <c r="AM52" s="22"/>
      <c r="AN52" s="8"/>
      <c r="AO52" s="8"/>
      <c r="AP52" s="8"/>
      <c r="AQ52" s="8"/>
      <c r="AR52" s="8"/>
      <c r="AS52" s="23"/>
      <c r="AT52" s="8"/>
      <c r="AU52" s="13"/>
      <c r="AV52" s="8"/>
      <c r="AW52" s="8"/>
      <c r="AX52" s="23"/>
      <c r="AY52" s="18"/>
      <c r="AZ52" s="8"/>
      <c r="BA52" s="18"/>
      <c r="BB52" s="8"/>
      <c r="BC52" s="22"/>
      <c r="BD52" s="8"/>
      <c r="BE52" s="8"/>
      <c r="BF52" s="8"/>
      <c r="BG52" s="8"/>
      <c r="BH52" s="8"/>
      <c r="BI52" s="23"/>
      <c r="BJ52" s="8"/>
      <c r="BK52" s="13"/>
      <c r="BL52" s="8"/>
      <c r="BM52" s="8"/>
      <c r="BN52" s="23"/>
      <c r="BO52" s="18"/>
      <c r="BP52" s="8"/>
      <c r="BQ52" s="18"/>
      <c r="BR52" s="8"/>
      <c r="BS52" s="22"/>
      <c r="BT52" s="8"/>
      <c r="BU52" s="8"/>
      <c r="BV52" s="8"/>
      <c r="BW52" s="8"/>
      <c r="BX52" s="8"/>
      <c r="BY52" s="23"/>
      <c r="BZ52" s="8"/>
      <c r="CA52" s="13"/>
      <c r="CB52" s="8"/>
      <c r="CC52" s="8"/>
      <c r="CD52" s="23"/>
      <c r="CE52" s="18"/>
      <c r="CF52" s="8"/>
      <c r="CG52" s="18"/>
      <c r="CH52" s="8"/>
      <c r="CI52" s="22"/>
      <c r="CJ52" s="8"/>
      <c r="CK52" s="8"/>
      <c r="CL52" s="8"/>
      <c r="CM52" s="8"/>
      <c r="CN52" s="8"/>
      <c r="CO52" s="23"/>
      <c r="CP52" s="8"/>
      <c r="CQ52" s="13"/>
      <c r="CR52" s="8"/>
      <c r="CS52" s="8"/>
      <c r="CT52" s="23"/>
      <c r="CU52" s="18"/>
      <c r="CV52" s="8"/>
      <c r="CW52" s="18"/>
      <c r="CX52" s="8"/>
      <c r="CY52" s="22"/>
      <c r="CZ52" s="8"/>
      <c r="DA52" s="8"/>
      <c r="DB52" s="8"/>
      <c r="DC52" s="8"/>
      <c r="DD52" s="8"/>
      <c r="DE52" s="23"/>
      <c r="DF52" s="8"/>
      <c r="DG52" s="13"/>
      <c r="DH52" s="8"/>
      <c r="DI52" s="8"/>
      <c r="DJ52" s="23"/>
      <c r="DK52" s="134"/>
      <c r="DL52" s="8"/>
      <c r="DM52" s="18"/>
      <c r="DN52" s="8"/>
      <c r="DO52" s="22"/>
      <c r="DP52" s="8"/>
      <c r="DQ52" s="8"/>
      <c r="DR52" s="8"/>
      <c r="DS52" s="8"/>
      <c r="DT52" s="8"/>
      <c r="DU52" s="23"/>
      <c r="DV52" s="8"/>
      <c r="DW52" s="13"/>
      <c r="DX52" s="8"/>
      <c r="DY52" s="8"/>
      <c r="DZ52" s="23"/>
      <c r="EA52" s="134"/>
      <c r="EB52" s="8"/>
      <c r="EC52" s="18"/>
    </row>
    <row r="53" spans="1:133" x14ac:dyDescent="0.3">
      <c r="A53" s="72"/>
      <c r="B53" s="72"/>
      <c r="C53" s="8"/>
      <c r="D53" s="8"/>
      <c r="E53" s="18"/>
      <c r="F53" s="8"/>
      <c r="G53" s="22"/>
      <c r="H53" s="8"/>
      <c r="I53" s="8"/>
      <c r="J53" s="8"/>
      <c r="K53" s="8"/>
      <c r="L53" s="8"/>
      <c r="M53" s="23"/>
      <c r="N53" s="8"/>
      <c r="O53" s="13"/>
      <c r="P53" s="8"/>
      <c r="Q53" s="8"/>
      <c r="R53" s="23"/>
      <c r="S53" s="18"/>
      <c r="T53" s="8"/>
      <c r="U53" s="18"/>
      <c r="V53" s="8"/>
      <c r="W53" s="22"/>
      <c r="X53" s="8"/>
      <c r="Y53" s="8"/>
      <c r="Z53" s="8"/>
      <c r="AA53" s="8"/>
      <c r="AB53" s="8"/>
      <c r="AC53" s="23"/>
      <c r="AD53" s="8"/>
      <c r="AE53" s="13"/>
      <c r="AF53" s="8"/>
      <c r="AG53" s="8"/>
      <c r="AH53" s="23"/>
      <c r="AI53" s="18"/>
      <c r="AJ53" s="8"/>
      <c r="AK53" s="18"/>
      <c r="AL53" s="8"/>
      <c r="AM53" s="22"/>
      <c r="AN53" s="8"/>
      <c r="AO53" s="8"/>
      <c r="AP53" s="8"/>
      <c r="AQ53" s="8"/>
      <c r="AR53" s="8"/>
      <c r="AS53" s="23"/>
      <c r="AT53" s="8"/>
      <c r="AU53" s="13"/>
      <c r="AV53" s="8"/>
      <c r="AW53" s="8"/>
      <c r="AX53" s="23"/>
      <c r="AY53" s="18"/>
      <c r="AZ53" s="8"/>
      <c r="BA53" s="18"/>
      <c r="BB53" s="8"/>
      <c r="BC53" s="22"/>
      <c r="BD53" s="8"/>
      <c r="BE53" s="8"/>
      <c r="BF53" s="8"/>
      <c r="BG53" s="8"/>
      <c r="BH53" s="8"/>
      <c r="BI53" s="23"/>
      <c r="BJ53" s="8"/>
      <c r="BK53" s="13"/>
      <c r="BL53" s="8"/>
      <c r="BM53" s="8"/>
      <c r="BN53" s="23"/>
      <c r="BO53" s="18"/>
      <c r="BP53" s="8"/>
      <c r="BQ53" s="18"/>
      <c r="BR53" s="8"/>
      <c r="BS53" s="22"/>
      <c r="BT53" s="8"/>
      <c r="BU53" s="8"/>
      <c r="BV53" s="8"/>
      <c r="BW53" s="8"/>
      <c r="BX53" s="8"/>
      <c r="BY53" s="23"/>
      <c r="BZ53" s="8"/>
      <c r="CA53" s="13"/>
      <c r="CB53" s="8"/>
      <c r="CC53" s="8"/>
      <c r="CD53" s="23"/>
      <c r="CE53" s="18"/>
      <c r="CF53" s="8"/>
      <c r="CG53" s="18"/>
      <c r="CH53" s="8"/>
      <c r="CI53" s="22"/>
      <c r="CJ53" s="8"/>
      <c r="CK53" s="8"/>
      <c r="CL53" s="8"/>
      <c r="CM53" s="8"/>
      <c r="CN53" s="8"/>
      <c r="CO53" s="23"/>
      <c r="CP53" s="8"/>
      <c r="CQ53" s="13"/>
      <c r="CR53" s="8"/>
      <c r="CS53" s="8"/>
      <c r="CT53" s="23"/>
      <c r="CU53" s="18"/>
      <c r="CV53" s="8"/>
      <c r="CW53" s="18"/>
      <c r="CX53" s="8"/>
      <c r="CY53" s="22"/>
      <c r="CZ53" s="8"/>
      <c r="DA53" s="8"/>
      <c r="DB53" s="8"/>
      <c r="DC53" s="8"/>
      <c r="DD53" s="8"/>
      <c r="DE53" s="23"/>
      <c r="DF53" s="8"/>
      <c r="DG53" s="13"/>
      <c r="DH53" s="8"/>
      <c r="DI53" s="8"/>
      <c r="DJ53" s="23"/>
      <c r="DK53" s="134"/>
      <c r="DL53" s="8"/>
      <c r="DM53" s="18"/>
      <c r="DN53" s="8"/>
      <c r="DO53" s="22"/>
      <c r="DP53" s="8"/>
      <c r="DQ53" s="8"/>
      <c r="DR53" s="8"/>
      <c r="DS53" s="8"/>
      <c r="DT53" s="8"/>
      <c r="DU53" s="23"/>
      <c r="DV53" s="8"/>
      <c r="DW53" s="13"/>
      <c r="DX53" s="8"/>
      <c r="DY53" s="8"/>
      <c r="DZ53" s="23"/>
      <c r="EA53" s="134"/>
      <c r="EB53" s="8"/>
      <c r="EC53" s="18"/>
    </row>
    <row r="54" spans="1:133" x14ac:dyDescent="0.3">
      <c r="A54" s="72"/>
      <c r="B54" s="72"/>
      <c r="C54" s="8"/>
      <c r="D54" s="8"/>
      <c r="E54" s="18"/>
      <c r="F54" s="8"/>
      <c r="G54" s="22"/>
      <c r="H54" s="8"/>
      <c r="I54" s="8"/>
      <c r="J54" s="8"/>
      <c r="K54" s="8"/>
      <c r="L54" s="8"/>
      <c r="M54" s="23"/>
      <c r="N54" s="8"/>
      <c r="O54" s="13"/>
      <c r="P54" s="8"/>
      <c r="Q54" s="8"/>
      <c r="R54" s="23"/>
      <c r="S54" s="18"/>
      <c r="T54" s="8"/>
      <c r="U54" s="18"/>
      <c r="V54" s="8"/>
      <c r="W54" s="22"/>
      <c r="X54" s="8"/>
      <c r="Y54" s="8"/>
      <c r="Z54" s="8"/>
      <c r="AA54" s="8"/>
      <c r="AB54" s="8"/>
      <c r="AC54" s="23"/>
      <c r="AD54" s="8"/>
      <c r="AE54" s="13"/>
      <c r="AF54" s="8"/>
      <c r="AG54" s="8"/>
      <c r="AH54" s="23"/>
      <c r="AI54" s="18"/>
      <c r="AJ54" s="8"/>
      <c r="AK54" s="18"/>
      <c r="AL54" s="8"/>
      <c r="AM54" s="22"/>
      <c r="AN54" s="8"/>
      <c r="AO54" s="8"/>
      <c r="AP54" s="8"/>
      <c r="AQ54" s="8"/>
      <c r="AR54" s="8"/>
      <c r="AS54" s="23"/>
      <c r="AT54" s="8"/>
      <c r="AU54" s="13"/>
      <c r="AV54" s="8"/>
      <c r="AW54" s="8"/>
      <c r="AX54" s="23"/>
      <c r="AY54" s="18"/>
      <c r="AZ54" s="8"/>
      <c r="BA54" s="18"/>
      <c r="BB54" s="8"/>
      <c r="BC54" s="22"/>
      <c r="BD54" s="8"/>
      <c r="BE54" s="8"/>
      <c r="BF54" s="8"/>
      <c r="BG54" s="8"/>
      <c r="BH54" s="8"/>
      <c r="BI54" s="23"/>
      <c r="BJ54" s="8"/>
      <c r="BK54" s="13"/>
      <c r="BL54" s="8"/>
      <c r="BM54" s="8"/>
      <c r="BN54" s="23"/>
      <c r="BO54" s="18"/>
      <c r="BP54" s="8"/>
      <c r="BQ54" s="18"/>
      <c r="BR54" s="8"/>
      <c r="BS54" s="22"/>
      <c r="BT54" s="8"/>
      <c r="BU54" s="8"/>
      <c r="BV54" s="8"/>
      <c r="BW54" s="8"/>
      <c r="BX54" s="8"/>
      <c r="BY54" s="23"/>
      <c r="BZ54" s="8"/>
      <c r="CA54" s="13"/>
      <c r="CB54" s="8"/>
      <c r="CC54" s="8"/>
      <c r="CD54" s="23"/>
      <c r="CE54" s="18"/>
      <c r="CF54" s="8"/>
      <c r="CG54" s="18"/>
      <c r="CH54" s="8"/>
      <c r="CI54" s="22"/>
      <c r="CJ54" s="8"/>
      <c r="CK54" s="8"/>
      <c r="CL54" s="8"/>
      <c r="CM54" s="8"/>
      <c r="CN54" s="8"/>
      <c r="CO54" s="23"/>
      <c r="CP54" s="8"/>
      <c r="CQ54" s="13"/>
      <c r="CR54" s="8"/>
      <c r="CS54" s="8"/>
      <c r="CT54" s="23"/>
      <c r="CU54" s="18"/>
      <c r="CV54" s="8"/>
      <c r="CW54" s="18"/>
      <c r="CX54" s="8"/>
      <c r="CY54" s="22"/>
      <c r="CZ54" s="8"/>
      <c r="DA54" s="8"/>
      <c r="DB54" s="8"/>
      <c r="DC54" s="8"/>
      <c r="DD54" s="8"/>
      <c r="DE54" s="23"/>
      <c r="DF54" s="8"/>
      <c r="DG54" s="13"/>
      <c r="DH54" s="8"/>
      <c r="DI54" s="8"/>
      <c r="DJ54" s="23"/>
      <c r="DK54" s="134"/>
      <c r="DL54" s="8"/>
      <c r="DM54" s="18"/>
      <c r="DN54" s="8"/>
      <c r="DO54" s="22"/>
      <c r="DP54" s="8"/>
      <c r="DQ54" s="8"/>
      <c r="DR54" s="8"/>
      <c r="DS54" s="8"/>
      <c r="DT54" s="8"/>
      <c r="DU54" s="23"/>
      <c r="DV54" s="8"/>
      <c r="DW54" s="13"/>
      <c r="DX54" s="8"/>
      <c r="DY54" s="8"/>
      <c r="DZ54" s="23"/>
      <c r="EA54" s="134"/>
      <c r="EB54" s="8"/>
      <c r="EC54" s="18"/>
    </row>
    <row r="55" spans="1:133" x14ac:dyDescent="0.3">
      <c r="A55" s="72"/>
      <c r="B55" s="72"/>
      <c r="C55" s="8"/>
      <c r="D55" s="8"/>
      <c r="E55" s="18"/>
      <c r="F55" s="8"/>
      <c r="G55" s="22"/>
      <c r="H55" s="8"/>
      <c r="I55" s="8"/>
      <c r="J55" s="8"/>
      <c r="K55" s="8"/>
      <c r="L55" s="8"/>
      <c r="M55" s="23"/>
      <c r="N55" s="8"/>
      <c r="O55" s="13"/>
      <c r="P55" s="8"/>
      <c r="Q55" s="8"/>
      <c r="R55" s="23"/>
      <c r="S55" s="18"/>
      <c r="T55" s="8"/>
      <c r="U55" s="18"/>
      <c r="V55" s="8"/>
      <c r="W55" s="22"/>
      <c r="X55" s="8"/>
      <c r="Y55" s="8"/>
      <c r="Z55" s="8"/>
      <c r="AA55" s="8"/>
      <c r="AB55" s="8"/>
      <c r="AC55" s="23"/>
      <c r="AD55" s="8"/>
      <c r="AE55" s="13"/>
      <c r="AF55" s="8"/>
      <c r="AG55" s="8"/>
      <c r="AH55" s="23"/>
      <c r="AI55" s="18"/>
      <c r="AJ55" s="8"/>
      <c r="AK55" s="18"/>
      <c r="AL55" s="8"/>
      <c r="AM55" s="22"/>
      <c r="AN55" s="8"/>
      <c r="AO55" s="8"/>
      <c r="AP55" s="8"/>
      <c r="AQ55" s="8"/>
      <c r="AR55" s="8"/>
      <c r="AS55" s="23"/>
      <c r="AT55" s="8"/>
      <c r="AU55" s="13"/>
      <c r="AV55" s="8"/>
      <c r="AW55" s="8"/>
      <c r="AX55" s="23"/>
      <c r="AY55" s="18"/>
      <c r="AZ55" s="8"/>
      <c r="BA55" s="18"/>
      <c r="BB55" s="8"/>
      <c r="BC55" s="22"/>
      <c r="BD55" s="8"/>
      <c r="BE55" s="8"/>
      <c r="BF55" s="8"/>
      <c r="BG55" s="8"/>
      <c r="BH55" s="8"/>
      <c r="BI55" s="23"/>
      <c r="BJ55" s="8"/>
      <c r="BK55" s="13"/>
      <c r="BL55" s="8"/>
      <c r="BM55" s="8"/>
      <c r="BN55" s="23"/>
      <c r="BO55" s="18"/>
      <c r="BP55" s="8"/>
      <c r="BQ55" s="18"/>
      <c r="BR55" s="8"/>
      <c r="BS55" s="22"/>
      <c r="BT55" s="8"/>
      <c r="BU55" s="8"/>
      <c r="BV55" s="8"/>
      <c r="BW55" s="8"/>
      <c r="BX55" s="8"/>
      <c r="BY55" s="23"/>
      <c r="BZ55" s="8"/>
      <c r="CA55" s="13"/>
      <c r="CB55" s="8"/>
      <c r="CC55" s="8"/>
      <c r="CD55" s="23"/>
      <c r="CE55" s="18"/>
      <c r="CF55" s="8"/>
      <c r="CG55" s="18"/>
      <c r="CH55" s="8"/>
      <c r="CI55" s="22"/>
      <c r="CJ55" s="8"/>
      <c r="CK55" s="8"/>
      <c r="CL55" s="8"/>
      <c r="CM55" s="8"/>
      <c r="CN55" s="8"/>
      <c r="CO55" s="23"/>
      <c r="CP55" s="8"/>
      <c r="CQ55" s="13"/>
      <c r="CR55" s="8"/>
      <c r="CS55" s="8"/>
      <c r="CT55" s="23"/>
      <c r="CU55" s="18"/>
      <c r="CV55" s="8"/>
      <c r="CW55" s="18"/>
      <c r="CX55" s="8"/>
      <c r="CY55" s="22"/>
      <c r="CZ55" s="8"/>
      <c r="DA55" s="8"/>
      <c r="DB55" s="8"/>
      <c r="DC55" s="8"/>
      <c r="DD55" s="8"/>
      <c r="DE55" s="23"/>
      <c r="DF55" s="8"/>
      <c r="DG55" s="13"/>
      <c r="DH55" s="8"/>
      <c r="DI55" s="8"/>
      <c r="DJ55" s="23"/>
      <c r="DK55" s="134"/>
      <c r="DL55" s="8"/>
      <c r="DM55" s="18"/>
      <c r="DN55" s="8"/>
      <c r="DO55" s="22"/>
      <c r="DP55" s="8"/>
      <c r="DQ55" s="8"/>
      <c r="DR55" s="8"/>
      <c r="DS55" s="8"/>
      <c r="DT55" s="8"/>
      <c r="DU55" s="23"/>
      <c r="DV55" s="8"/>
      <c r="DW55" s="13"/>
      <c r="DX55" s="8"/>
      <c r="DY55" s="8"/>
      <c r="DZ55" s="23"/>
      <c r="EA55" s="134"/>
      <c r="EB55" s="8"/>
      <c r="EC55" s="18"/>
    </row>
    <row r="56" spans="1:133" x14ac:dyDescent="0.3">
      <c r="A56" s="72"/>
      <c r="B56" s="72"/>
      <c r="C56" s="8"/>
      <c r="D56" s="8"/>
      <c r="E56" s="18"/>
      <c r="F56" s="8"/>
      <c r="G56" s="22"/>
      <c r="H56" s="8"/>
      <c r="I56" s="8"/>
      <c r="J56" s="8"/>
      <c r="K56" s="8"/>
      <c r="L56" s="8"/>
      <c r="M56" s="23"/>
      <c r="N56" s="8"/>
      <c r="O56" s="13"/>
      <c r="P56" s="8"/>
      <c r="Q56" s="8"/>
      <c r="R56" s="23"/>
      <c r="S56" s="18"/>
      <c r="T56" s="8"/>
      <c r="U56" s="18"/>
      <c r="V56" s="8"/>
      <c r="W56" s="22"/>
      <c r="X56" s="8"/>
      <c r="Y56" s="8"/>
      <c r="Z56" s="8"/>
      <c r="AA56" s="8"/>
      <c r="AB56" s="8"/>
      <c r="AC56" s="23"/>
      <c r="AD56" s="8"/>
      <c r="AE56" s="13"/>
      <c r="AF56" s="8"/>
      <c r="AG56" s="8"/>
      <c r="AH56" s="23"/>
      <c r="AI56" s="18"/>
      <c r="AJ56" s="8"/>
      <c r="AK56" s="18"/>
      <c r="AL56" s="8"/>
      <c r="AM56" s="22"/>
      <c r="AN56" s="8"/>
      <c r="AO56" s="8"/>
      <c r="AP56" s="8"/>
      <c r="AQ56" s="8"/>
      <c r="AR56" s="8"/>
      <c r="AS56" s="23"/>
      <c r="AT56" s="8"/>
      <c r="AU56" s="13"/>
      <c r="AV56" s="8"/>
      <c r="AW56" s="8"/>
      <c r="AX56" s="23"/>
      <c r="AY56" s="18"/>
      <c r="AZ56" s="8"/>
      <c r="BA56" s="18"/>
      <c r="BB56" s="8"/>
      <c r="BC56" s="22"/>
      <c r="BD56" s="8"/>
      <c r="BE56" s="8"/>
      <c r="BF56" s="8"/>
      <c r="BG56" s="8"/>
      <c r="BH56" s="8"/>
      <c r="BI56" s="23"/>
      <c r="BJ56" s="8"/>
      <c r="BK56" s="13"/>
      <c r="BL56" s="8"/>
      <c r="BM56" s="8"/>
      <c r="BN56" s="23"/>
      <c r="BO56" s="18"/>
      <c r="BP56" s="8"/>
      <c r="BQ56" s="18"/>
      <c r="BR56" s="8"/>
      <c r="BS56" s="22"/>
      <c r="BT56" s="8"/>
      <c r="BU56" s="8"/>
      <c r="BV56" s="8"/>
      <c r="BW56" s="8"/>
      <c r="BX56" s="8"/>
      <c r="BY56" s="23"/>
      <c r="BZ56" s="8"/>
      <c r="CA56" s="13"/>
      <c r="CB56" s="8"/>
      <c r="CC56" s="8"/>
      <c r="CD56" s="23"/>
      <c r="CE56" s="18"/>
      <c r="CF56" s="8"/>
      <c r="CG56" s="18"/>
      <c r="CH56" s="8"/>
      <c r="CI56" s="22"/>
      <c r="CJ56" s="8"/>
      <c r="CK56" s="8"/>
      <c r="CL56" s="8"/>
      <c r="CM56" s="8"/>
      <c r="CN56" s="8"/>
      <c r="CO56" s="23"/>
      <c r="CP56" s="8"/>
      <c r="CQ56" s="13"/>
      <c r="CR56" s="8"/>
      <c r="CS56" s="8"/>
      <c r="CT56" s="23"/>
      <c r="CU56" s="18"/>
      <c r="CV56" s="8"/>
      <c r="CW56" s="18"/>
      <c r="CX56" s="8"/>
      <c r="CY56" s="22"/>
      <c r="CZ56" s="8"/>
      <c r="DA56" s="8"/>
      <c r="DB56" s="8"/>
      <c r="DC56" s="8"/>
      <c r="DD56" s="8"/>
      <c r="DE56" s="23"/>
      <c r="DF56" s="8"/>
      <c r="DG56" s="13"/>
      <c r="DH56" s="8"/>
      <c r="DI56" s="8"/>
      <c r="DJ56" s="23"/>
      <c r="DK56" s="134"/>
      <c r="DL56" s="8"/>
      <c r="DM56" s="18"/>
      <c r="DN56" s="8"/>
      <c r="DO56" s="22"/>
      <c r="DP56" s="8"/>
      <c r="DQ56" s="8"/>
      <c r="DR56" s="8"/>
      <c r="DS56" s="8"/>
      <c r="DT56" s="8"/>
      <c r="DU56" s="23"/>
      <c r="DV56" s="8"/>
      <c r="DW56" s="13"/>
      <c r="DX56" s="8"/>
      <c r="DY56" s="8"/>
      <c r="DZ56" s="23"/>
      <c r="EA56" s="134"/>
      <c r="EB56" s="8"/>
      <c r="EC56" s="18"/>
    </row>
    <row r="57" spans="1:133" x14ac:dyDescent="0.3">
      <c r="A57" s="72"/>
      <c r="B57" s="72"/>
      <c r="C57" s="8"/>
      <c r="D57" s="8"/>
      <c r="E57" s="18"/>
      <c r="F57" s="8"/>
      <c r="G57" s="22"/>
      <c r="H57" s="8"/>
      <c r="I57" s="8"/>
      <c r="J57" s="8"/>
      <c r="K57" s="8"/>
      <c r="L57" s="8"/>
      <c r="M57" s="23"/>
      <c r="N57" s="8"/>
      <c r="O57" s="13"/>
      <c r="P57" s="8"/>
      <c r="Q57" s="8"/>
      <c r="R57" s="23"/>
      <c r="S57" s="18"/>
      <c r="T57" s="8"/>
      <c r="U57" s="18"/>
      <c r="V57" s="8"/>
      <c r="W57" s="22"/>
      <c r="X57" s="8"/>
      <c r="Y57" s="8"/>
      <c r="Z57" s="8"/>
      <c r="AA57" s="8"/>
      <c r="AB57" s="8"/>
      <c r="AC57" s="23"/>
      <c r="AD57" s="8"/>
      <c r="AE57" s="13"/>
      <c r="AF57" s="8"/>
      <c r="AG57" s="8"/>
      <c r="AH57" s="23"/>
      <c r="AI57" s="18"/>
      <c r="AJ57" s="8"/>
      <c r="AK57" s="18"/>
      <c r="AL57" s="8"/>
      <c r="AM57" s="22"/>
      <c r="AN57" s="8"/>
      <c r="AO57" s="8"/>
      <c r="AP57" s="8"/>
      <c r="AQ57" s="8"/>
      <c r="AR57" s="8"/>
      <c r="AS57" s="23"/>
      <c r="AT57" s="8"/>
      <c r="AU57" s="13"/>
      <c r="AV57" s="8"/>
      <c r="AW57" s="8"/>
      <c r="AX57" s="23"/>
      <c r="AY57" s="18"/>
      <c r="AZ57" s="8"/>
      <c r="BA57" s="18"/>
      <c r="BB57" s="8"/>
      <c r="BC57" s="22"/>
      <c r="BD57" s="8"/>
      <c r="BE57" s="8"/>
      <c r="BF57" s="8"/>
      <c r="BG57" s="8"/>
      <c r="BH57" s="8"/>
      <c r="BI57" s="23"/>
      <c r="BJ57" s="8"/>
      <c r="BK57" s="13"/>
      <c r="BL57" s="8"/>
      <c r="BM57" s="8"/>
      <c r="BN57" s="23"/>
      <c r="BO57" s="18"/>
      <c r="BP57" s="8"/>
      <c r="BQ57" s="18"/>
      <c r="BR57" s="8"/>
      <c r="BS57" s="22"/>
      <c r="BT57" s="8"/>
      <c r="BU57" s="8"/>
      <c r="BV57" s="8"/>
      <c r="BW57" s="8"/>
      <c r="BX57" s="8"/>
      <c r="BY57" s="23"/>
      <c r="BZ57" s="8"/>
      <c r="CA57" s="13"/>
      <c r="CB57" s="8"/>
      <c r="CC57" s="8"/>
      <c r="CD57" s="23"/>
      <c r="CE57" s="18"/>
      <c r="CF57" s="8"/>
      <c r="CG57" s="18"/>
      <c r="CH57" s="8"/>
      <c r="CI57" s="22"/>
      <c r="CJ57" s="8"/>
      <c r="CK57" s="8"/>
      <c r="CL57" s="8"/>
      <c r="CM57" s="8"/>
      <c r="CN57" s="8"/>
      <c r="CO57" s="23"/>
      <c r="CP57" s="8"/>
      <c r="CQ57" s="13"/>
      <c r="CR57" s="8"/>
      <c r="CS57" s="8"/>
      <c r="CT57" s="23"/>
      <c r="CU57" s="18"/>
      <c r="CV57" s="8"/>
      <c r="CW57" s="18"/>
      <c r="CX57" s="8"/>
      <c r="CY57" s="22"/>
      <c r="CZ57" s="8"/>
      <c r="DA57" s="8"/>
      <c r="DB57" s="8"/>
      <c r="DC57" s="8"/>
      <c r="DD57" s="8"/>
      <c r="DE57" s="23"/>
      <c r="DF57" s="8"/>
      <c r="DG57" s="13"/>
      <c r="DH57" s="8"/>
      <c r="DI57" s="8"/>
      <c r="DJ57" s="23"/>
      <c r="DK57" s="134"/>
      <c r="DL57" s="8"/>
      <c r="DM57" s="18"/>
      <c r="DN57" s="8"/>
      <c r="DO57" s="22"/>
      <c r="DP57" s="8"/>
      <c r="DQ57" s="8"/>
      <c r="DR57" s="8"/>
      <c r="DS57" s="8"/>
      <c r="DT57" s="8"/>
      <c r="DU57" s="23"/>
      <c r="DV57" s="8"/>
      <c r="DW57" s="13"/>
      <c r="DX57" s="8"/>
      <c r="DY57" s="8"/>
      <c r="DZ57" s="23"/>
      <c r="EA57" s="134"/>
      <c r="EB57" s="8"/>
      <c r="EC57" s="18"/>
    </row>
    <row r="58" spans="1:133" x14ac:dyDescent="0.3">
      <c r="A58" s="72"/>
      <c r="B58" s="72"/>
      <c r="C58" s="8"/>
      <c r="D58" s="8"/>
      <c r="E58" s="18"/>
      <c r="F58" s="8"/>
      <c r="G58" s="22"/>
      <c r="H58" s="8"/>
      <c r="I58" s="8"/>
      <c r="J58" s="8"/>
      <c r="K58" s="8"/>
      <c r="L58" s="8"/>
      <c r="M58" s="23"/>
      <c r="N58" s="8"/>
      <c r="O58" s="13"/>
      <c r="P58" s="8"/>
      <c r="Q58" s="8"/>
      <c r="R58" s="23"/>
      <c r="S58" s="18"/>
      <c r="T58" s="8"/>
      <c r="U58" s="18"/>
      <c r="V58" s="8"/>
      <c r="W58" s="22"/>
      <c r="X58" s="8"/>
      <c r="Y58" s="8"/>
      <c r="Z58" s="8"/>
      <c r="AA58" s="8"/>
      <c r="AB58" s="8"/>
      <c r="AC58" s="23"/>
      <c r="AD58" s="8"/>
      <c r="AE58" s="13"/>
      <c r="AF58" s="8"/>
      <c r="AG58" s="8"/>
      <c r="AH58" s="23"/>
      <c r="AI58" s="18"/>
      <c r="AJ58" s="8"/>
      <c r="AK58" s="18"/>
      <c r="AL58" s="8"/>
      <c r="AM58" s="22"/>
      <c r="AN58" s="8"/>
      <c r="AO58" s="8"/>
      <c r="AP58" s="8"/>
      <c r="AQ58" s="8"/>
      <c r="AR58" s="8"/>
      <c r="AS58" s="23"/>
      <c r="AT58" s="8"/>
      <c r="AU58" s="13"/>
      <c r="AV58" s="8"/>
      <c r="AW58" s="8"/>
      <c r="AX58" s="23"/>
      <c r="AY58" s="18"/>
      <c r="AZ58" s="8"/>
      <c r="BA58" s="18"/>
      <c r="BB58" s="8"/>
      <c r="BC58" s="22"/>
      <c r="BD58" s="8"/>
      <c r="BE58" s="8"/>
      <c r="BF58" s="8"/>
      <c r="BG58" s="8"/>
      <c r="BH58" s="8"/>
      <c r="BI58" s="23"/>
      <c r="BJ58" s="8"/>
      <c r="BK58" s="13"/>
      <c r="BL58" s="8"/>
      <c r="BM58" s="8"/>
      <c r="BN58" s="23"/>
      <c r="BO58" s="18"/>
      <c r="BP58" s="8"/>
      <c r="BQ58" s="18"/>
      <c r="BR58" s="8"/>
      <c r="BS58" s="22"/>
      <c r="BT58" s="8"/>
      <c r="BU58" s="8"/>
      <c r="BV58" s="8"/>
      <c r="BW58" s="8"/>
      <c r="BX58" s="8"/>
      <c r="BY58" s="23"/>
      <c r="BZ58" s="8"/>
      <c r="CA58" s="13"/>
      <c r="CB58" s="8"/>
      <c r="CC58" s="8"/>
      <c r="CD58" s="23"/>
      <c r="CE58" s="18"/>
      <c r="CF58" s="8"/>
      <c r="CG58" s="18"/>
      <c r="CH58" s="8"/>
      <c r="CI58" s="22"/>
      <c r="CJ58" s="8"/>
      <c r="CK58" s="8"/>
      <c r="CL58" s="8"/>
      <c r="CM58" s="8"/>
      <c r="CN58" s="8"/>
      <c r="CO58" s="23"/>
      <c r="CP58" s="8"/>
      <c r="CQ58" s="13"/>
      <c r="CR58" s="8"/>
      <c r="CS58" s="8"/>
      <c r="CT58" s="23"/>
      <c r="CU58" s="18"/>
      <c r="CV58" s="8"/>
      <c r="CW58" s="18"/>
      <c r="CX58" s="8"/>
      <c r="CY58" s="22"/>
      <c r="CZ58" s="8"/>
      <c r="DA58" s="8"/>
      <c r="DB58" s="8"/>
      <c r="DC58" s="8"/>
      <c r="DD58" s="8"/>
      <c r="DE58" s="23"/>
      <c r="DF58" s="8"/>
      <c r="DG58" s="13"/>
      <c r="DH58" s="8"/>
      <c r="DI58" s="8"/>
      <c r="DJ58" s="23"/>
      <c r="DK58" s="134"/>
      <c r="DL58" s="8"/>
      <c r="DM58" s="18"/>
      <c r="DN58" s="8"/>
      <c r="DO58" s="22"/>
      <c r="DP58" s="8"/>
      <c r="DQ58" s="8"/>
      <c r="DR58" s="8"/>
      <c r="DS58" s="8"/>
      <c r="DT58" s="8"/>
      <c r="DU58" s="23"/>
      <c r="DV58" s="8"/>
      <c r="DW58" s="13"/>
      <c r="DX58" s="8"/>
      <c r="DY58" s="8"/>
      <c r="DZ58" s="23"/>
      <c r="EA58" s="134"/>
      <c r="EB58" s="8"/>
      <c r="EC58" s="18"/>
    </row>
    <row r="59" spans="1:133" x14ac:dyDescent="0.3">
      <c r="A59" s="72"/>
      <c r="B59" s="72"/>
      <c r="C59" s="8"/>
      <c r="D59" s="8"/>
      <c r="E59" s="18"/>
      <c r="F59" s="8"/>
      <c r="G59" s="22"/>
      <c r="H59" s="8"/>
      <c r="I59" s="8"/>
      <c r="J59" s="8"/>
      <c r="K59" s="8"/>
      <c r="L59" s="8"/>
      <c r="M59" s="23"/>
      <c r="N59" s="8"/>
      <c r="O59" s="13"/>
      <c r="P59" s="8"/>
      <c r="Q59" s="8"/>
      <c r="R59" s="23"/>
      <c r="S59" s="18"/>
      <c r="T59" s="8"/>
      <c r="U59" s="18"/>
      <c r="V59" s="8"/>
      <c r="W59" s="22"/>
      <c r="X59" s="8"/>
      <c r="Y59" s="8"/>
      <c r="Z59" s="8"/>
      <c r="AA59" s="8"/>
      <c r="AB59" s="8"/>
      <c r="AC59" s="23"/>
      <c r="AD59" s="8"/>
      <c r="AE59" s="13"/>
      <c r="AF59" s="8"/>
      <c r="AG59" s="8"/>
      <c r="AH59" s="23"/>
      <c r="AI59" s="18"/>
      <c r="AJ59" s="8"/>
      <c r="AK59" s="18"/>
      <c r="AL59" s="8"/>
      <c r="AM59" s="22"/>
      <c r="AN59" s="8"/>
      <c r="AO59" s="8"/>
      <c r="AP59" s="8"/>
      <c r="AQ59" s="8"/>
      <c r="AR59" s="8"/>
      <c r="AS59" s="23"/>
      <c r="AT59" s="8"/>
      <c r="AU59" s="13"/>
      <c r="AV59" s="8"/>
      <c r="AW59" s="8"/>
      <c r="AX59" s="23"/>
      <c r="AY59" s="18"/>
      <c r="AZ59" s="8"/>
      <c r="BA59" s="18"/>
      <c r="BB59" s="8"/>
      <c r="BC59" s="22"/>
      <c r="BD59" s="8"/>
      <c r="BE59" s="8"/>
      <c r="BF59" s="8"/>
      <c r="BG59" s="8"/>
      <c r="BH59" s="8"/>
      <c r="BI59" s="23"/>
      <c r="BJ59" s="8"/>
      <c r="BK59" s="13"/>
      <c r="BL59" s="8"/>
      <c r="BM59" s="8"/>
      <c r="BN59" s="23"/>
      <c r="BO59" s="18"/>
      <c r="BP59" s="8"/>
      <c r="BQ59" s="18"/>
      <c r="BR59" s="8"/>
      <c r="BS59" s="22"/>
      <c r="BT59" s="8"/>
      <c r="BU59" s="8"/>
      <c r="BV59" s="8"/>
      <c r="BW59" s="8"/>
      <c r="BX59" s="8"/>
      <c r="BY59" s="23"/>
      <c r="BZ59" s="8"/>
      <c r="CA59" s="13"/>
      <c r="CB59" s="8"/>
      <c r="CC59" s="8"/>
      <c r="CD59" s="23"/>
      <c r="CE59" s="18"/>
      <c r="CF59" s="8"/>
      <c r="CG59" s="18"/>
      <c r="CH59" s="8"/>
      <c r="CI59" s="22"/>
      <c r="CJ59" s="8"/>
      <c r="CK59" s="8"/>
      <c r="CL59" s="8"/>
      <c r="CM59" s="8"/>
      <c r="CN59" s="8"/>
      <c r="CO59" s="23"/>
      <c r="CP59" s="8"/>
      <c r="CQ59" s="13"/>
      <c r="CR59" s="8"/>
      <c r="CS59" s="8"/>
      <c r="CT59" s="23"/>
      <c r="CU59" s="18"/>
      <c r="CV59" s="8"/>
      <c r="CW59" s="18"/>
      <c r="CX59" s="8"/>
      <c r="CY59" s="22"/>
      <c r="CZ59" s="8"/>
      <c r="DA59" s="8"/>
      <c r="DB59" s="8"/>
      <c r="DC59" s="8"/>
      <c r="DD59" s="8"/>
      <c r="DE59" s="23"/>
      <c r="DF59" s="8"/>
      <c r="DG59" s="13"/>
      <c r="DH59" s="8"/>
      <c r="DI59" s="8"/>
      <c r="DJ59" s="23"/>
      <c r="DK59" s="134"/>
      <c r="DL59" s="8"/>
      <c r="DM59" s="18"/>
      <c r="DN59" s="8"/>
      <c r="DO59" s="22"/>
      <c r="DP59" s="8"/>
      <c r="DQ59" s="8"/>
      <c r="DR59" s="8"/>
      <c r="DS59" s="8"/>
      <c r="DT59" s="8"/>
      <c r="DU59" s="23"/>
      <c r="DV59" s="8"/>
      <c r="DW59" s="13"/>
      <c r="DX59" s="8"/>
      <c r="DY59" s="8"/>
      <c r="DZ59" s="23"/>
      <c r="EA59" s="134"/>
      <c r="EB59" s="8"/>
      <c r="EC59" s="18"/>
    </row>
    <row r="60" spans="1:133" x14ac:dyDescent="0.3">
      <c r="A60" s="72"/>
      <c r="B60" s="72"/>
      <c r="C60" s="8"/>
      <c r="D60" s="8"/>
      <c r="E60" s="18"/>
      <c r="F60" s="8"/>
      <c r="G60" s="22"/>
      <c r="H60" s="8"/>
      <c r="I60" s="8"/>
      <c r="J60" s="8"/>
      <c r="K60" s="8"/>
      <c r="L60" s="8"/>
      <c r="M60" s="23"/>
      <c r="N60" s="8"/>
      <c r="O60" s="13"/>
      <c r="P60" s="8"/>
      <c r="Q60" s="8"/>
      <c r="R60" s="23"/>
      <c r="S60" s="18"/>
      <c r="T60" s="8"/>
      <c r="U60" s="18"/>
      <c r="V60" s="8"/>
      <c r="W60" s="22"/>
      <c r="X60" s="8"/>
      <c r="Y60" s="8"/>
      <c r="Z60" s="8"/>
      <c r="AA60" s="8"/>
      <c r="AB60" s="8"/>
      <c r="AC60" s="23"/>
      <c r="AD60" s="8"/>
      <c r="AE60" s="13"/>
      <c r="AF60" s="8"/>
      <c r="AG60" s="8"/>
      <c r="AH60" s="23"/>
      <c r="AI60" s="18"/>
      <c r="AJ60" s="8"/>
      <c r="AK60" s="18"/>
      <c r="AL60" s="8"/>
      <c r="AM60" s="22"/>
      <c r="AN60" s="8"/>
      <c r="AO60" s="8"/>
      <c r="AP60" s="8"/>
      <c r="AQ60" s="8"/>
      <c r="AR60" s="8"/>
      <c r="AS60" s="23"/>
      <c r="AT60" s="8"/>
      <c r="AU60" s="13"/>
      <c r="AV60" s="8"/>
      <c r="AW60" s="8"/>
      <c r="AX60" s="23"/>
      <c r="AY60" s="18"/>
      <c r="AZ60" s="8"/>
      <c r="BA60" s="18"/>
      <c r="BB60" s="8"/>
      <c r="BC60" s="22"/>
      <c r="BD60" s="8"/>
      <c r="BE60" s="8"/>
      <c r="BF60" s="8"/>
      <c r="BG60" s="8"/>
      <c r="BH60" s="8"/>
      <c r="BI60" s="23"/>
      <c r="BJ60" s="8"/>
      <c r="BK60" s="13"/>
      <c r="BL60" s="8"/>
      <c r="BM60" s="8"/>
      <c r="BN60" s="23"/>
      <c r="BO60" s="18"/>
      <c r="BP60" s="8"/>
      <c r="BQ60" s="18"/>
      <c r="BR60" s="8"/>
      <c r="BS60" s="22"/>
      <c r="BT60" s="8"/>
      <c r="BU60" s="8"/>
      <c r="BV60" s="8"/>
      <c r="BW60" s="8"/>
      <c r="BX60" s="8"/>
      <c r="BY60" s="23"/>
      <c r="BZ60" s="8"/>
      <c r="CA60" s="13"/>
      <c r="CB60" s="8"/>
      <c r="CC60" s="8"/>
      <c r="CD60" s="23"/>
      <c r="CE60" s="18"/>
      <c r="CF60" s="8"/>
      <c r="CG60" s="18"/>
      <c r="CH60" s="8"/>
      <c r="CI60" s="22"/>
      <c r="CJ60" s="8"/>
      <c r="CK60" s="8"/>
      <c r="CL60" s="8"/>
      <c r="CM60" s="8"/>
      <c r="CN60" s="8"/>
      <c r="CO60" s="23"/>
      <c r="CP60" s="8"/>
      <c r="CQ60" s="13"/>
      <c r="CR60" s="8"/>
      <c r="CS60" s="8"/>
      <c r="CT60" s="23"/>
      <c r="CU60" s="18"/>
      <c r="CV60" s="8"/>
      <c r="CW60" s="18"/>
      <c r="CX60" s="8"/>
      <c r="CY60" s="22"/>
      <c r="CZ60" s="8"/>
      <c r="DA60" s="8"/>
      <c r="DB60" s="8"/>
      <c r="DC60" s="8"/>
      <c r="DD60" s="8"/>
      <c r="DE60" s="23"/>
      <c r="DF60" s="8"/>
      <c r="DG60" s="13"/>
      <c r="DH60" s="8"/>
      <c r="DI60" s="8"/>
      <c r="DJ60" s="23"/>
      <c r="DK60" s="134"/>
      <c r="DL60" s="8"/>
      <c r="DM60" s="18"/>
      <c r="DN60" s="8"/>
      <c r="DO60" s="22"/>
      <c r="DP60" s="8"/>
      <c r="DQ60" s="8"/>
      <c r="DR60" s="8"/>
      <c r="DS60" s="8"/>
      <c r="DT60" s="8"/>
      <c r="DU60" s="23"/>
      <c r="DV60" s="8"/>
      <c r="DW60" s="13"/>
      <c r="DX60" s="8"/>
      <c r="DY60" s="8"/>
      <c r="DZ60" s="23"/>
      <c r="EA60" s="134"/>
      <c r="EB60" s="8"/>
      <c r="EC60" s="18"/>
    </row>
    <row r="61" spans="1:133" x14ac:dyDescent="0.3">
      <c r="A61" s="72"/>
      <c r="B61" s="72"/>
      <c r="C61" s="8"/>
      <c r="D61" s="8"/>
      <c r="E61" s="18"/>
      <c r="F61" s="8"/>
      <c r="G61" s="22"/>
      <c r="H61" s="8"/>
      <c r="I61" s="8"/>
      <c r="J61" s="8"/>
      <c r="K61" s="8"/>
      <c r="L61" s="8"/>
      <c r="M61" s="23"/>
      <c r="N61" s="8"/>
      <c r="O61" s="13"/>
      <c r="P61" s="8"/>
      <c r="Q61" s="8"/>
      <c r="R61" s="23"/>
      <c r="S61" s="18"/>
      <c r="T61" s="8"/>
      <c r="U61" s="18"/>
      <c r="V61" s="8"/>
      <c r="W61" s="22"/>
      <c r="X61" s="8"/>
      <c r="Y61" s="8"/>
      <c r="Z61" s="8"/>
      <c r="AA61" s="8"/>
      <c r="AB61" s="8"/>
      <c r="AC61" s="23"/>
      <c r="AD61" s="8"/>
      <c r="AE61" s="13"/>
      <c r="AF61" s="8"/>
      <c r="AG61" s="8"/>
      <c r="AH61" s="23"/>
      <c r="AI61" s="18"/>
      <c r="AJ61" s="8"/>
      <c r="AK61" s="18"/>
      <c r="AL61" s="8"/>
      <c r="AM61" s="22"/>
      <c r="AN61" s="8"/>
      <c r="AO61" s="8"/>
      <c r="AP61" s="8"/>
      <c r="AQ61" s="8"/>
      <c r="AR61" s="8"/>
      <c r="AS61" s="23"/>
      <c r="AT61" s="8"/>
      <c r="AU61" s="13"/>
      <c r="AV61" s="8"/>
      <c r="AW61" s="8"/>
      <c r="AX61" s="23"/>
      <c r="AY61" s="18"/>
      <c r="AZ61" s="8"/>
      <c r="BA61" s="18"/>
      <c r="BB61" s="8"/>
      <c r="BC61" s="22"/>
      <c r="BD61" s="8"/>
      <c r="BE61" s="8"/>
      <c r="BF61" s="8"/>
      <c r="BG61" s="8"/>
      <c r="BH61" s="8"/>
      <c r="BI61" s="23"/>
      <c r="BJ61" s="8"/>
      <c r="BK61" s="13"/>
      <c r="BL61" s="8"/>
      <c r="BM61" s="8"/>
      <c r="BN61" s="23"/>
      <c r="BO61" s="18"/>
      <c r="BP61" s="8"/>
      <c r="BQ61" s="18"/>
      <c r="BR61" s="8"/>
      <c r="BS61" s="22"/>
      <c r="BT61" s="8"/>
      <c r="BU61" s="8"/>
      <c r="BV61" s="8"/>
      <c r="BW61" s="8"/>
      <c r="BX61" s="8"/>
      <c r="BY61" s="23"/>
      <c r="BZ61" s="8"/>
      <c r="CA61" s="13"/>
      <c r="CB61" s="8"/>
      <c r="CC61" s="8"/>
      <c r="CD61" s="23"/>
      <c r="CE61" s="18"/>
      <c r="CF61" s="8"/>
      <c r="CG61" s="18"/>
      <c r="CH61" s="8"/>
      <c r="CI61" s="22"/>
      <c r="CJ61" s="8"/>
      <c r="CK61" s="8"/>
      <c r="CL61" s="8"/>
      <c r="CM61" s="8"/>
      <c r="CN61" s="8"/>
      <c r="CO61" s="23"/>
      <c r="CP61" s="8"/>
      <c r="CQ61" s="13"/>
      <c r="CR61" s="8"/>
      <c r="CS61" s="8"/>
      <c r="CT61" s="23"/>
      <c r="CU61" s="18"/>
      <c r="CV61" s="8"/>
      <c r="CW61" s="18"/>
      <c r="CX61" s="8"/>
      <c r="CY61" s="22"/>
      <c r="CZ61" s="8"/>
      <c r="DA61" s="8"/>
      <c r="DB61" s="8"/>
      <c r="DC61" s="8"/>
      <c r="DD61" s="8"/>
      <c r="DE61" s="23"/>
      <c r="DF61" s="8"/>
      <c r="DG61" s="13"/>
      <c r="DH61" s="8"/>
      <c r="DI61" s="8"/>
      <c r="DJ61" s="23"/>
      <c r="DK61" s="134"/>
      <c r="DL61" s="8"/>
      <c r="DM61" s="18"/>
      <c r="DN61" s="8"/>
      <c r="DO61" s="22"/>
      <c r="DP61" s="8"/>
      <c r="DQ61" s="8"/>
      <c r="DR61" s="8"/>
      <c r="DS61" s="8"/>
      <c r="DT61" s="8"/>
      <c r="DU61" s="23"/>
      <c r="DV61" s="8"/>
      <c r="DW61" s="13"/>
      <c r="DX61" s="8"/>
      <c r="DY61" s="8"/>
      <c r="DZ61" s="23"/>
      <c r="EA61" s="134"/>
      <c r="EB61" s="8"/>
      <c r="EC61" s="18"/>
    </row>
    <row r="62" spans="1:133" x14ac:dyDescent="0.3">
      <c r="A62" s="72"/>
      <c r="B62" s="72"/>
      <c r="C62" s="8"/>
      <c r="D62" s="8"/>
      <c r="E62" s="18"/>
      <c r="F62" s="8"/>
      <c r="G62" s="22"/>
      <c r="H62" s="8"/>
      <c r="I62" s="8"/>
      <c r="J62" s="8"/>
      <c r="K62" s="8"/>
      <c r="L62" s="8"/>
      <c r="M62" s="23"/>
      <c r="N62" s="8"/>
      <c r="O62" s="13"/>
      <c r="P62" s="8"/>
      <c r="Q62" s="8"/>
      <c r="R62" s="23"/>
      <c r="S62" s="18"/>
      <c r="T62" s="8"/>
      <c r="U62" s="18"/>
      <c r="V62" s="8"/>
      <c r="W62" s="22"/>
      <c r="X62" s="8"/>
      <c r="Y62" s="8"/>
      <c r="Z62" s="8"/>
      <c r="AA62" s="8"/>
      <c r="AB62" s="8"/>
      <c r="AC62" s="23"/>
      <c r="AD62" s="8"/>
      <c r="AE62" s="13"/>
      <c r="AF62" s="8"/>
      <c r="AG62" s="8"/>
      <c r="AH62" s="23"/>
      <c r="AI62" s="18"/>
      <c r="AJ62" s="8"/>
      <c r="AK62" s="18"/>
      <c r="AL62" s="8"/>
      <c r="AM62" s="22"/>
      <c r="AN62" s="8"/>
      <c r="AO62" s="8"/>
      <c r="AP62" s="8"/>
      <c r="AQ62" s="8"/>
      <c r="AR62" s="8"/>
      <c r="AS62" s="23"/>
      <c r="AT62" s="8"/>
      <c r="AU62" s="13"/>
      <c r="AV62" s="8"/>
      <c r="AW62" s="8"/>
      <c r="AX62" s="23"/>
      <c r="AY62" s="18"/>
      <c r="AZ62" s="8"/>
      <c r="BA62" s="18"/>
      <c r="BB62" s="8"/>
      <c r="BC62" s="22"/>
      <c r="BD62" s="8"/>
      <c r="BE62" s="8"/>
      <c r="BF62" s="8"/>
      <c r="BG62" s="8"/>
      <c r="BH62" s="8"/>
      <c r="BI62" s="23"/>
      <c r="BJ62" s="8"/>
      <c r="BK62" s="13"/>
      <c r="BL62" s="8"/>
      <c r="BM62" s="8"/>
      <c r="BN62" s="23"/>
      <c r="BO62" s="18"/>
      <c r="BP62" s="8"/>
      <c r="BQ62" s="18"/>
      <c r="BR62" s="8"/>
      <c r="BS62" s="22"/>
      <c r="BT62" s="8"/>
      <c r="BU62" s="8"/>
      <c r="BV62" s="8"/>
      <c r="BW62" s="8"/>
      <c r="BX62" s="8"/>
      <c r="BY62" s="23"/>
      <c r="BZ62" s="8"/>
      <c r="CA62" s="13"/>
      <c r="CB62" s="8"/>
      <c r="CC62" s="8"/>
      <c r="CD62" s="23"/>
      <c r="CE62" s="18"/>
      <c r="CF62" s="8"/>
      <c r="CG62" s="18"/>
      <c r="CH62" s="8"/>
      <c r="CI62" s="22"/>
      <c r="CJ62" s="8"/>
      <c r="CK62" s="8"/>
      <c r="CL62" s="8"/>
      <c r="CM62" s="8"/>
      <c r="CN62" s="8"/>
      <c r="CO62" s="23"/>
      <c r="CP62" s="8"/>
      <c r="CQ62" s="13"/>
      <c r="CR62" s="8"/>
      <c r="CS62" s="8"/>
      <c r="CT62" s="23"/>
      <c r="CU62" s="18"/>
      <c r="CV62" s="8"/>
      <c r="CW62" s="18"/>
      <c r="CX62" s="8"/>
      <c r="CY62" s="22"/>
      <c r="CZ62" s="8"/>
      <c r="DA62" s="8"/>
      <c r="DB62" s="8"/>
      <c r="DC62" s="8"/>
      <c r="DD62" s="8"/>
      <c r="DE62" s="23"/>
      <c r="DF62" s="8"/>
      <c r="DG62" s="13"/>
      <c r="DH62" s="8"/>
      <c r="DI62" s="8"/>
      <c r="DJ62" s="23"/>
      <c r="DK62" s="134"/>
      <c r="DL62" s="8"/>
      <c r="DM62" s="18"/>
      <c r="DN62" s="8"/>
      <c r="DO62" s="22"/>
      <c r="DP62" s="8"/>
      <c r="DQ62" s="8"/>
      <c r="DR62" s="8"/>
      <c r="DS62" s="8"/>
      <c r="DT62" s="8"/>
      <c r="DU62" s="23"/>
      <c r="DV62" s="8"/>
      <c r="DW62" s="13"/>
      <c r="DX62" s="8"/>
      <c r="DY62" s="8"/>
      <c r="DZ62" s="23"/>
      <c r="EA62" s="134"/>
      <c r="EB62" s="8"/>
      <c r="EC62" s="18"/>
    </row>
    <row r="63" spans="1:133" x14ac:dyDescent="0.3">
      <c r="A63" s="72"/>
      <c r="B63" s="72"/>
      <c r="C63" s="8"/>
      <c r="D63" s="8"/>
      <c r="E63" s="18"/>
      <c r="F63" s="8"/>
      <c r="G63" s="22"/>
      <c r="H63" s="8"/>
      <c r="I63" s="8"/>
      <c r="J63" s="8"/>
      <c r="K63" s="8"/>
      <c r="L63" s="8"/>
      <c r="M63" s="23"/>
      <c r="N63" s="8"/>
      <c r="O63" s="13"/>
      <c r="P63" s="8"/>
      <c r="Q63" s="8"/>
      <c r="R63" s="23"/>
      <c r="S63" s="18"/>
      <c r="T63" s="8"/>
      <c r="U63" s="18"/>
      <c r="V63" s="8"/>
      <c r="W63" s="22"/>
      <c r="X63" s="8"/>
      <c r="Y63" s="8"/>
      <c r="Z63" s="8"/>
      <c r="AA63" s="8"/>
      <c r="AB63" s="8"/>
      <c r="AC63" s="23"/>
      <c r="AD63" s="8"/>
      <c r="AE63" s="13"/>
      <c r="AF63" s="8"/>
      <c r="AG63" s="8"/>
      <c r="AH63" s="23"/>
      <c r="AI63" s="18"/>
      <c r="AJ63" s="8"/>
      <c r="AK63" s="18"/>
      <c r="AL63" s="8"/>
      <c r="AM63" s="22"/>
      <c r="AN63" s="8"/>
      <c r="AO63" s="8"/>
      <c r="AP63" s="8"/>
      <c r="AQ63" s="8"/>
      <c r="AR63" s="8"/>
      <c r="AS63" s="23"/>
      <c r="AT63" s="8"/>
      <c r="AU63" s="13"/>
      <c r="AV63" s="8"/>
      <c r="AW63" s="8"/>
      <c r="AX63" s="23"/>
      <c r="AY63" s="18"/>
      <c r="AZ63" s="8"/>
      <c r="BA63" s="18"/>
      <c r="BB63" s="8"/>
      <c r="BC63" s="22"/>
      <c r="BD63" s="8"/>
      <c r="BE63" s="8"/>
      <c r="BF63" s="8"/>
      <c r="BG63" s="8"/>
      <c r="BH63" s="8"/>
      <c r="BI63" s="23"/>
      <c r="BJ63" s="8"/>
      <c r="BK63" s="13"/>
      <c r="BL63" s="8"/>
      <c r="BM63" s="8"/>
      <c r="BN63" s="23"/>
      <c r="BO63" s="18"/>
      <c r="BP63" s="8"/>
      <c r="BQ63" s="18"/>
      <c r="BR63" s="8"/>
      <c r="BS63" s="22"/>
      <c r="BT63" s="8"/>
      <c r="BU63" s="8"/>
      <c r="BV63" s="8"/>
      <c r="BW63" s="8"/>
      <c r="BX63" s="8"/>
      <c r="BY63" s="23"/>
      <c r="BZ63" s="8"/>
      <c r="CA63" s="13"/>
      <c r="CB63" s="8"/>
      <c r="CC63" s="8"/>
      <c r="CD63" s="23"/>
      <c r="CE63" s="18"/>
      <c r="CF63" s="8"/>
      <c r="CG63" s="18"/>
      <c r="CH63" s="8"/>
      <c r="CI63" s="22"/>
      <c r="CJ63" s="8"/>
      <c r="CK63" s="8"/>
      <c r="CL63" s="8"/>
      <c r="CM63" s="8"/>
      <c r="CN63" s="8"/>
      <c r="CO63" s="23"/>
      <c r="CP63" s="8"/>
      <c r="CQ63" s="13"/>
      <c r="CR63" s="8"/>
      <c r="CS63" s="8"/>
      <c r="CT63" s="23"/>
      <c r="CU63" s="18"/>
      <c r="CV63" s="8"/>
      <c r="CW63" s="18"/>
      <c r="CX63" s="8"/>
      <c r="CY63" s="22"/>
      <c r="CZ63" s="8"/>
      <c r="DA63" s="8"/>
      <c r="DB63" s="8"/>
      <c r="DC63" s="8"/>
      <c r="DD63" s="8"/>
      <c r="DE63" s="23"/>
      <c r="DF63" s="8"/>
      <c r="DG63" s="13"/>
      <c r="DH63" s="8"/>
      <c r="DI63" s="8"/>
      <c r="DJ63" s="23"/>
      <c r="DK63" s="134"/>
      <c r="DL63" s="8"/>
      <c r="DM63" s="18"/>
      <c r="DN63" s="8"/>
      <c r="DO63" s="22"/>
      <c r="DP63" s="8"/>
      <c r="DQ63" s="8"/>
      <c r="DR63" s="8"/>
      <c r="DS63" s="8"/>
      <c r="DT63" s="8"/>
      <c r="DU63" s="23"/>
      <c r="DV63" s="8"/>
      <c r="DW63" s="13"/>
      <c r="DX63" s="8"/>
      <c r="DY63" s="8"/>
      <c r="DZ63" s="23"/>
      <c r="EA63" s="134"/>
      <c r="EB63" s="8"/>
      <c r="EC63" s="18"/>
    </row>
    <row r="64" spans="1:133" x14ac:dyDescent="0.3">
      <c r="A64" s="72"/>
      <c r="B64" s="72"/>
      <c r="C64" s="8"/>
      <c r="D64" s="8"/>
      <c r="E64" s="18"/>
      <c r="F64" s="8"/>
      <c r="G64" s="22"/>
      <c r="H64" s="8"/>
      <c r="I64" s="8"/>
      <c r="J64" s="8"/>
      <c r="K64" s="8"/>
      <c r="L64" s="8"/>
      <c r="M64" s="23"/>
      <c r="N64" s="8"/>
      <c r="O64" s="13"/>
      <c r="P64" s="8"/>
      <c r="Q64" s="8"/>
      <c r="R64" s="23"/>
      <c r="S64" s="18"/>
      <c r="T64" s="8"/>
      <c r="U64" s="18"/>
      <c r="V64" s="8"/>
      <c r="W64" s="22"/>
      <c r="X64" s="8"/>
      <c r="Y64" s="8"/>
      <c r="Z64" s="8"/>
      <c r="AA64" s="8"/>
      <c r="AB64" s="8"/>
      <c r="AC64" s="23"/>
      <c r="AD64" s="8"/>
      <c r="AE64" s="13"/>
      <c r="AF64" s="8"/>
      <c r="AG64" s="8"/>
      <c r="AH64" s="23"/>
      <c r="AI64" s="18"/>
      <c r="AJ64" s="8"/>
      <c r="AK64" s="18"/>
      <c r="AL64" s="8"/>
      <c r="AM64" s="22"/>
      <c r="AN64" s="8"/>
      <c r="AO64" s="8"/>
      <c r="AP64" s="8"/>
      <c r="AQ64" s="8"/>
      <c r="AR64" s="8"/>
      <c r="AS64" s="23"/>
      <c r="AT64" s="8"/>
      <c r="AU64" s="13"/>
      <c r="AV64" s="8"/>
      <c r="AW64" s="8"/>
      <c r="AX64" s="23"/>
      <c r="AY64" s="18"/>
      <c r="AZ64" s="8"/>
      <c r="BA64" s="18"/>
      <c r="BB64" s="8"/>
      <c r="BC64" s="22"/>
      <c r="BD64" s="8"/>
      <c r="BE64" s="8"/>
      <c r="BF64" s="8"/>
      <c r="BG64" s="8"/>
      <c r="BH64" s="8"/>
      <c r="BI64" s="23"/>
      <c r="BJ64" s="8"/>
      <c r="BK64" s="13"/>
      <c r="BL64" s="8"/>
      <c r="BM64" s="8"/>
      <c r="BN64" s="23"/>
      <c r="BO64" s="18"/>
      <c r="BP64" s="8"/>
      <c r="BQ64" s="18"/>
      <c r="BR64" s="8"/>
      <c r="BS64" s="22"/>
      <c r="BT64" s="8"/>
      <c r="BU64" s="8"/>
      <c r="BV64" s="8"/>
      <c r="BW64" s="8"/>
      <c r="BX64" s="8"/>
      <c r="BY64" s="23"/>
      <c r="BZ64" s="8"/>
      <c r="CA64" s="13"/>
      <c r="CB64" s="8"/>
      <c r="CC64" s="8"/>
      <c r="CD64" s="23"/>
      <c r="CE64" s="18"/>
      <c r="CF64" s="8"/>
      <c r="CG64" s="18"/>
      <c r="CH64" s="8"/>
      <c r="CI64" s="22"/>
      <c r="CJ64" s="8"/>
      <c r="CK64" s="8"/>
      <c r="CL64" s="8"/>
      <c r="CM64" s="8"/>
      <c r="CN64" s="8"/>
      <c r="CO64" s="23"/>
      <c r="CP64" s="8"/>
      <c r="CQ64" s="13"/>
      <c r="CR64" s="8"/>
      <c r="CS64" s="8"/>
      <c r="CT64" s="23"/>
      <c r="CU64" s="18"/>
      <c r="CV64" s="8"/>
      <c r="CW64" s="18"/>
      <c r="CX64" s="8"/>
      <c r="CY64" s="22"/>
      <c r="CZ64" s="8"/>
      <c r="DA64" s="8"/>
      <c r="DB64" s="8"/>
      <c r="DC64" s="8"/>
      <c r="DD64" s="8"/>
      <c r="DE64" s="23"/>
      <c r="DF64" s="8"/>
      <c r="DG64" s="13"/>
      <c r="DH64" s="8"/>
      <c r="DI64" s="8"/>
      <c r="DJ64" s="23"/>
      <c r="DK64" s="134"/>
      <c r="DL64" s="8"/>
      <c r="DM64" s="18"/>
      <c r="DN64" s="8"/>
      <c r="DO64" s="22"/>
      <c r="DP64" s="8"/>
      <c r="DQ64" s="8"/>
      <c r="DR64" s="8"/>
      <c r="DS64" s="8"/>
      <c r="DT64" s="8"/>
      <c r="DU64" s="23"/>
      <c r="DV64" s="8"/>
      <c r="DW64" s="13"/>
      <c r="DX64" s="8"/>
      <c r="DY64" s="8"/>
      <c r="DZ64" s="23"/>
      <c r="EA64" s="134"/>
      <c r="EB64" s="8"/>
      <c r="EC64" s="18"/>
    </row>
    <row r="65" spans="1:133" x14ac:dyDescent="0.3">
      <c r="A65" s="72"/>
      <c r="B65" s="72"/>
      <c r="C65" s="8"/>
      <c r="D65" s="8"/>
      <c r="E65" s="18"/>
      <c r="F65" s="8"/>
      <c r="G65" s="22"/>
      <c r="H65" s="8"/>
      <c r="I65" s="8"/>
      <c r="J65" s="8"/>
      <c r="K65" s="8"/>
      <c r="L65" s="8"/>
      <c r="M65" s="23"/>
      <c r="N65" s="8"/>
      <c r="O65" s="13"/>
      <c r="P65" s="8"/>
      <c r="Q65" s="8"/>
      <c r="R65" s="23"/>
      <c r="S65" s="18"/>
      <c r="T65" s="8"/>
      <c r="U65" s="18"/>
      <c r="V65" s="8"/>
      <c r="W65" s="22"/>
      <c r="X65" s="8"/>
      <c r="Y65" s="8"/>
      <c r="Z65" s="8"/>
      <c r="AA65" s="8"/>
      <c r="AB65" s="8"/>
      <c r="AC65" s="23"/>
      <c r="AD65" s="8"/>
      <c r="AE65" s="13"/>
      <c r="AF65" s="8"/>
      <c r="AG65" s="8"/>
      <c r="AH65" s="23"/>
      <c r="AI65" s="18"/>
      <c r="AJ65" s="8"/>
      <c r="AK65" s="18"/>
      <c r="AL65" s="8"/>
      <c r="AM65" s="22"/>
      <c r="AN65" s="8"/>
      <c r="AO65" s="8"/>
      <c r="AP65" s="8"/>
      <c r="AQ65" s="8"/>
      <c r="AR65" s="8"/>
      <c r="AS65" s="23"/>
      <c r="AT65" s="8"/>
      <c r="AU65" s="13"/>
      <c r="AV65" s="8"/>
      <c r="AW65" s="8"/>
      <c r="AX65" s="23"/>
      <c r="AY65" s="18"/>
      <c r="AZ65" s="8"/>
      <c r="BA65" s="18"/>
      <c r="BB65" s="8"/>
      <c r="BC65" s="22"/>
      <c r="BD65" s="8"/>
      <c r="BE65" s="8"/>
      <c r="BF65" s="8"/>
      <c r="BG65" s="8"/>
      <c r="BH65" s="8"/>
      <c r="BI65" s="23"/>
      <c r="BJ65" s="8"/>
      <c r="BK65" s="13"/>
      <c r="BL65" s="8"/>
      <c r="BM65" s="8"/>
      <c r="BN65" s="23"/>
      <c r="BO65" s="18"/>
      <c r="BP65" s="8"/>
      <c r="BQ65" s="18"/>
      <c r="BR65" s="8"/>
      <c r="BS65" s="22"/>
      <c r="BT65" s="8"/>
      <c r="BU65" s="8"/>
      <c r="BV65" s="8"/>
      <c r="BW65" s="8"/>
      <c r="BX65" s="8"/>
      <c r="BY65" s="23"/>
      <c r="BZ65" s="8"/>
      <c r="CA65" s="13"/>
      <c r="CB65" s="8"/>
      <c r="CC65" s="8"/>
      <c r="CD65" s="23"/>
      <c r="CE65" s="18"/>
      <c r="CF65" s="8"/>
      <c r="CG65" s="18"/>
      <c r="CH65" s="8"/>
      <c r="CI65" s="22"/>
      <c r="CJ65" s="8"/>
      <c r="CK65" s="8"/>
      <c r="CL65" s="8"/>
      <c r="CM65" s="8"/>
      <c r="CN65" s="8"/>
      <c r="CO65" s="23"/>
      <c r="CP65" s="8"/>
      <c r="CQ65" s="13"/>
      <c r="CR65" s="8"/>
      <c r="CS65" s="8"/>
      <c r="CT65" s="23"/>
      <c r="CU65" s="18"/>
      <c r="CV65" s="8"/>
      <c r="CW65" s="18"/>
      <c r="CX65" s="8"/>
      <c r="CY65" s="22"/>
      <c r="CZ65" s="8"/>
      <c r="DA65" s="8"/>
      <c r="DB65" s="8"/>
      <c r="DC65" s="8"/>
      <c r="DD65" s="8"/>
      <c r="DE65" s="23"/>
      <c r="DF65" s="8"/>
      <c r="DG65" s="13"/>
      <c r="DH65" s="8"/>
      <c r="DI65" s="8"/>
      <c r="DJ65" s="23"/>
      <c r="DK65" s="134"/>
      <c r="DL65" s="8"/>
      <c r="DM65" s="18"/>
      <c r="DN65" s="8"/>
      <c r="DO65" s="22"/>
      <c r="DP65" s="8"/>
      <c r="DQ65" s="8"/>
      <c r="DR65" s="8"/>
      <c r="DS65" s="8"/>
      <c r="DT65" s="8"/>
      <c r="DU65" s="23"/>
      <c r="DV65" s="8"/>
      <c r="DW65" s="13"/>
      <c r="DX65" s="8"/>
      <c r="DY65" s="8"/>
      <c r="DZ65" s="23"/>
      <c r="EA65" s="134"/>
      <c r="EB65" s="8"/>
      <c r="EC65" s="18"/>
    </row>
    <row r="66" spans="1:133" x14ac:dyDescent="0.3">
      <c r="A66" s="72"/>
      <c r="B66" s="72"/>
      <c r="C66" s="8"/>
      <c r="D66" s="8"/>
      <c r="E66" s="18"/>
      <c r="F66" s="8"/>
      <c r="G66" s="22"/>
      <c r="H66" s="8"/>
      <c r="I66" s="8"/>
      <c r="J66" s="8"/>
      <c r="K66" s="8"/>
      <c r="L66" s="8"/>
      <c r="M66" s="23"/>
      <c r="N66" s="8"/>
      <c r="O66" s="13"/>
      <c r="P66" s="8"/>
      <c r="Q66" s="8"/>
      <c r="R66" s="23"/>
      <c r="S66" s="18"/>
      <c r="T66" s="8"/>
      <c r="U66" s="18"/>
      <c r="V66" s="8"/>
      <c r="W66" s="22"/>
      <c r="X66" s="8"/>
      <c r="Y66" s="8"/>
      <c r="Z66" s="8"/>
      <c r="AA66" s="8"/>
      <c r="AB66" s="8"/>
      <c r="AC66" s="23"/>
      <c r="AD66" s="8"/>
      <c r="AE66" s="13"/>
      <c r="AF66" s="8"/>
      <c r="AG66" s="8"/>
      <c r="AH66" s="23"/>
      <c r="AI66" s="18"/>
      <c r="AJ66" s="8"/>
      <c r="AK66" s="18"/>
      <c r="AL66" s="8"/>
      <c r="AM66" s="22"/>
      <c r="AN66" s="8"/>
      <c r="AO66" s="8"/>
      <c r="AP66" s="8"/>
      <c r="AQ66" s="8"/>
      <c r="AR66" s="8"/>
      <c r="AS66" s="23"/>
      <c r="AT66" s="8"/>
      <c r="AU66" s="13"/>
      <c r="AV66" s="8"/>
      <c r="AW66" s="8"/>
      <c r="AX66" s="23"/>
      <c r="AY66" s="18"/>
      <c r="AZ66" s="8"/>
      <c r="BA66" s="18"/>
      <c r="BB66" s="8"/>
      <c r="BC66" s="22"/>
      <c r="BD66" s="8"/>
      <c r="BE66" s="8"/>
      <c r="BF66" s="8"/>
      <c r="BG66" s="8"/>
      <c r="BH66" s="8"/>
      <c r="BI66" s="23"/>
      <c r="BJ66" s="8"/>
      <c r="BK66" s="13"/>
      <c r="BL66" s="8"/>
      <c r="BM66" s="8"/>
      <c r="BN66" s="23"/>
      <c r="BO66" s="18"/>
      <c r="BP66" s="8"/>
      <c r="BQ66" s="18"/>
      <c r="BR66" s="8"/>
      <c r="BS66" s="22"/>
      <c r="BT66" s="8"/>
      <c r="BU66" s="8"/>
      <c r="BV66" s="8"/>
      <c r="BW66" s="8"/>
      <c r="BX66" s="8"/>
      <c r="BY66" s="23"/>
      <c r="BZ66" s="8"/>
      <c r="CA66" s="13"/>
      <c r="CB66" s="8"/>
      <c r="CC66" s="8"/>
      <c r="CD66" s="23"/>
      <c r="CE66" s="18"/>
      <c r="CF66" s="8"/>
      <c r="CG66" s="18"/>
      <c r="CH66" s="8"/>
      <c r="CI66" s="22"/>
      <c r="CJ66" s="8"/>
      <c r="CK66" s="8"/>
      <c r="CL66" s="8"/>
      <c r="CM66" s="8"/>
      <c r="CN66" s="8"/>
      <c r="CO66" s="23"/>
      <c r="CP66" s="8"/>
      <c r="CQ66" s="13"/>
      <c r="CR66" s="8"/>
      <c r="CS66" s="8"/>
      <c r="CT66" s="23"/>
      <c r="CU66" s="18"/>
      <c r="CV66" s="8"/>
      <c r="CW66" s="18"/>
      <c r="CX66" s="8"/>
      <c r="CY66" s="22"/>
      <c r="CZ66" s="8"/>
      <c r="DA66" s="8"/>
      <c r="DB66" s="8"/>
      <c r="DC66" s="8"/>
      <c r="DD66" s="8"/>
      <c r="DE66" s="23"/>
      <c r="DF66" s="8"/>
      <c r="DG66" s="13"/>
      <c r="DH66" s="8"/>
      <c r="DI66" s="8"/>
      <c r="DJ66" s="23"/>
      <c r="DK66" s="134"/>
      <c r="DL66" s="8"/>
      <c r="DM66" s="18"/>
      <c r="DN66" s="8"/>
      <c r="DO66" s="22"/>
      <c r="DP66" s="8"/>
      <c r="DQ66" s="8"/>
      <c r="DR66" s="8"/>
      <c r="DS66" s="8"/>
      <c r="DT66" s="8"/>
      <c r="DU66" s="23"/>
      <c r="DV66" s="8"/>
      <c r="DW66" s="13"/>
      <c r="DX66" s="8"/>
      <c r="DY66" s="8"/>
      <c r="DZ66" s="23"/>
      <c r="EA66" s="134"/>
      <c r="EB66" s="8"/>
      <c r="EC66" s="18"/>
    </row>
    <row r="67" spans="1:133" x14ac:dyDescent="0.3">
      <c r="A67" s="72"/>
      <c r="B67" s="72"/>
      <c r="C67" s="8"/>
      <c r="D67" s="8"/>
      <c r="E67" s="18"/>
      <c r="F67" s="8"/>
      <c r="G67" s="22"/>
      <c r="H67" s="8"/>
      <c r="I67" s="8"/>
      <c r="J67" s="8"/>
      <c r="K67" s="8"/>
      <c r="L67" s="8"/>
      <c r="M67" s="23"/>
      <c r="N67" s="8"/>
      <c r="O67" s="13"/>
      <c r="P67" s="8"/>
      <c r="Q67" s="8"/>
      <c r="R67" s="23"/>
      <c r="S67" s="18"/>
      <c r="T67" s="8"/>
      <c r="U67" s="18"/>
      <c r="V67" s="8"/>
      <c r="W67" s="22"/>
      <c r="X67" s="8"/>
      <c r="Y67" s="8"/>
      <c r="Z67" s="8"/>
      <c r="AA67" s="8"/>
      <c r="AB67" s="8"/>
      <c r="AC67" s="23"/>
      <c r="AD67" s="8"/>
      <c r="AE67" s="13"/>
      <c r="AF67" s="8"/>
      <c r="AG67" s="8"/>
      <c r="AH67" s="23"/>
      <c r="AI67" s="18"/>
      <c r="AJ67" s="8"/>
      <c r="AK67" s="18"/>
      <c r="AL67" s="8"/>
      <c r="AM67" s="22"/>
      <c r="AN67" s="8"/>
      <c r="AO67" s="8"/>
      <c r="AP67" s="8"/>
      <c r="AQ67" s="8"/>
      <c r="AR67" s="8"/>
      <c r="AS67" s="23"/>
      <c r="AT67" s="8"/>
      <c r="AU67" s="13"/>
      <c r="AV67" s="8"/>
      <c r="AW67" s="8"/>
      <c r="AX67" s="23"/>
      <c r="AY67" s="18"/>
      <c r="AZ67" s="8"/>
      <c r="BA67" s="18"/>
      <c r="BB67" s="8"/>
      <c r="BC67" s="22"/>
      <c r="BD67" s="8"/>
      <c r="BE67" s="8"/>
      <c r="BF67" s="8"/>
      <c r="BG67" s="8"/>
      <c r="BH67" s="8"/>
      <c r="BI67" s="23"/>
      <c r="BJ67" s="8"/>
      <c r="BK67" s="13"/>
      <c r="BL67" s="8"/>
      <c r="BM67" s="8"/>
      <c r="BN67" s="23"/>
      <c r="BO67" s="18"/>
      <c r="BP67" s="8"/>
      <c r="BQ67" s="18"/>
      <c r="BR67" s="8"/>
      <c r="BS67" s="22"/>
      <c r="BT67" s="8"/>
      <c r="BU67" s="8"/>
      <c r="BV67" s="8"/>
      <c r="BW67" s="8"/>
      <c r="BX67" s="8"/>
      <c r="BY67" s="23"/>
      <c r="BZ67" s="8"/>
      <c r="CA67" s="13"/>
      <c r="CB67" s="8"/>
      <c r="CC67" s="8"/>
      <c r="CD67" s="23"/>
      <c r="CE67" s="18"/>
      <c r="CF67" s="8"/>
      <c r="CG67" s="18"/>
      <c r="CH67" s="8"/>
      <c r="CI67" s="22"/>
      <c r="CJ67" s="8"/>
      <c r="CK67" s="8"/>
      <c r="CL67" s="8"/>
      <c r="CM67" s="8"/>
      <c r="CN67" s="8"/>
      <c r="CO67" s="23"/>
      <c r="CP67" s="8"/>
      <c r="CQ67" s="13"/>
      <c r="CR67" s="8"/>
      <c r="CS67" s="8"/>
      <c r="CT67" s="23"/>
      <c r="CU67" s="18"/>
      <c r="CV67" s="8"/>
      <c r="CW67" s="18"/>
      <c r="CX67" s="8"/>
      <c r="CY67" s="22"/>
      <c r="CZ67" s="8"/>
      <c r="DA67" s="8"/>
      <c r="DB67" s="8"/>
      <c r="DC67" s="8"/>
      <c r="DD67" s="8"/>
      <c r="DE67" s="23"/>
      <c r="DF67" s="8"/>
      <c r="DG67" s="13"/>
      <c r="DH67" s="8"/>
      <c r="DI67" s="8"/>
      <c r="DJ67" s="23"/>
      <c r="DK67" s="134"/>
      <c r="DL67" s="8"/>
      <c r="DM67" s="18"/>
      <c r="DN67" s="8"/>
      <c r="DO67" s="22"/>
      <c r="DP67" s="8"/>
      <c r="DQ67" s="8"/>
      <c r="DR67" s="8"/>
      <c r="DS67" s="8"/>
      <c r="DT67" s="8"/>
      <c r="DU67" s="23"/>
      <c r="DV67" s="8"/>
      <c r="DW67" s="13"/>
      <c r="DX67" s="8"/>
      <c r="DY67" s="8"/>
      <c r="DZ67" s="23"/>
      <c r="EA67" s="134"/>
      <c r="EB67" s="8"/>
      <c r="EC67" s="18"/>
    </row>
    <row r="68" spans="1:133" x14ac:dyDescent="0.3">
      <c r="A68" s="72"/>
      <c r="B68" s="72"/>
      <c r="C68" s="8"/>
      <c r="D68" s="8"/>
      <c r="E68" s="18"/>
      <c r="F68" s="8"/>
      <c r="G68" s="22"/>
      <c r="H68" s="8"/>
      <c r="I68" s="8"/>
      <c r="J68" s="8"/>
      <c r="K68" s="8"/>
      <c r="L68" s="8"/>
      <c r="M68" s="23"/>
      <c r="N68" s="8"/>
      <c r="O68" s="13"/>
      <c r="P68" s="8"/>
      <c r="Q68" s="8"/>
      <c r="R68" s="23"/>
      <c r="S68" s="18"/>
      <c r="T68" s="8"/>
      <c r="U68" s="18"/>
      <c r="V68" s="8"/>
      <c r="W68" s="22"/>
      <c r="X68" s="8"/>
      <c r="Y68" s="8"/>
      <c r="Z68" s="8"/>
      <c r="AA68" s="8"/>
      <c r="AB68" s="8"/>
      <c r="AC68" s="23"/>
      <c r="AD68" s="8"/>
      <c r="AE68" s="13"/>
      <c r="AF68" s="8"/>
      <c r="AG68" s="8"/>
      <c r="AH68" s="23"/>
      <c r="AI68" s="18"/>
      <c r="AJ68" s="8"/>
      <c r="AK68" s="18"/>
      <c r="AL68" s="8"/>
      <c r="AM68" s="22"/>
      <c r="AN68" s="8"/>
      <c r="AO68" s="8"/>
      <c r="AP68" s="8"/>
      <c r="AQ68" s="8"/>
      <c r="AR68" s="8"/>
      <c r="AS68" s="23"/>
      <c r="AT68" s="8"/>
      <c r="AU68" s="13"/>
      <c r="AV68" s="8"/>
      <c r="AW68" s="8"/>
      <c r="AX68" s="23"/>
      <c r="AY68" s="18"/>
      <c r="AZ68" s="8"/>
      <c r="BA68" s="18"/>
      <c r="BB68" s="8"/>
      <c r="BC68" s="22"/>
      <c r="BD68" s="8"/>
      <c r="BE68" s="8"/>
      <c r="BF68" s="8"/>
      <c r="BG68" s="8"/>
      <c r="BH68" s="8"/>
      <c r="BI68" s="23"/>
      <c r="BJ68" s="8"/>
      <c r="BK68" s="13"/>
      <c r="BL68" s="8"/>
      <c r="BM68" s="8"/>
      <c r="BN68" s="23"/>
      <c r="BO68" s="18"/>
      <c r="BP68" s="8"/>
      <c r="BQ68" s="18"/>
      <c r="BR68" s="8"/>
      <c r="BS68" s="22"/>
      <c r="BT68" s="8"/>
      <c r="BU68" s="8"/>
      <c r="BV68" s="8"/>
      <c r="BW68" s="8"/>
      <c r="BX68" s="8"/>
      <c r="BY68" s="23"/>
      <c r="BZ68" s="8"/>
      <c r="CA68" s="13"/>
      <c r="CB68" s="8"/>
      <c r="CC68" s="8"/>
      <c r="CD68" s="23"/>
      <c r="CE68" s="18"/>
      <c r="CF68" s="8"/>
      <c r="CG68" s="18"/>
      <c r="CH68" s="8"/>
      <c r="CI68" s="22"/>
      <c r="CJ68" s="8"/>
      <c r="CK68" s="8"/>
      <c r="CL68" s="8"/>
      <c r="CM68" s="8"/>
      <c r="CN68" s="8"/>
      <c r="CO68" s="23"/>
      <c r="CP68" s="8"/>
      <c r="CQ68" s="13"/>
      <c r="CR68" s="8"/>
      <c r="CS68" s="8"/>
      <c r="CT68" s="23"/>
      <c r="CU68" s="18"/>
      <c r="CV68" s="8"/>
      <c r="CW68" s="18"/>
      <c r="CX68" s="8"/>
      <c r="CY68" s="22"/>
      <c r="CZ68" s="8"/>
      <c r="DA68" s="8"/>
      <c r="DB68" s="8"/>
      <c r="DC68" s="8"/>
      <c r="DD68" s="8"/>
      <c r="DE68" s="23"/>
      <c r="DF68" s="8"/>
      <c r="DG68" s="13"/>
      <c r="DH68" s="8"/>
      <c r="DI68" s="8"/>
      <c r="DJ68" s="23"/>
      <c r="DK68" s="134"/>
      <c r="DL68" s="8"/>
      <c r="DM68" s="18"/>
      <c r="DN68" s="8"/>
      <c r="DO68" s="22"/>
      <c r="DP68" s="8"/>
      <c r="DQ68" s="8"/>
      <c r="DR68" s="8"/>
      <c r="DS68" s="8"/>
      <c r="DT68" s="8"/>
      <c r="DU68" s="23"/>
      <c r="DV68" s="8"/>
      <c r="DW68" s="13"/>
      <c r="DX68" s="8"/>
      <c r="DY68" s="8"/>
      <c r="DZ68" s="23"/>
      <c r="EA68" s="134"/>
      <c r="EB68" s="8"/>
      <c r="EC68" s="18"/>
    </row>
    <row r="69" spans="1:133" x14ac:dyDescent="0.3">
      <c r="A69" s="72"/>
      <c r="B69" s="72"/>
      <c r="C69" s="8"/>
      <c r="D69" s="8"/>
      <c r="E69" s="18"/>
      <c r="F69" s="8"/>
      <c r="G69" s="22"/>
      <c r="H69" s="8"/>
      <c r="I69" s="8"/>
      <c r="J69" s="8"/>
      <c r="K69" s="8"/>
      <c r="L69" s="8"/>
      <c r="M69" s="23"/>
      <c r="N69" s="8"/>
      <c r="O69" s="13"/>
      <c r="P69" s="8"/>
      <c r="Q69" s="8"/>
      <c r="R69" s="23"/>
      <c r="S69" s="18"/>
      <c r="T69" s="8"/>
      <c r="U69" s="18"/>
      <c r="V69" s="8"/>
      <c r="W69" s="22"/>
      <c r="X69" s="8"/>
      <c r="Y69" s="8"/>
      <c r="Z69" s="8"/>
      <c r="AA69" s="8"/>
      <c r="AB69" s="8"/>
      <c r="AC69" s="23"/>
      <c r="AD69" s="8"/>
      <c r="AE69" s="13"/>
      <c r="AF69" s="8"/>
      <c r="AG69" s="8"/>
      <c r="AH69" s="23"/>
      <c r="AI69" s="18"/>
      <c r="AJ69" s="8"/>
      <c r="AK69" s="18"/>
      <c r="AL69" s="8"/>
      <c r="AM69" s="22"/>
      <c r="AN69" s="8"/>
      <c r="AO69" s="8"/>
      <c r="AP69" s="8"/>
      <c r="AQ69" s="8"/>
      <c r="AR69" s="8"/>
      <c r="AS69" s="23"/>
      <c r="AT69" s="8"/>
      <c r="AU69" s="13"/>
      <c r="AV69" s="8"/>
      <c r="AW69" s="8"/>
      <c r="AX69" s="23"/>
      <c r="AY69" s="18"/>
      <c r="AZ69" s="8"/>
      <c r="BA69" s="18"/>
      <c r="BB69" s="8"/>
      <c r="BC69" s="22"/>
      <c r="BD69" s="8"/>
      <c r="BE69" s="8"/>
      <c r="BF69" s="8"/>
      <c r="BG69" s="8"/>
      <c r="BH69" s="8"/>
      <c r="BI69" s="23"/>
      <c r="BJ69" s="8"/>
      <c r="BK69" s="13"/>
      <c r="BL69" s="8"/>
      <c r="BM69" s="8"/>
      <c r="BN69" s="23"/>
      <c r="BO69" s="18"/>
      <c r="BP69" s="8"/>
      <c r="BQ69" s="18"/>
      <c r="BR69" s="8"/>
      <c r="BS69" s="22"/>
      <c r="BT69" s="8"/>
      <c r="BU69" s="8"/>
      <c r="BV69" s="8"/>
      <c r="BW69" s="8"/>
      <c r="BX69" s="8"/>
      <c r="BY69" s="23"/>
      <c r="BZ69" s="8"/>
      <c r="CA69" s="13"/>
      <c r="CB69" s="8"/>
      <c r="CC69" s="8"/>
      <c r="CD69" s="23"/>
      <c r="CE69" s="18"/>
      <c r="CF69" s="8"/>
      <c r="CG69" s="18"/>
      <c r="CH69" s="8"/>
      <c r="CI69" s="22"/>
      <c r="CJ69" s="8"/>
      <c r="CK69" s="8"/>
      <c r="CL69" s="8"/>
      <c r="CM69" s="8"/>
      <c r="CN69" s="8"/>
      <c r="CO69" s="23"/>
      <c r="CP69" s="8"/>
      <c r="CQ69" s="13"/>
      <c r="CR69" s="8"/>
      <c r="CS69" s="8"/>
      <c r="CT69" s="23"/>
      <c r="CU69" s="18"/>
      <c r="CV69" s="8"/>
      <c r="CW69" s="18"/>
      <c r="CX69" s="8"/>
      <c r="CY69" s="22"/>
      <c r="CZ69" s="8"/>
      <c r="DA69" s="8"/>
      <c r="DB69" s="8"/>
      <c r="DC69" s="8"/>
      <c r="DD69" s="8"/>
      <c r="DE69" s="23"/>
      <c r="DF69" s="8"/>
      <c r="DG69" s="13"/>
      <c r="DH69" s="8"/>
      <c r="DI69" s="8"/>
      <c r="DJ69" s="23"/>
      <c r="DK69" s="134"/>
      <c r="DL69" s="8"/>
      <c r="DM69" s="18"/>
      <c r="DN69" s="8"/>
      <c r="DO69" s="22"/>
      <c r="DP69" s="8"/>
      <c r="DQ69" s="8"/>
      <c r="DR69" s="8"/>
      <c r="DS69" s="8"/>
      <c r="DT69" s="8"/>
      <c r="DU69" s="23"/>
      <c r="DV69" s="8"/>
      <c r="DW69" s="13"/>
      <c r="DX69" s="8"/>
      <c r="DY69" s="8"/>
      <c r="DZ69" s="23"/>
      <c r="EA69" s="134"/>
      <c r="EB69" s="8"/>
      <c r="EC69" s="18"/>
    </row>
    <row r="70" spans="1:133" x14ac:dyDescent="0.3">
      <c r="A70" s="72"/>
      <c r="B70" s="72"/>
      <c r="C70" s="8"/>
      <c r="D70" s="8"/>
      <c r="E70" s="18"/>
      <c r="F70" s="8"/>
      <c r="G70" s="22"/>
      <c r="H70" s="8"/>
      <c r="I70" s="8"/>
      <c r="J70" s="8"/>
      <c r="K70" s="8"/>
      <c r="L70" s="8"/>
      <c r="M70" s="23"/>
      <c r="N70" s="8"/>
      <c r="O70" s="13"/>
      <c r="P70" s="8"/>
      <c r="Q70" s="8"/>
      <c r="R70" s="23"/>
      <c r="S70" s="18"/>
      <c r="T70" s="8"/>
      <c r="U70" s="18"/>
      <c r="V70" s="8"/>
      <c r="W70" s="22"/>
      <c r="X70" s="8"/>
      <c r="Y70" s="8"/>
      <c r="Z70" s="8"/>
      <c r="AA70" s="8"/>
      <c r="AB70" s="8"/>
      <c r="AC70" s="23"/>
      <c r="AD70" s="8"/>
      <c r="AE70" s="13"/>
      <c r="AF70" s="8"/>
      <c r="AG70" s="8"/>
      <c r="AH70" s="23"/>
      <c r="AI70" s="18"/>
      <c r="AJ70" s="8"/>
      <c r="AK70" s="18"/>
      <c r="AL70" s="8"/>
      <c r="AM70" s="22"/>
      <c r="AN70" s="8"/>
      <c r="AO70" s="8"/>
      <c r="AP70" s="8"/>
      <c r="AQ70" s="8"/>
      <c r="AR70" s="8"/>
      <c r="AS70" s="23"/>
      <c r="AT70" s="8"/>
      <c r="AU70" s="13"/>
      <c r="AV70" s="8"/>
      <c r="AW70" s="8"/>
      <c r="AX70" s="23"/>
      <c r="AY70" s="18"/>
      <c r="AZ70" s="8"/>
      <c r="BA70" s="18"/>
      <c r="BB70" s="8"/>
      <c r="BC70" s="22"/>
      <c r="BD70" s="8"/>
      <c r="BE70" s="8"/>
      <c r="BF70" s="8"/>
      <c r="BG70" s="8"/>
      <c r="BH70" s="8"/>
      <c r="BI70" s="23"/>
      <c r="BJ70" s="8"/>
      <c r="BK70" s="13"/>
      <c r="BL70" s="8"/>
      <c r="BM70" s="8"/>
      <c r="BN70" s="23"/>
      <c r="BO70" s="18"/>
      <c r="BP70" s="8"/>
      <c r="BQ70" s="18"/>
      <c r="BR70" s="8"/>
      <c r="BS70" s="22"/>
      <c r="BT70" s="8"/>
      <c r="BU70" s="8"/>
      <c r="BV70" s="8"/>
      <c r="BW70" s="8"/>
      <c r="BX70" s="8"/>
      <c r="BY70" s="23"/>
      <c r="BZ70" s="8"/>
      <c r="CA70" s="13"/>
      <c r="CB70" s="8"/>
      <c r="CC70" s="8"/>
      <c r="CD70" s="23"/>
      <c r="CE70" s="18"/>
      <c r="CF70" s="8"/>
      <c r="CG70" s="18"/>
      <c r="CH70" s="8"/>
      <c r="CI70" s="22"/>
      <c r="CJ70" s="8"/>
      <c r="CK70" s="8"/>
      <c r="CL70" s="8"/>
      <c r="CM70" s="8"/>
      <c r="CN70" s="8"/>
      <c r="CO70" s="23"/>
      <c r="CP70" s="8"/>
      <c r="CQ70" s="13"/>
      <c r="CR70" s="8"/>
      <c r="CS70" s="8"/>
      <c r="CT70" s="23"/>
      <c r="CU70" s="18"/>
      <c r="CV70" s="8"/>
      <c r="CW70" s="18"/>
      <c r="CX70" s="8"/>
      <c r="CY70" s="22"/>
      <c r="CZ70" s="8"/>
      <c r="DA70" s="8"/>
      <c r="DB70" s="8"/>
      <c r="DC70" s="8"/>
      <c r="DD70" s="8"/>
      <c r="DE70" s="23"/>
      <c r="DF70" s="8"/>
      <c r="DG70" s="13"/>
      <c r="DH70" s="8"/>
      <c r="DI70" s="8"/>
      <c r="DJ70" s="23"/>
      <c r="DK70" s="18"/>
      <c r="DL70" s="8"/>
      <c r="DM70" s="18"/>
      <c r="DN70" s="8"/>
      <c r="DO70" s="22"/>
      <c r="DP70" s="8"/>
      <c r="DQ70" s="8"/>
      <c r="DR70" s="8"/>
      <c r="DS70" s="8"/>
      <c r="DT70" s="8"/>
      <c r="DU70" s="23"/>
      <c r="DV70" s="8"/>
      <c r="DW70" s="13"/>
      <c r="DX70" s="8"/>
      <c r="DY70" s="8"/>
      <c r="DZ70" s="23"/>
      <c r="EA70" s="18"/>
      <c r="EB70" s="8"/>
      <c r="EC70" s="18"/>
    </row>
    <row r="71" spans="1:133" x14ac:dyDescent="0.3">
      <c r="A71" s="72"/>
      <c r="B71" s="72"/>
      <c r="C71" s="8"/>
      <c r="D71" s="8"/>
      <c r="E71" s="18"/>
      <c r="F71" s="8"/>
      <c r="G71" s="22"/>
      <c r="H71" s="8"/>
      <c r="I71" s="8"/>
      <c r="J71" s="8"/>
      <c r="K71" s="8"/>
      <c r="L71" s="8"/>
      <c r="M71" s="23"/>
      <c r="N71" s="8"/>
      <c r="O71" s="13"/>
      <c r="P71" s="8"/>
      <c r="Q71" s="8"/>
      <c r="R71" s="23"/>
      <c r="S71" s="18"/>
      <c r="T71" s="8"/>
      <c r="U71" s="18"/>
      <c r="V71" s="8"/>
      <c r="W71" s="22"/>
      <c r="X71" s="8"/>
      <c r="Y71" s="8"/>
      <c r="Z71" s="8"/>
      <c r="AA71" s="8"/>
      <c r="AB71" s="8"/>
      <c r="AC71" s="23"/>
      <c r="AD71" s="8"/>
      <c r="AE71" s="13"/>
      <c r="AF71" s="8"/>
      <c r="AG71" s="8"/>
      <c r="AH71" s="23"/>
      <c r="AI71" s="18"/>
      <c r="AJ71" s="8"/>
      <c r="AK71" s="18"/>
      <c r="AL71" s="8"/>
      <c r="AM71" s="22"/>
      <c r="AN71" s="8"/>
      <c r="AO71" s="8"/>
      <c r="AP71" s="8"/>
      <c r="AQ71" s="8"/>
      <c r="AR71" s="8"/>
      <c r="AS71" s="23"/>
      <c r="AT71" s="8"/>
      <c r="AU71" s="13"/>
      <c r="AV71" s="8"/>
      <c r="AW71" s="8"/>
      <c r="AX71" s="23"/>
      <c r="AY71" s="18"/>
      <c r="AZ71" s="8"/>
      <c r="BA71" s="18"/>
      <c r="BB71" s="8"/>
      <c r="BC71" s="22"/>
      <c r="BD71" s="8"/>
      <c r="BE71" s="8"/>
      <c r="BF71" s="8"/>
      <c r="BG71" s="8"/>
      <c r="BH71" s="8"/>
      <c r="BI71" s="23"/>
      <c r="BJ71" s="8"/>
      <c r="BK71" s="13"/>
      <c r="BL71" s="8"/>
      <c r="BM71" s="8"/>
      <c r="BN71" s="23"/>
      <c r="BO71" s="18"/>
      <c r="BP71" s="8"/>
      <c r="BQ71" s="18"/>
      <c r="BR71" s="8"/>
      <c r="BS71" s="22"/>
      <c r="BT71" s="8"/>
      <c r="BU71" s="8"/>
      <c r="BV71" s="8"/>
      <c r="BW71" s="8"/>
      <c r="BX71" s="8"/>
      <c r="BY71" s="23"/>
      <c r="BZ71" s="8"/>
      <c r="CA71" s="13"/>
      <c r="CB71" s="8"/>
      <c r="CC71" s="8"/>
      <c r="CD71" s="23"/>
      <c r="CE71" s="18"/>
      <c r="CF71" s="8"/>
      <c r="CG71" s="18"/>
      <c r="CH71" s="8"/>
      <c r="CI71" s="22"/>
      <c r="CJ71" s="8"/>
      <c r="CK71" s="8"/>
      <c r="CL71" s="8"/>
      <c r="CM71" s="8"/>
      <c r="CN71" s="8"/>
      <c r="CO71" s="23"/>
      <c r="CP71" s="8"/>
      <c r="CQ71" s="13"/>
      <c r="CR71" s="8"/>
      <c r="CS71" s="8"/>
      <c r="CT71" s="23"/>
      <c r="CU71" s="18"/>
      <c r="CV71" s="8"/>
      <c r="CW71" s="18"/>
      <c r="CX71" s="8"/>
      <c r="CY71" s="22"/>
      <c r="CZ71" s="8"/>
      <c r="DA71" s="8"/>
      <c r="DB71" s="8"/>
      <c r="DC71" s="8"/>
      <c r="DD71" s="8"/>
      <c r="DE71" s="23"/>
      <c r="DF71" s="8"/>
      <c r="DG71" s="13"/>
      <c r="DH71" s="8"/>
      <c r="DI71" s="8"/>
      <c r="DJ71" s="23"/>
      <c r="DK71" s="18"/>
      <c r="DL71" s="8"/>
      <c r="DM71" s="18"/>
      <c r="DN71" s="8"/>
      <c r="DO71" s="22"/>
      <c r="DP71" s="8"/>
      <c r="DQ71" s="8"/>
      <c r="DR71" s="8"/>
      <c r="DS71" s="8"/>
      <c r="DT71" s="8"/>
      <c r="DU71" s="23"/>
      <c r="DV71" s="8"/>
      <c r="DW71" s="13"/>
      <c r="DX71" s="8"/>
      <c r="DY71" s="8"/>
      <c r="DZ71" s="23"/>
      <c r="EA71" s="18"/>
      <c r="EB71" s="8"/>
      <c r="EC71" s="18"/>
    </row>
    <row r="72" spans="1:133" x14ac:dyDescent="0.3">
      <c r="A72" s="72"/>
      <c r="B72" s="72"/>
      <c r="C72" s="8"/>
      <c r="D72" s="8"/>
      <c r="E72" s="18"/>
      <c r="F72" s="8"/>
      <c r="G72" s="22"/>
      <c r="H72" s="8"/>
      <c r="I72" s="8"/>
      <c r="J72" s="8"/>
      <c r="K72" s="8"/>
      <c r="L72" s="8"/>
      <c r="M72" s="23"/>
      <c r="N72" s="8"/>
      <c r="O72" s="13"/>
      <c r="P72" s="8"/>
      <c r="Q72" s="8"/>
      <c r="R72" s="23"/>
      <c r="S72" s="18"/>
      <c r="T72" s="8"/>
      <c r="U72" s="18"/>
      <c r="V72" s="8"/>
      <c r="W72" s="22"/>
      <c r="X72" s="8"/>
      <c r="Y72" s="8"/>
      <c r="Z72" s="8"/>
      <c r="AA72" s="8"/>
      <c r="AB72" s="8"/>
      <c r="AC72" s="23"/>
      <c r="AD72" s="8"/>
      <c r="AE72" s="13"/>
      <c r="AF72" s="8"/>
      <c r="AG72" s="8"/>
      <c r="AH72" s="23"/>
      <c r="AI72" s="18"/>
      <c r="AJ72" s="8"/>
      <c r="AK72" s="18"/>
      <c r="AL72" s="8"/>
      <c r="AM72" s="22"/>
      <c r="AN72" s="8"/>
      <c r="AO72" s="8"/>
      <c r="AP72" s="8"/>
      <c r="AQ72" s="8"/>
      <c r="AR72" s="8"/>
      <c r="AS72" s="23"/>
      <c r="AT72" s="8"/>
      <c r="AU72" s="13"/>
      <c r="AV72" s="8"/>
      <c r="AW72" s="8"/>
      <c r="AX72" s="23"/>
      <c r="AY72" s="18"/>
      <c r="AZ72" s="8"/>
      <c r="BA72" s="18"/>
      <c r="BB72" s="8"/>
      <c r="BC72" s="22"/>
      <c r="BD72" s="8"/>
      <c r="BE72" s="8"/>
      <c r="BF72" s="8"/>
      <c r="BG72" s="8"/>
      <c r="BH72" s="8"/>
      <c r="BI72" s="23"/>
      <c r="BJ72" s="8"/>
      <c r="BK72" s="13"/>
      <c r="BL72" s="8"/>
      <c r="BM72" s="8"/>
      <c r="BN72" s="23"/>
      <c r="BO72" s="18"/>
      <c r="BP72" s="8"/>
      <c r="BQ72" s="18"/>
      <c r="BR72" s="8"/>
      <c r="BS72" s="22"/>
      <c r="BT72" s="8"/>
      <c r="BU72" s="8"/>
      <c r="BV72" s="8"/>
      <c r="BW72" s="8"/>
      <c r="BX72" s="8"/>
      <c r="BY72" s="23"/>
      <c r="BZ72" s="8"/>
      <c r="CA72" s="13"/>
      <c r="CB72" s="8"/>
      <c r="CC72" s="8"/>
      <c r="CD72" s="23"/>
      <c r="CE72" s="18"/>
      <c r="CF72" s="8"/>
      <c r="CG72" s="18"/>
      <c r="CH72" s="8"/>
      <c r="CI72" s="22"/>
      <c r="CJ72" s="8"/>
      <c r="CK72" s="8"/>
      <c r="CL72" s="8"/>
      <c r="CM72" s="8"/>
      <c r="CN72" s="8"/>
      <c r="CO72" s="23"/>
      <c r="CP72" s="8"/>
      <c r="CQ72" s="13"/>
      <c r="CR72" s="8"/>
      <c r="CS72" s="8"/>
      <c r="CT72" s="23"/>
      <c r="CU72" s="18"/>
      <c r="CV72" s="8"/>
      <c r="CW72" s="18"/>
      <c r="CX72" s="8"/>
      <c r="CY72" s="22"/>
      <c r="CZ72" s="8"/>
      <c r="DA72" s="8"/>
      <c r="DB72" s="8"/>
      <c r="DC72" s="8"/>
      <c r="DD72" s="8"/>
      <c r="DE72" s="23"/>
      <c r="DF72" s="8"/>
      <c r="DG72" s="13"/>
      <c r="DH72" s="8"/>
      <c r="DI72" s="8"/>
      <c r="DJ72" s="23"/>
      <c r="DK72" s="18"/>
      <c r="DL72" s="8"/>
      <c r="DM72" s="18"/>
      <c r="DN72" s="8"/>
      <c r="DO72" s="22"/>
      <c r="DP72" s="8"/>
      <c r="DQ72" s="8"/>
      <c r="DR72" s="8"/>
      <c r="DS72" s="8"/>
      <c r="DT72" s="8"/>
      <c r="DU72" s="23"/>
      <c r="DV72" s="8"/>
      <c r="DW72" s="13"/>
      <c r="DX72" s="8"/>
      <c r="DY72" s="8"/>
      <c r="DZ72" s="23"/>
      <c r="EA72" s="18"/>
      <c r="EB72" s="8"/>
      <c r="EC72" s="18"/>
    </row>
    <row r="73" spans="1:133" x14ac:dyDescent="0.3">
      <c r="A73" s="72"/>
      <c r="B73" s="72"/>
      <c r="C73" s="8"/>
      <c r="D73" s="8"/>
      <c r="E73" s="18"/>
      <c r="F73" s="8"/>
      <c r="G73" s="22"/>
      <c r="H73" s="8"/>
      <c r="I73" s="8"/>
      <c r="J73" s="8"/>
      <c r="K73" s="8"/>
      <c r="L73" s="8"/>
      <c r="M73" s="23"/>
      <c r="N73" s="8"/>
      <c r="O73" s="13"/>
      <c r="P73" s="8"/>
      <c r="Q73" s="8"/>
      <c r="R73" s="23"/>
      <c r="S73" s="18"/>
      <c r="T73" s="8"/>
      <c r="U73" s="18"/>
      <c r="V73" s="8"/>
      <c r="W73" s="22"/>
      <c r="X73" s="8"/>
      <c r="Y73" s="8"/>
      <c r="Z73" s="8"/>
      <c r="AA73" s="8"/>
      <c r="AB73" s="8"/>
      <c r="AC73" s="23"/>
      <c r="AD73" s="8"/>
      <c r="AE73" s="13"/>
      <c r="AF73" s="8"/>
      <c r="AG73" s="8"/>
      <c r="AH73" s="23"/>
      <c r="AI73" s="18"/>
      <c r="AJ73" s="8"/>
      <c r="AK73" s="18"/>
      <c r="AL73" s="8"/>
      <c r="AM73" s="22"/>
      <c r="AN73" s="8"/>
      <c r="AO73" s="8"/>
      <c r="AP73" s="8"/>
      <c r="AQ73" s="8"/>
      <c r="AR73" s="8"/>
      <c r="AS73" s="23"/>
      <c r="AT73" s="8"/>
      <c r="AU73" s="13"/>
      <c r="AV73" s="8"/>
      <c r="AW73" s="8"/>
      <c r="AX73" s="23"/>
      <c r="AY73" s="18"/>
      <c r="AZ73" s="8"/>
      <c r="BA73" s="18"/>
      <c r="BB73" s="8"/>
      <c r="BC73" s="22"/>
      <c r="BD73" s="8"/>
      <c r="BE73" s="8"/>
      <c r="BF73" s="8"/>
      <c r="BG73" s="8"/>
      <c r="BH73" s="8"/>
      <c r="BI73" s="23"/>
      <c r="BJ73" s="8"/>
      <c r="BK73" s="13"/>
      <c r="BL73" s="8"/>
      <c r="BM73" s="8"/>
      <c r="BN73" s="23"/>
      <c r="BO73" s="18"/>
      <c r="BP73" s="8"/>
      <c r="BQ73" s="18"/>
      <c r="BR73" s="8"/>
      <c r="BS73" s="22"/>
      <c r="BT73" s="8"/>
      <c r="BU73" s="8"/>
      <c r="BV73" s="8"/>
      <c r="BW73" s="8"/>
      <c r="BX73" s="8"/>
      <c r="BY73" s="23"/>
      <c r="BZ73" s="8"/>
      <c r="CA73" s="13"/>
      <c r="CB73" s="8"/>
      <c r="CC73" s="8"/>
      <c r="CD73" s="23"/>
      <c r="CE73" s="18"/>
      <c r="CF73" s="8"/>
      <c r="CG73" s="18"/>
      <c r="CH73" s="8"/>
      <c r="CI73" s="22"/>
      <c r="CJ73" s="8"/>
      <c r="CK73" s="8"/>
      <c r="CL73" s="8"/>
      <c r="CM73" s="8"/>
      <c r="CN73" s="8"/>
      <c r="CO73" s="23"/>
      <c r="CP73" s="8"/>
      <c r="CQ73" s="13"/>
      <c r="CR73" s="8"/>
      <c r="CS73" s="8"/>
      <c r="CT73" s="23"/>
      <c r="CU73" s="18"/>
      <c r="CV73" s="8"/>
      <c r="CW73" s="18"/>
      <c r="CX73" s="8"/>
      <c r="CY73" s="22"/>
      <c r="CZ73" s="8"/>
      <c r="DA73" s="8"/>
      <c r="DB73" s="8"/>
      <c r="DC73" s="8"/>
      <c r="DD73" s="8"/>
      <c r="DE73" s="23"/>
      <c r="DF73" s="8"/>
      <c r="DG73" s="13"/>
      <c r="DH73" s="8"/>
      <c r="DI73" s="8"/>
      <c r="DJ73" s="23"/>
      <c r="DK73" s="18"/>
      <c r="DL73" s="8"/>
      <c r="DM73" s="18"/>
      <c r="DN73" s="8"/>
      <c r="DO73" s="22"/>
      <c r="DP73" s="8"/>
      <c r="DQ73" s="8"/>
      <c r="DR73" s="8"/>
      <c r="DS73" s="8"/>
      <c r="DT73" s="8"/>
      <c r="DU73" s="23"/>
      <c r="DV73" s="8"/>
      <c r="DW73" s="13"/>
      <c r="DX73" s="8"/>
      <c r="DY73" s="8"/>
      <c r="DZ73" s="23"/>
      <c r="EA73" s="18"/>
      <c r="EB73" s="8"/>
      <c r="EC73" s="18"/>
    </row>
    <row r="74" spans="1:133" x14ac:dyDescent="0.3">
      <c r="A74" s="72"/>
      <c r="B74" s="72"/>
      <c r="C74" s="8"/>
      <c r="D74" s="8"/>
      <c r="E74" s="18"/>
      <c r="F74" s="8"/>
      <c r="G74" s="22"/>
      <c r="H74" s="8"/>
      <c r="I74" s="8"/>
      <c r="J74" s="8"/>
      <c r="K74" s="8"/>
      <c r="L74" s="8"/>
      <c r="M74" s="23"/>
      <c r="N74" s="8"/>
      <c r="O74" s="13"/>
      <c r="P74" s="8"/>
      <c r="Q74" s="8"/>
      <c r="R74" s="23"/>
      <c r="S74" s="18"/>
      <c r="T74" s="8"/>
      <c r="U74" s="18"/>
      <c r="V74" s="8"/>
      <c r="W74" s="22"/>
      <c r="X74" s="8"/>
      <c r="Y74" s="8"/>
      <c r="Z74" s="8"/>
      <c r="AA74" s="8"/>
      <c r="AB74" s="8"/>
      <c r="AC74" s="23"/>
      <c r="AD74" s="8"/>
      <c r="AE74" s="13"/>
      <c r="AF74" s="8"/>
      <c r="AG74" s="8"/>
      <c r="AH74" s="23"/>
      <c r="AI74" s="18"/>
      <c r="AJ74" s="8"/>
      <c r="AK74" s="18"/>
      <c r="AL74" s="8"/>
      <c r="AM74" s="22"/>
      <c r="AN74" s="8"/>
      <c r="AO74" s="8"/>
      <c r="AP74" s="8"/>
      <c r="AQ74" s="8"/>
      <c r="AR74" s="8"/>
      <c r="AS74" s="23"/>
      <c r="AT74" s="8"/>
      <c r="AU74" s="13"/>
      <c r="AV74" s="8"/>
      <c r="AW74" s="8"/>
      <c r="AX74" s="23"/>
      <c r="AY74" s="18"/>
      <c r="AZ74" s="8"/>
      <c r="BA74" s="18"/>
      <c r="BB74" s="8"/>
      <c r="BC74" s="22"/>
      <c r="BD74" s="8"/>
      <c r="BE74" s="8"/>
      <c r="BF74" s="8"/>
      <c r="BG74" s="8"/>
      <c r="BH74" s="8"/>
      <c r="BI74" s="23"/>
      <c r="BJ74" s="8"/>
      <c r="BK74" s="13"/>
      <c r="BL74" s="8"/>
      <c r="BM74" s="8"/>
      <c r="BN74" s="23"/>
      <c r="BO74" s="18"/>
      <c r="BP74" s="8"/>
      <c r="BQ74" s="18"/>
      <c r="BR74" s="8"/>
      <c r="BS74" s="22"/>
      <c r="BT74" s="8"/>
      <c r="BU74" s="8"/>
      <c r="BV74" s="8"/>
      <c r="BW74" s="8"/>
      <c r="BX74" s="8"/>
      <c r="BY74" s="23"/>
      <c r="BZ74" s="8"/>
      <c r="CA74" s="13"/>
      <c r="CB74" s="8"/>
      <c r="CC74" s="8"/>
      <c r="CD74" s="23"/>
      <c r="CE74" s="18"/>
      <c r="CF74" s="8"/>
      <c r="CG74" s="18"/>
      <c r="CH74" s="8"/>
      <c r="CI74" s="22"/>
      <c r="CJ74" s="8"/>
      <c r="CK74" s="8"/>
      <c r="CL74" s="8"/>
      <c r="CM74" s="8"/>
      <c r="CN74" s="8"/>
      <c r="CO74" s="23"/>
      <c r="CP74" s="8"/>
      <c r="CQ74" s="13"/>
      <c r="CR74" s="8"/>
      <c r="CS74" s="8"/>
      <c r="CT74" s="23"/>
      <c r="CU74" s="18"/>
      <c r="CV74" s="8"/>
      <c r="CW74" s="18"/>
      <c r="CX74" s="8"/>
      <c r="CY74" s="22"/>
      <c r="CZ74" s="8"/>
      <c r="DA74" s="8"/>
      <c r="DB74" s="8"/>
      <c r="DC74" s="8"/>
      <c r="DD74" s="8"/>
      <c r="DE74" s="23"/>
      <c r="DF74" s="8"/>
      <c r="DG74" s="13"/>
      <c r="DH74" s="8"/>
      <c r="DI74" s="8"/>
      <c r="DJ74" s="23"/>
      <c r="DK74" s="18"/>
      <c r="DL74" s="8"/>
      <c r="DM74" s="18"/>
      <c r="DN74" s="8"/>
      <c r="DO74" s="22"/>
      <c r="DP74" s="8"/>
      <c r="DQ74" s="8"/>
      <c r="DR74" s="8"/>
      <c r="DS74" s="8"/>
      <c r="DT74" s="8"/>
      <c r="DU74" s="23"/>
      <c r="DV74" s="8"/>
      <c r="DW74" s="13"/>
      <c r="DX74" s="8"/>
      <c r="DY74" s="8"/>
      <c r="DZ74" s="23"/>
      <c r="EA74" s="18"/>
      <c r="EB74" s="8"/>
      <c r="EC74" s="18"/>
    </row>
    <row r="75" spans="1:133" x14ac:dyDescent="0.3">
      <c r="A75" s="72"/>
      <c r="B75" s="72"/>
      <c r="C75" s="8"/>
      <c r="D75" s="8"/>
      <c r="E75" s="18"/>
      <c r="F75" s="8"/>
      <c r="G75" s="22"/>
      <c r="H75" s="8"/>
      <c r="I75" s="8"/>
      <c r="J75" s="8"/>
      <c r="K75" s="8"/>
      <c r="L75" s="8"/>
      <c r="M75" s="23"/>
      <c r="N75" s="8"/>
      <c r="O75" s="13"/>
      <c r="P75" s="8"/>
      <c r="Q75" s="8"/>
      <c r="R75" s="23"/>
      <c r="S75" s="18"/>
      <c r="T75" s="8"/>
      <c r="U75" s="18"/>
      <c r="V75" s="8"/>
      <c r="W75" s="22"/>
      <c r="X75" s="8"/>
      <c r="Y75" s="8"/>
      <c r="Z75" s="8"/>
      <c r="AA75" s="8"/>
      <c r="AB75" s="8"/>
      <c r="AC75" s="23"/>
      <c r="AD75" s="8"/>
      <c r="AE75" s="13"/>
      <c r="AF75" s="8"/>
      <c r="AG75" s="8"/>
      <c r="AH75" s="23"/>
      <c r="AI75" s="18"/>
      <c r="AJ75" s="8"/>
      <c r="AK75" s="18"/>
      <c r="AL75" s="8"/>
      <c r="AM75" s="22"/>
      <c r="AN75" s="8"/>
      <c r="AO75" s="8"/>
      <c r="AP75" s="8"/>
      <c r="AQ75" s="8"/>
      <c r="AR75" s="8"/>
      <c r="AS75" s="23"/>
      <c r="AT75" s="8"/>
      <c r="AU75" s="13"/>
      <c r="AV75" s="8"/>
      <c r="AW75" s="8"/>
      <c r="AX75" s="23"/>
      <c r="AY75" s="18"/>
      <c r="AZ75" s="8"/>
      <c r="BA75" s="18"/>
      <c r="BB75" s="8"/>
      <c r="BC75" s="22"/>
      <c r="BD75" s="8"/>
      <c r="BE75" s="8"/>
      <c r="BF75" s="8"/>
      <c r="BG75" s="8"/>
      <c r="BH75" s="8"/>
      <c r="BI75" s="23"/>
      <c r="BJ75" s="8"/>
      <c r="BK75" s="13"/>
      <c r="BL75" s="8"/>
      <c r="BM75" s="8"/>
      <c r="BN75" s="23"/>
      <c r="BO75" s="18"/>
      <c r="BP75" s="8"/>
      <c r="BQ75" s="18"/>
      <c r="BR75" s="8"/>
      <c r="BS75" s="22"/>
      <c r="BT75" s="8"/>
      <c r="BU75" s="8"/>
      <c r="BV75" s="8"/>
      <c r="BW75" s="8"/>
      <c r="BX75" s="8"/>
      <c r="BY75" s="23"/>
      <c r="BZ75" s="8"/>
      <c r="CA75" s="13"/>
      <c r="CB75" s="8"/>
      <c r="CC75" s="8"/>
      <c r="CD75" s="23"/>
      <c r="CE75" s="18"/>
      <c r="CF75" s="8"/>
      <c r="CG75" s="18"/>
      <c r="CH75" s="8"/>
      <c r="CI75" s="22"/>
      <c r="CJ75" s="8"/>
      <c r="CK75" s="8"/>
      <c r="CL75" s="8"/>
      <c r="CM75" s="8"/>
      <c r="CN75" s="8"/>
      <c r="CO75" s="23"/>
      <c r="CP75" s="8"/>
      <c r="CQ75" s="13"/>
      <c r="CR75" s="8"/>
      <c r="CS75" s="8"/>
      <c r="CT75" s="23"/>
      <c r="CU75" s="18"/>
      <c r="CV75" s="8"/>
      <c r="CW75" s="18"/>
      <c r="CX75" s="8"/>
      <c r="CY75" s="22"/>
      <c r="CZ75" s="8"/>
      <c r="DA75" s="8"/>
      <c r="DB75" s="8"/>
      <c r="DC75" s="8"/>
      <c r="DD75" s="8"/>
      <c r="DE75" s="23"/>
      <c r="DF75" s="8"/>
      <c r="DG75" s="13"/>
      <c r="DH75" s="8"/>
      <c r="DI75" s="8"/>
      <c r="DJ75" s="23"/>
      <c r="DK75" s="18"/>
      <c r="DL75" s="8"/>
      <c r="DM75" s="18"/>
      <c r="DN75" s="8"/>
      <c r="DO75" s="22"/>
      <c r="DP75" s="8"/>
      <c r="DQ75" s="8"/>
      <c r="DR75" s="8"/>
      <c r="DS75" s="8"/>
      <c r="DT75" s="8"/>
      <c r="DU75" s="23"/>
      <c r="DV75" s="8"/>
      <c r="DW75" s="13"/>
      <c r="DX75" s="8"/>
      <c r="DY75" s="8"/>
      <c r="DZ75" s="23"/>
      <c r="EA75" s="18"/>
      <c r="EB75" s="8"/>
      <c r="EC75" s="18"/>
    </row>
    <row r="76" spans="1:133" x14ac:dyDescent="0.3">
      <c r="A76" s="72"/>
      <c r="B76" s="72"/>
      <c r="C76" s="8"/>
      <c r="D76" s="8"/>
      <c r="E76" s="18"/>
      <c r="F76" s="8"/>
      <c r="G76" s="22"/>
      <c r="H76" s="8"/>
      <c r="I76" s="8"/>
      <c r="J76" s="8"/>
      <c r="K76" s="8"/>
      <c r="L76" s="8"/>
      <c r="M76" s="23"/>
      <c r="N76" s="8"/>
      <c r="O76" s="13"/>
      <c r="P76" s="8"/>
      <c r="Q76" s="8"/>
      <c r="R76" s="23"/>
      <c r="S76" s="18"/>
      <c r="T76" s="8"/>
      <c r="U76" s="18"/>
      <c r="V76" s="8"/>
      <c r="W76" s="22"/>
      <c r="X76" s="8"/>
      <c r="Y76" s="8"/>
      <c r="Z76" s="8"/>
      <c r="AA76" s="8"/>
      <c r="AB76" s="8"/>
      <c r="AC76" s="23"/>
      <c r="AD76" s="8"/>
      <c r="AE76" s="13"/>
      <c r="AF76" s="8"/>
      <c r="AG76" s="8"/>
      <c r="AH76" s="23"/>
      <c r="AI76" s="18"/>
      <c r="AJ76" s="8"/>
      <c r="AK76" s="18"/>
      <c r="AL76" s="8"/>
      <c r="AM76" s="22"/>
      <c r="AN76" s="8"/>
      <c r="AO76" s="8"/>
      <c r="AP76" s="8"/>
      <c r="AQ76" s="8"/>
      <c r="AR76" s="8"/>
      <c r="AS76" s="23"/>
      <c r="AT76" s="8"/>
      <c r="AU76" s="13"/>
      <c r="AV76" s="8"/>
      <c r="AW76" s="8"/>
      <c r="AX76" s="23"/>
      <c r="AY76" s="18"/>
      <c r="AZ76" s="8"/>
      <c r="BA76" s="18"/>
      <c r="BB76" s="8"/>
      <c r="BC76" s="22"/>
      <c r="BD76" s="8"/>
      <c r="BE76" s="8"/>
      <c r="BF76" s="8"/>
      <c r="BG76" s="8"/>
      <c r="BH76" s="8"/>
      <c r="BI76" s="23"/>
      <c r="BJ76" s="8"/>
      <c r="BK76" s="13"/>
      <c r="BL76" s="8"/>
      <c r="BM76" s="8"/>
      <c r="BN76" s="23"/>
      <c r="BO76" s="18"/>
      <c r="BP76" s="8"/>
      <c r="BQ76" s="18"/>
      <c r="BR76" s="8"/>
      <c r="BS76" s="22"/>
      <c r="BT76" s="8"/>
      <c r="BU76" s="8"/>
      <c r="BV76" s="8"/>
      <c r="BW76" s="8"/>
      <c r="BX76" s="8"/>
      <c r="BY76" s="23"/>
      <c r="BZ76" s="8"/>
      <c r="CA76" s="13"/>
      <c r="CB76" s="8"/>
      <c r="CC76" s="8"/>
      <c r="CD76" s="23"/>
      <c r="CE76" s="18"/>
      <c r="CF76" s="8"/>
      <c r="CG76" s="18"/>
      <c r="CH76" s="8"/>
      <c r="CI76" s="22"/>
      <c r="CJ76" s="8"/>
      <c r="CK76" s="8"/>
      <c r="CL76" s="8"/>
      <c r="CM76" s="8"/>
      <c r="CN76" s="8"/>
      <c r="CO76" s="23"/>
      <c r="CP76" s="8"/>
      <c r="CQ76" s="13"/>
      <c r="CR76" s="8"/>
      <c r="CS76" s="8"/>
      <c r="CT76" s="23"/>
      <c r="CU76" s="18"/>
      <c r="CV76" s="8"/>
      <c r="CW76" s="18"/>
      <c r="CX76" s="8"/>
      <c r="CY76" s="22"/>
      <c r="CZ76" s="8"/>
      <c r="DA76" s="8"/>
      <c r="DB76" s="8"/>
      <c r="DC76" s="8"/>
      <c r="DD76" s="8"/>
      <c r="DE76" s="23"/>
      <c r="DF76" s="8"/>
      <c r="DG76" s="13"/>
      <c r="DH76" s="8"/>
      <c r="DI76" s="8"/>
      <c r="DJ76" s="23"/>
      <c r="DK76" s="18"/>
      <c r="DL76" s="8"/>
      <c r="DM76" s="18"/>
      <c r="DN76" s="8"/>
      <c r="DO76" s="22"/>
      <c r="DP76" s="8"/>
      <c r="DQ76" s="8"/>
      <c r="DR76" s="8"/>
      <c r="DS76" s="8"/>
      <c r="DT76" s="8"/>
      <c r="DU76" s="23"/>
      <c r="DV76" s="8"/>
      <c r="DW76" s="13"/>
      <c r="DX76" s="8"/>
      <c r="DY76" s="8"/>
      <c r="DZ76" s="23"/>
      <c r="EA76" s="18"/>
      <c r="EB76" s="8"/>
      <c r="EC76" s="18"/>
    </row>
    <row r="77" spans="1:133" x14ac:dyDescent="0.3">
      <c r="A77" s="72"/>
      <c r="B77" s="72"/>
      <c r="C77" s="8"/>
      <c r="D77" s="8"/>
      <c r="E77" s="18"/>
      <c r="F77" s="8"/>
      <c r="G77" s="22"/>
      <c r="H77" s="8"/>
      <c r="I77" s="8"/>
      <c r="J77" s="8"/>
      <c r="K77" s="8"/>
      <c r="L77" s="8"/>
      <c r="M77" s="23"/>
      <c r="N77" s="8"/>
      <c r="O77" s="13"/>
      <c r="P77" s="8"/>
      <c r="Q77" s="8"/>
      <c r="R77" s="23"/>
      <c r="S77" s="18"/>
      <c r="T77" s="8"/>
      <c r="U77" s="18"/>
      <c r="V77" s="8"/>
      <c r="W77" s="22"/>
      <c r="X77" s="8"/>
      <c r="Y77" s="8"/>
      <c r="Z77" s="8"/>
      <c r="AA77" s="8"/>
      <c r="AB77" s="8"/>
      <c r="AC77" s="23"/>
      <c r="AD77" s="8"/>
      <c r="AE77" s="13"/>
      <c r="AF77" s="8"/>
      <c r="AG77" s="8"/>
      <c r="AH77" s="23"/>
      <c r="AI77" s="18"/>
      <c r="AJ77" s="8"/>
      <c r="AK77" s="18"/>
      <c r="AL77" s="8"/>
      <c r="AM77" s="22"/>
      <c r="AN77" s="8"/>
      <c r="AO77" s="8"/>
      <c r="AP77" s="8"/>
      <c r="AQ77" s="8"/>
      <c r="AR77" s="8"/>
      <c r="AS77" s="23"/>
      <c r="AT77" s="8"/>
      <c r="AU77" s="13"/>
      <c r="AV77" s="8"/>
      <c r="AW77" s="8"/>
      <c r="AX77" s="23"/>
      <c r="AY77" s="18"/>
      <c r="AZ77" s="8"/>
      <c r="BA77" s="18"/>
      <c r="BB77" s="8"/>
      <c r="BC77" s="22"/>
      <c r="BD77" s="8"/>
      <c r="BE77" s="8"/>
      <c r="BF77" s="8"/>
      <c r="BG77" s="8"/>
      <c r="BH77" s="8"/>
      <c r="BI77" s="23"/>
      <c r="BJ77" s="8"/>
      <c r="BK77" s="13"/>
      <c r="BL77" s="8"/>
      <c r="BM77" s="8"/>
      <c r="BN77" s="23"/>
      <c r="BO77" s="18"/>
      <c r="BP77" s="8"/>
      <c r="BQ77" s="18"/>
      <c r="BR77" s="8"/>
      <c r="BS77" s="22"/>
      <c r="BT77" s="8"/>
      <c r="BU77" s="8"/>
      <c r="BV77" s="8"/>
      <c r="BW77" s="8"/>
      <c r="BX77" s="8"/>
      <c r="BY77" s="23"/>
      <c r="BZ77" s="8"/>
      <c r="CA77" s="13"/>
      <c r="CB77" s="8"/>
      <c r="CC77" s="8"/>
      <c r="CD77" s="23"/>
      <c r="CE77" s="18"/>
      <c r="CF77" s="8"/>
      <c r="CG77" s="18"/>
      <c r="CH77" s="8"/>
      <c r="CI77" s="22"/>
      <c r="CJ77" s="8"/>
      <c r="CK77" s="8"/>
      <c r="CL77" s="8"/>
      <c r="CM77" s="8"/>
      <c r="CN77" s="8"/>
      <c r="CO77" s="23"/>
      <c r="CP77" s="8"/>
      <c r="CQ77" s="13"/>
      <c r="CR77" s="8"/>
      <c r="CS77" s="8"/>
      <c r="CT77" s="23"/>
      <c r="CU77" s="18"/>
      <c r="CV77" s="8"/>
      <c r="CW77" s="18"/>
      <c r="CX77" s="8"/>
      <c r="CY77" s="22"/>
      <c r="CZ77" s="8"/>
      <c r="DA77" s="8"/>
      <c r="DB77" s="8"/>
      <c r="DC77" s="8"/>
      <c r="DD77" s="8"/>
      <c r="DE77" s="23"/>
      <c r="DF77" s="8"/>
      <c r="DG77" s="13"/>
      <c r="DH77" s="8"/>
      <c r="DI77" s="8"/>
      <c r="DJ77" s="23"/>
      <c r="DK77" s="18"/>
      <c r="DL77" s="8"/>
      <c r="DM77" s="18"/>
      <c r="DN77" s="8"/>
      <c r="DO77" s="22"/>
      <c r="DP77" s="8"/>
      <c r="DQ77" s="8"/>
      <c r="DR77" s="8"/>
      <c r="DS77" s="8"/>
      <c r="DT77" s="8"/>
      <c r="DU77" s="23"/>
      <c r="DV77" s="8"/>
      <c r="DW77" s="13"/>
      <c r="DX77" s="8"/>
      <c r="DY77" s="8"/>
      <c r="DZ77" s="23"/>
      <c r="EA77" s="18"/>
      <c r="EB77" s="8"/>
      <c r="EC77" s="18"/>
    </row>
    <row r="78" spans="1:133" x14ac:dyDescent="0.3">
      <c r="A78" s="72"/>
      <c r="B78" s="72"/>
      <c r="C78" s="8"/>
      <c r="D78" s="8"/>
      <c r="E78" s="18"/>
      <c r="F78" s="8"/>
      <c r="G78" s="22"/>
      <c r="H78" s="8"/>
      <c r="I78" s="8"/>
      <c r="J78" s="8"/>
      <c r="K78" s="8"/>
      <c r="L78" s="8"/>
      <c r="M78" s="23"/>
      <c r="N78" s="8"/>
      <c r="O78" s="13"/>
      <c r="P78" s="8"/>
      <c r="Q78" s="8"/>
      <c r="R78" s="23"/>
      <c r="S78" s="18"/>
      <c r="T78" s="8"/>
      <c r="U78" s="18"/>
      <c r="V78" s="8"/>
      <c r="W78" s="22"/>
      <c r="X78" s="8"/>
      <c r="Y78" s="8"/>
      <c r="Z78" s="8"/>
      <c r="AA78" s="8"/>
      <c r="AB78" s="8"/>
      <c r="AC78" s="23"/>
      <c r="AD78" s="8"/>
      <c r="AE78" s="13"/>
      <c r="AF78" s="8"/>
      <c r="AG78" s="8"/>
      <c r="AH78" s="23"/>
      <c r="AI78" s="18"/>
      <c r="AJ78" s="8"/>
      <c r="AK78" s="18"/>
      <c r="AL78" s="8"/>
      <c r="AM78" s="22"/>
      <c r="AN78" s="8"/>
      <c r="AO78" s="8"/>
      <c r="AP78" s="8"/>
      <c r="AQ78" s="8"/>
      <c r="AR78" s="8"/>
      <c r="AS78" s="23"/>
      <c r="AT78" s="8"/>
      <c r="AU78" s="13"/>
      <c r="AV78" s="8"/>
      <c r="AW78" s="8"/>
      <c r="AX78" s="23"/>
      <c r="AY78" s="18"/>
      <c r="AZ78" s="8"/>
      <c r="BA78" s="18"/>
      <c r="BB78" s="8"/>
      <c r="BC78" s="22"/>
      <c r="BD78" s="8"/>
      <c r="BE78" s="8"/>
      <c r="BF78" s="8"/>
      <c r="BG78" s="8"/>
      <c r="BH78" s="8"/>
      <c r="BI78" s="23"/>
      <c r="BJ78" s="8"/>
      <c r="BK78" s="13"/>
      <c r="BL78" s="8"/>
      <c r="BM78" s="8"/>
      <c r="BN78" s="23"/>
      <c r="BO78" s="18"/>
      <c r="BP78" s="8"/>
      <c r="BQ78" s="18"/>
      <c r="BR78" s="8"/>
      <c r="BS78" s="22"/>
      <c r="BT78" s="8"/>
      <c r="BU78" s="8"/>
      <c r="BV78" s="8"/>
      <c r="BW78" s="8"/>
      <c r="BX78" s="8"/>
      <c r="BY78" s="23"/>
      <c r="BZ78" s="8"/>
      <c r="CA78" s="13"/>
      <c r="CB78" s="8"/>
      <c r="CC78" s="8"/>
      <c r="CD78" s="23"/>
      <c r="CE78" s="18"/>
      <c r="CF78" s="8"/>
      <c r="CG78" s="18"/>
      <c r="CH78" s="8"/>
      <c r="CI78" s="22"/>
      <c r="CJ78" s="8"/>
      <c r="CK78" s="8"/>
      <c r="CL78" s="8"/>
      <c r="CM78" s="8"/>
      <c r="CN78" s="8"/>
      <c r="CO78" s="23"/>
      <c r="CP78" s="8"/>
      <c r="CQ78" s="13"/>
      <c r="CR78" s="8"/>
      <c r="CS78" s="8"/>
      <c r="CT78" s="23"/>
      <c r="CU78" s="18"/>
      <c r="CV78" s="8"/>
      <c r="CW78" s="18"/>
      <c r="CX78" s="8"/>
      <c r="CY78" s="22"/>
      <c r="CZ78" s="8"/>
      <c r="DA78" s="8"/>
      <c r="DB78" s="8"/>
      <c r="DC78" s="8"/>
      <c r="DD78" s="8"/>
      <c r="DE78" s="23"/>
      <c r="DF78" s="8"/>
      <c r="DG78" s="13"/>
      <c r="DH78" s="8"/>
      <c r="DI78" s="8"/>
      <c r="DJ78" s="23"/>
      <c r="DK78" s="18"/>
      <c r="DL78" s="8"/>
      <c r="DM78" s="18"/>
      <c r="DN78" s="8"/>
      <c r="DO78" s="22"/>
      <c r="DP78" s="8"/>
      <c r="DQ78" s="8"/>
      <c r="DR78" s="8"/>
      <c r="DS78" s="8"/>
      <c r="DT78" s="8"/>
      <c r="DU78" s="23"/>
      <c r="DV78" s="8"/>
      <c r="DW78" s="13"/>
      <c r="DX78" s="8"/>
      <c r="DY78" s="8"/>
      <c r="DZ78" s="23"/>
      <c r="EA78" s="18"/>
      <c r="EB78" s="8"/>
      <c r="EC78" s="18"/>
    </row>
    <row r="79" spans="1:133" x14ac:dyDescent="0.3">
      <c r="A79" s="72"/>
      <c r="B79" s="72"/>
      <c r="C79" s="8"/>
      <c r="D79" s="8"/>
      <c r="E79" s="18"/>
      <c r="F79" s="8"/>
      <c r="G79" s="22"/>
      <c r="H79" s="8"/>
      <c r="I79" s="8"/>
      <c r="J79" s="8"/>
      <c r="K79" s="8"/>
      <c r="L79" s="8"/>
      <c r="M79" s="23"/>
      <c r="N79" s="8"/>
      <c r="O79" s="13"/>
      <c r="P79" s="8"/>
      <c r="Q79" s="8"/>
      <c r="R79" s="23"/>
      <c r="S79" s="18"/>
      <c r="T79" s="8"/>
      <c r="U79" s="18"/>
      <c r="V79" s="8"/>
      <c r="W79" s="22"/>
      <c r="X79" s="8"/>
      <c r="Y79" s="8"/>
      <c r="Z79" s="8"/>
      <c r="AA79" s="8"/>
      <c r="AB79" s="8"/>
      <c r="AC79" s="23"/>
      <c r="AD79" s="8"/>
      <c r="AE79" s="13"/>
      <c r="AF79" s="8"/>
      <c r="AG79" s="8"/>
      <c r="AH79" s="23"/>
      <c r="AI79" s="18"/>
      <c r="AJ79" s="8"/>
      <c r="AK79" s="18"/>
      <c r="AL79" s="8"/>
      <c r="AM79" s="22"/>
      <c r="AN79" s="8"/>
      <c r="AO79" s="8"/>
      <c r="AP79" s="8"/>
      <c r="AQ79" s="8"/>
      <c r="AR79" s="8"/>
      <c r="AS79" s="23"/>
      <c r="AT79" s="8"/>
      <c r="AU79" s="13"/>
      <c r="AV79" s="8"/>
      <c r="AW79" s="8"/>
      <c r="AX79" s="23"/>
      <c r="AY79" s="18"/>
      <c r="AZ79" s="8"/>
      <c r="BA79" s="18"/>
      <c r="BB79" s="8"/>
      <c r="BC79" s="22"/>
      <c r="BD79" s="8"/>
      <c r="BE79" s="8"/>
      <c r="BF79" s="8"/>
      <c r="BG79" s="8"/>
      <c r="BH79" s="8"/>
      <c r="BI79" s="23"/>
      <c r="BJ79" s="8"/>
      <c r="BK79" s="13"/>
      <c r="BL79" s="8"/>
      <c r="BM79" s="8"/>
      <c r="BN79" s="23"/>
      <c r="BO79" s="18"/>
      <c r="BP79" s="8"/>
      <c r="BQ79" s="18"/>
      <c r="BR79" s="8"/>
      <c r="BS79" s="22"/>
      <c r="BT79" s="8"/>
      <c r="BU79" s="8"/>
      <c r="BV79" s="8"/>
      <c r="BW79" s="8"/>
      <c r="BX79" s="8"/>
      <c r="BY79" s="23"/>
      <c r="BZ79" s="8"/>
      <c r="CA79" s="13"/>
      <c r="CB79" s="8"/>
      <c r="CC79" s="8"/>
      <c r="CD79" s="23"/>
      <c r="CE79" s="18"/>
      <c r="CF79" s="8"/>
      <c r="CG79" s="18"/>
      <c r="CH79" s="8"/>
      <c r="CI79" s="22"/>
      <c r="CJ79" s="8"/>
      <c r="CK79" s="8"/>
      <c r="CL79" s="8"/>
      <c r="CM79" s="8"/>
      <c r="CN79" s="8"/>
      <c r="CO79" s="23"/>
      <c r="CP79" s="8"/>
      <c r="CQ79" s="13"/>
      <c r="CR79" s="8"/>
      <c r="CS79" s="8"/>
      <c r="CT79" s="23"/>
      <c r="CU79" s="18"/>
      <c r="CV79" s="8"/>
      <c r="CW79" s="18"/>
      <c r="CX79" s="8"/>
      <c r="CY79" s="22"/>
      <c r="CZ79" s="8"/>
      <c r="DA79" s="8"/>
      <c r="DB79" s="8"/>
      <c r="DC79" s="8"/>
      <c r="DD79" s="8"/>
      <c r="DE79" s="23"/>
      <c r="DF79" s="8"/>
      <c r="DG79" s="13"/>
      <c r="DH79" s="8"/>
      <c r="DI79" s="8"/>
      <c r="DJ79" s="23"/>
      <c r="DK79" s="18"/>
      <c r="DL79" s="8"/>
      <c r="DM79" s="18"/>
      <c r="DN79" s="8"/>
      <c r="DO79" s="22"/>
      <c r="DP79" s="8"/>
      <c r="DQ79" s="8"/>
      <c r="DR79" s="8"/>
      <c r="DS79" s="8"/>
      <c r="DT79" s="8"/>
      <c r="DU79" s="23"/>
      <c r="DV79" s="8"/>
      <c r="DW79" s="13"/>
      <c r="DX79" s="8"/>
      <c r="DY79" s="8"/>
      <c r="DZ79" s="23"/>
      <c r="EA79" s="18"/>
      <c r="EB79" s="8"/>
      <c r="EC79" s="18"/>
    </row>
    <row r="80" spans="1:133" x14ac:dyDescent="0.3">
      <c r="A80" s="72"/>
      <c r="B80" s="72"/>
      <c r="C80" s="8"/>
      <c r="D80" s="8"/>
      <c r="E80" s="18"/>
      <c r="F80" s="8"/>
      <c r="G80" s="22"/>
      <c r="H80" s="8"/>
      <c r="I80" s="8"/>
      <c r="J80" s="8"/>
      <c r="K80" s="8"/>
      <c r="L80" s="8"/>
      <c r="M80" s="23"/>
      <c r="N80" s="8"/>
      <c r="O80" s="13"/>
      <c r="P80" s="8"/>
      <c r="Q80" s="8"/>
      <c r="R80" s="23"/>
      <c r="S80" s="18"/>
      <c r="T80" s="8"/>
      <c r="U80" s="18"/>
      <c r="V80" s="8"/>
      <c r="W80" s="22"/>
      <c r="X80" s="8"/>
      <c r="Y80" s="8"/>
      <c r="Z80" s="8"/>
      <c r="AA80" s="8"/>
      <c r="AB80" s="8"/>
      <c r="AC80" s="23"/>
      <c r="AD80" s="8"/>
      <c r="AE80" s="13"/>
      <c r="AF80" s="8"/>
      <c r="AG80" s="8"/>
      <c r="AH80" s="23"/>
      <c r="AI80" s="18"/>
      <c r="AJ80" s="8"/>
      <c r="AK80" s="18"/>
      <c r="AL80" s="8"/>
      <c r="AM80" s="22"/>
      <c r="AN80" s="8"/>
      <c r="AO80" s="8"/>
      <c r="AP80" s="8"/>
      <c r="AQ80" s="8"/>
      <c r="AR80" s="8"/>
      <c r="AS80" s="23"/>
      <c r="AT80" s="8"/>
      <c r="AU80" s="13"/>
      <c r="AV80" s="8"/>
      <c r="AW80" s="8"/>
      <c r="AX80" s="23"/>
      <c r="AY80" s="18"/>
      <c r="AZ80" s="8"/>
      <c r="BA80" s="18"/>
      <c r="BB80" s="8"/>
      <c r="BC80" s="22"/>
      <c r="BD80" s="8"/>
      <c r="BE80" s="8"/>
      <c r="BF80" s="8"/>
      <c r="BG80" s="8"/>
      <c r="BH80" s="8"/>
      <c r="BI80" s="23"/>
      <c r="BJ80" s="8"/>
      <c r="BK80" s="13"/>
      <c r="BL80" s="8"/>
      <c r="BM80" s="8"/>
      <c r="BN80" s="23"/>
      <c r="BO80" s="18"/>
      <c r="BP80" s="8"/>
      <c r="BQ80" s="18"/>
      <c r="BR80" s="8"/>
      <c r="BS80" s="22"/>
      <c r="BT80" s="8"/>
      <c r="BU80" s="8"/>
      <c r="BV80" s="8"/>
      <c r="BW80" s="8"/>
      <c r="BX80" s="8"/>
      <c r="BY80" s="23"/>
      <c r="BZ80" s="8"/>
      <c r="CA80" s="13"/>
      <c r="CB80" s="8"/>
      <c r="CC80" s="8"/>
      <c r="CD80" s="23"/>
      <c r="CE80" s="18"/>
      <c r="CF80" s="8"/>
      <c r="CG80" s="18"/>
      <c r="CH80" s="8"/>
      <c r="CI80" s="22"/>
      <c r="CJ80" s="8"/>
      <c r="CK80" s="8"/>
      <c r="CL80" s="8"/>
      <c r="CM80" s="8"/>
      <c r="CN80" s="8"/>
      <c r="CO80" s="23"/>
      <c r="CP80" s="8"/>
      <c r="CQ80" s="13"/>
      <c r="CR80" s="8"/>
      <c r="CS80" s="8"/>
      <c r="CT80" s="23"/>
      <c r="CU80" s="18"/>
      <c r="CV80" s="8"/>
      <c r="CW80" s="18"/>
      <c r="CX80" s="8"/>
      <c r="CY80" s="22"/>
      <c r="CZ80" s="8"/>
      <c r="DA80" s="8"/>
      <c r="DB80" s="8"/>
      <c r="DC80" s="8"/>
      <c r="DD80" s="8"/>
      <c r="DE80" s="23"/>
      <c r="DF80" s="8"/>
      <c r="DG80" s="13"/>
      <c r="DH80" s="8"/>
      <c r="DI80" s="8"/>
      <c r="DJ80" s="23"/>
      <c r="DK80" s="18"/>
      <c r="DL80" s="8"/>
      <c r="DM80" s="18"/>
      <c r="DN80" s="8"/>
      <c r="DO80" s="22"/>
      <c r="DP80" s="8"/>
      <c r="DQ80" s="8"/>
      <c r="DR80" s="8"/>
      <c r="DS80" s="8"/>
      <c r="DT80" s="8"/>
      <c r="DU80" s="23"/>
      <c r="DV80" s="8"/>
      <c r="DW80" s="13"/>
      <c r="DX80" s="8"/>
      <c r="DY80" s="8"/>
      <c r="DZ80" s="23"/>
      <c r="EA80" s="18"/>
      <c r="EB80" s="8"/>
      <c r="EC80" s="18"/>
    </row>
    <row r="81" spans="1:133" x14ac:dyDescent="0.3">
      <c r="A81" s="72"/>
      <c r="B81" s="72"/>
      <c r="C81" s="8"/>
      <c r="D81" s="8"/>
      <c r="E81" s="18"/>
      <c r="F81" s="8"/>
      <c r="G81" s="22"/>
      <c r="H81" s="8"/>
      <c r="I81" s="8"/>
      <c r="J81" s="8"/>
      <c r="K81" s="8"/>
      <c r="L81" s="8"/>
      <c r="M81" s="23"/>
      <c r="N81" s="8"/>
      <c r="O81" s="13"/>
      <c r="P81" s="8"/>
      <c r="Q81" s="8"/>
      <c r="R81" s="23"/>
      <c r="S81" s="18"/>
      <c r="T81" s="8"/>
      <c r="U81" s="18"/>
      <c r="V81" s="8"/>
      <c r="W81" s="22"/>
      <c r="X81" s="8"/>
      <c r="Y81" s="8"/>
      <c r="Z81" s="8"/>
      <c r="AA81" s="8"/>
      <c r="AB81" s="8"/>
      <c r="AC81" s="23"/>
      <c r="AD81" s="8"/>
      <c r="AE81" s="13"/>
      <c r="AF81" s="8"/>
      <c r="AG81" s="8"/>
      <c r="AH81" s="23"/>
      <c r="AI81" s="18"/>
      <c r="AJ81" s="8"/>
      <c r="AK81" s="18"/>
      <c r="AL81" s="8"/>
      <c r="AM81" s="22"/>
      <c r="AN81" s="8"/>
      <c r="AO81" s="8"/>
      <c r="AP81" s="8"/>
      <c r="AQ81" s="8"/>
      <c r="AR81" s="8"/>
      <c r="AS81" s="23"/>
      <c r="AT81" s="8"/>
      <c r="AU81" s="13"/>
      <c r="AV81" s="8"/>
      <c r="AW81" s="8"/>
      <c r="AX81" s="23"/>
      <c r="AY81" s="18"/>
      <c r="AZ81" s="8"/>
      <c r="BA81" s="18"/>
      <c r="BB81" s="8"/>
      <c r="BC81" s="22"/>
      <c r="BD81" s="8"/>
      <c r="BE81" s="8"/>
      <c r="BF81" s="8"/>
      <c r="BG81" s="8"/>
      <c r="BH81" s="8"/>
      <c r="BI81" s="23"/>
      <c r="BJ81" s="8"/>
      <c r="BK81" s="13"/>
      <c r="BL81" s="8"/>
      <c r="BM81" s="8"/>
      <c r="BN81" s="23"/>
      <c r="BO81" s="18"/>
      <c r="BP81" s="8"/>
      <c r="BQ81" s="18"/>
      <c r="BR81" s="8"/>
      <c r="BS81" s="22"/>
      <c r="BT81" s="8"/>
      <c r="BU81" s="8"/>
      <c r="BV81" s="8"/>
      <c r="BW81" s="8"/>
      <c r="BX81" s="8"/>
      <c r="BY81" s="23"/>
      <c r="BZ81" s="8"/>
      <c r="CA81" s="13"/>
      <c r="CB81" s="8"/>
      <c r="CC81" s="8"/>
      <c r="CD81" s="23"/>
      <c r="CE81" s="18"/>
      <c r="CF81" s="8"/>
      <c r="CG81" s="18"/>
      <c r="CH81" s="8"/>
      <c r="CI81" s="22"/>
      <c r="CJ81" s="8"/>
      <c r="CK81" s="8"/>
      <c r="CL81" s="8"/>
      <c r="CM81" s="8"/>
      <c r="CN81" s="8"/>
      <c r="CO81" s="23"/>
      <c r="CP81" s="8"/>
      <c r="CQ81" s="13"/>
      <c r="CR81" s="8"/>
      <c r="CS81" s="8"/>
      <c r="CT81" s="23"/>
      <c r="CU81" s="18"/>
      <c r="CV81" s="8"/>
      <c r="CW81" s="18"/>
      <c r="CX81" s="8"/>
      <c r="CY81" s="22"/>
      <c r="CZ81" s="8"/>
      <c r="DA81" s="8"/>
      <c r="DB81" s="8"/>
      <c r="DC81" s="8"/>
      <c r="DD81" s="8"/>
      <c r="DE81" s="23"/>
      <c r="DF81" s="8"/>
      <c r="DG81" s="13"/>
      <c r="DH81" s="8"/>
      <c r="DI81" s="8"/>
      <c r="DJ81" s="23"/>
      <c r="DK81" s="18"/>
      <c r="DL81" s="8"/>
      <c r="DM81" s="18"/>
      <c r="DN81" s="8"/>
      <c r="DO81" s="22"/>
      <c r="DP81" s="8"/>
      <c r="DQ81" s="8"/>
      <c r="DR81" s="8"/>
      <c r="DS81" s="8"/>
      <c r="DT81" s="8"/>
      <c r="DU81" s="23"/>
      <c r="DV81" s="8"/>
      <c r="DW81" s="13"/>
      <c r="DX81" s="8"/>
      <c r="DY81" s="8"/>
      <c r="DZ81" s="23"/>
      <c r="EA81" s="18"/>
      <c r="EB81" s="8"/>
      <c r="EC81" s="18"/>
    </row>
    <row r="82" spans="1:133" x14ac:dyDescent="0.3">
      <c r="A82" s="72"/>
      <c r="B82" s="72"/>
      <c r="C82" s="8"/>
      <c r="D82" s="8"/>
      <c r="E82" s="18"/>
      <c r="F82" s="8"/>
      <c r="G82" s="22"/>
      <c r="H82" s="8"/>
      <c r="I82" s="8"/>
      <c r="J82" s="8"/>
      <c r="K82" s="8"/>
      <c r="L82" s="8"/>
      <c r="M82" s="23"/>
      <c r="N82" s="8"/>
      <c r="O82" s="13"/>
      <c r="P82" s="8"/>
      <c r="Q82" s="8"/>
      <c r="R82" s="23"/>
      <c r="S82" s="18"/>
      <c r="T82" s="8"/>
      <c r="U82" s="18"/>
      <c r="V82" s="8"/>
      <c r="W82" s="22"/>
      <c r="X82" s="8"/>
      <c r="Y82" s="8"/>
      <c r="Z82" s="8"/>
      <c r="AA82" s="8"/>
      <c r="AB82" s="8"/>
      <c r="AC82" s="23"/>
      <c r="AD82" s="8"/>
      <c r="AE82" s="13"/>
      <c r="AF82" s="8"/>
      <c r="AG82" s="8"/>
      <c r="AH82" s="23"/>
      <c r="AI82" s="18"/>
      <c r="AJ82" s="8"/>
      <c r="AK82" s="18"/>
      <c r="AL82" s="8"/>
      <c r="AM82" s="22"/>
      <c r="AN82" s="8"/>
      <c r="AO82" s="8"/>
      <c r="AP82" s="8"/>
      <c r="AQ82" s="8"/>
      <c r="AR82" s="8"/>
      <c r="AS82" s="23"/>
      <c r="AT82" s="8"/>
      <c r="AU82" s="13"/>
      <c r="AV82" s="8"/>
      <c r="AW82" s="8"/>
      <c r="AX82" s="23"/>
      <c r="AY82" s="18"/>
      <c r="AZ82" s="8"/>
      <c r="BA82" s="18"/>
      <c r="BB82" s="8"/>
      <c r="BC82" s="22"/>
      <c r="BD82" s="8"/>
      <c r="BE82" s="8"/>
      <c r="BF82" s="8"/>
      <c r="BG82" s="8"/>
      <c r="BH82" s="8"/>
      <c r="BI82" s="23"/>
      <c r="BJ82" s="8"/>
      <c r="BK82" s="13"/>
      <c r="BL82" s="8"/>
      <c r="BM82" s="8"/>
      <c r="BN82" s="23"/>
      <c r="BO82" s="18"/>
      <c r="BP82" s="8"/>
      <c r="BQ82" s="18"/>
      <c r="BR82" s="8"/>
      <c r="BS82" s="22"/>
      <c r="BT82" s="8"/>
      <c r="BU82" s="8"/>
      <c r="BV82" s="8"/>
      <c r="BW82" s="8"/>
      <c r="BX82" s="8"/>
      <c r="BY82" s="23"/>
      <c r="BZ82" s="8"/>
      <c r="CA82" s="13"/>
      <c r="CB82" s="8"/>
      <c r="CC82" s="8"/>
      <c r="CD82" s="23"/>
      <c r="CE82" s="18"/>
      <c r="CF82" s="8"/>
      <c r="CG82" s="18"/>
      <c r="CH82" s="8"/>
      <c r="CI82" s="22"/>
      <c r="CJ82" s="8"/>
      <c r="CK82" s="8"/>
      <c r="CL82" s="8"/>
      <c r="CM82" s="8"/>
      <c r="CN82" s="8"/>
      <c r="CO82" s="23"/>
      <c r="CP82" s="8"/>
      <c r="CQ82" s="13"/>
      <c r="CR82" s="8"/>
      <c r="CS82" s="8"/>
      <c r="CT82" s="23"/>
      <c r="CU82" s="18"/>
      <c r="CV82" s="8"/>
      <c r="CW82" s="18"/>
      <c r="CX82" s="8"/>
      <c r="CY82" s="22"/>
      <c r="CZ82" s="8"/>
      <c r="DA82" s="8"/>
      <c r="DB82" s="8"/>
      <c r="DC82" s="8"/>
      <c r="DD82" s="8"/>
      <c r="DE82" s="23"/>
      <c r="DF82" s="8"/>
      <c r="DG82" s="13"/>
      <c r="DH82" s="8"/>
      <c r="DI82" s="8"/>
      <c r="DJ82" s="23"/>
      <c r="DK82" s="18"/>
      <c r="DL82" s="8"/>
      <c r="DM82" s="18"/>
      <c r="DN82" s="8"/>
      <c r="DO82" s="22"/>
      <c r="DP82" s="8"/>
      <c r="DQ82" s="8"/>
      <c r="DR82" s="8"/>
      <c r="DS82" s="8"/>
      <c r="DT82" s="8"/>
      <c r="DU82" s="23"/>
      <c r="DV82" s="8"/>
      <c r="DW82" s="13"/>
      <c r="DX82" s="8"/>
      <c r="DY82" s="8"/>
      <c r="DZ82" s="23"/>
      <c r="EA82" s="18"/>
      <c r="EB82" s="8"/>
      <c r="EC82" s="18"/>
    </row>
    <row r="83" spans="1:133" x14ac:dyDescent="0.3">
      <c r="A83" s="72"/>
      <c r="B83" s="72"/>
      <c r="C83" s="8"/>
      <c r="D83" s="8"/>
      <c r="E83" s="18"/>
      <c r="F83" s="8"/>
      <c r="G83" s="22"/>
      <c r="H83" s="8"/>
      <c r="I83" s="8"/>
      <c r="J83" s="8"/>
      <c r="K83" s="8"/>
      <c r="L83" s="8"/>
      <c r="M83" s="23"/>
      <c r="N83" s="8"/>
      <c r="O83" s="13"/>
      <c r="P83" s="8"/>
      <c r="Q83" s="8"/>
      <c r="R83" s="23"/>
      <c r="S83" s="18"/>
      <c r="T83" s="8"/>
      <c r="U83" s="18"/>
      <c r="V83" s="8"/>
      <c r="W83" s="22"/>
      <c r="X83" s="8"/>
      <c r="Y83" s="8"/>
      <c r="Z83" s="8"/>
      <c r="AA83" s="8"/>
      <c r="AB83" s="8"/>
      <c r="AC83" s="23"/>
      <c r="AD83" s="8"/>
      <c r="AE83" s="13"/>
      <c r="AF83" s="8"/>
      <c r="AG83" s="8"/>
      <c r="AH83" s="23"/>
      <c r="AI83" s="18"/>
      <c r="AJ83" s="8"/>
      <c r="AK83" s="18"/>
      <c r="AL83" s="8"/>
      <c r="AM83" s="22"/>
      <c r="AN83" s="8"/>
      <c r="AO83" s="8"/>
      <c r="AP83" s="8"/>
      <c r="AQ83" s="8"/>
      <c r="AR83" s="8"/>
      <c r="AS83" s="23"/>
      <c r="AT83" s="8"/>
      <c r="AU83" s="13"/>
      <c r="AV83" s="8"/>
      <c r="AW83" s="8"/>
      <c r="AX83" s="23"/>
      <c r="AY83" s="18"/>
      <c r="AZ83" s="8"/>
      <c r="BA83" s="18"/>
      <c r="BB83" s="8"/>
      <c r="BC83" s="22"/>
      <c r="BD83" s="8"/>
      <c r="BE83" s="8"/>
      <c r="BF83" s="8"/>
      <c r="BG83" s="8"/>
      <c r="BH83" s="8"/>
      <c r="BI83" s="23"/>
      <c r="BJ83" s="8"/>
      <c r="BK83" s="13"/>
      <c r="BL83" s="8"/>
      <c r="BM83" s="8"/>
      <c r="BN83" s="23"/>
      <c r="BO83" s="18"/>
      <c r="BP83" s="8"/>
      <c r="BQ83" s="18"/>
      <c r="BR83" s="8"/>
      <c r="BS83" s="22"/>
      <c r="BT83" s="8"/>
      <c r="BU83" s="8"/>
      <c r="BV83" s="8"/>
      <c r="BW83" s="8"/>
      <c r="BX83" s="8"/>
      <c r="BY83" s="23"/>
      <c r="BZ83" s="8"/>
      <c r="CA83" s="13"/>
      <c r="CB83" s="8"/>
      <c r="CC83" s="8"/>
      <c r="CD83" s="23"/>
      <c r="CE83" s="18"/>
      <c r="CF83" s="8"/>
      <c r="CG83" s="18"/>
      <c r="CH83" s="8"/>
      <c r="CI83" s="22"/>
      <c r="CJ83" s="8"/>
      <c r="CK83" s="8"/>
      <c r="CL83" s="8"/>
      <c r="CM83" s="8"/>
      <c r="CN83" s="8"/>
      <c r="CO83" s="23"/>
      <c r="CP83" s="8"/>
      <c r="CQ83" s="13"/>
      <c r="CR83" s="8"/>
      <c r="CS83" s="8"/>
      <c r="CT83" s="23"/>
      <c r="CU83" s="18"/>
      <c r="CV83" s="8"/>
      <c r="CW83" s="18"/>
      <c r="CX83" s="8"/>
      <c r="CY83" s="22"/>
      <c r="CZ83" s="8"/>
      <c r="DA83" s="8"/>
      <c r="DB83" s="8"/>
      <c r="DC83" s="8"/>
      <c r="DD83" s="8"/>
      <c r="DE83" s="23"/>
      <c r="DF83" s="8"/>
      <c r="DG83" s="13"/>
      <c r="DH83" s="8"/>
      <c r="DI83" s="8"/>
      <c r="DJ83" s="23"/>
      <c r="DK83" s="18"/>
      <c r="DL83" s="8"/>
      <c r="DM83" s="18"/>
      <c r="DN83" s="8"/>
      <c r="DO83" s="22"/>
      <c r="DP83" s="8"/>
      <c r="DQ83" s="8"/>
      <c r="DR83" s="8"/>
      <c r="DS83" s="8"/>
      <c r="DT83" s="8"/>
      <c r="DU83" s="23"/>
      <c r="DV83" s="8"/>
      <c r="DW83" s="13"/>
      <c r="DX83" s="8"/>
      <c r="DY83" s="8"/>
      <c r="DZ83" s="23"/>
      <c r="EA83" s="18"/>
      <c r="EB83" s="8"/>
      <c r="EC83" s="18"/>
    </row>
    <row r="84" spans="1:133" x14ac:dyDescent="0.3">
      <c r="A84" s="72"/>
      <c r="B84" s="72"/>
      <c r="C84" s="8"/>
      <c r="D84" s="8"/>
      <c r="E84" s="18"/>
      <c r="F84" s="8"/>
      <c r="G84" s="22"/>
      <c r="H84" s="8"/>
      <c r="I84" s="8"/>
      <c r="J84" s="8"/>
      <c r="K84" s="8"/>
      <c r="L84" s="8"/>
      <c r="M84" s="23"/>
      <c r="N84" s="8"/>
      <c r="O84" s="13"/>
      <c r="P84" s="8"/>
      <c r="Q84" s="8"/>
      <c r="R84" s="23"/>
      <c r="S84" s="18"/>
      <c r="T84" s="8"/>
      <c r="U84" s="18"/>
      <c r="V84" s="8"/>
      <c r="W84" s="22"/>
      <c r="X84" s="8"/>
      <c r="Y84" s="8"/>
      <c r="Z84" s="8"/>
      <c r="AA84" s="8"/>
      <c r="AB84" s="8"/>
      <c r="AC84" s="23"/>
      <c r="AD84" s="8"/>
      <c r="AE84" s="13"/>
      <c r="AF84" s="8"/>
      <c r="AG84" s="8"/>
      <c r="AH84" s="23"/>
      <c r="AI84" s="18"/>
      <c r="AJ84" s="8"/>
      <c r="AK84" s="18"/>
      <c r="AL84" s="8"/>
      <c r="AM84" s="22"/>
      <c r="AN84" s="8"/>
      <c r="AO84" s="8"/>
      <c r="AP84" s="8"/>
      <c r="AQ84" s="8"/>
      <c r="AR84" s="8"/>
      <c r="AS84" s="23"/>
      <c r="AT84" s="8"/>
      <c r="AU84" s="13"/>
      <c r="AV84" s="8"/>
      <c r="AW84" s="8"/>
      <c r="AX84" s="23"/>
      <c r="AY84" s="18"/>
      <c r="AZ84" s="8"/>
      <c r="BA84" s="18"/>
      <c r="BB84" s="8"/>
      <c r="BC84" s="22"/>
      <c r="BD84" s="8"/>
      <c r="BE84" s="8"/>
      <c r="BF84" s="8"/>
      <c r="BG84" s="8"/>
      <c r="BH84" s="8"/>
      <c r="BI84" s="23"/>
      <c r="BJ84" s="8"/>
      <c r="BK84" s="13"/>
      <c r="BL84" s="8"/>
      <c r="BM84" s="8"/>
      <c r="BN84" s="23"/>
      <c r="BO84" s="18"/>
      <c r="BP84" s="8"/>
      <c r="BQ84" s="18"/>
      <c r="BR84" s="8"/>
      <c r="BS84" s="22"/>
      <c r="BT84" s="8"/>
      <c r="BU84" s="8"/>
      <c r="BV84" s="8"/>
      <c r="BW84" s="8"/>
      <c r="BX84" s="8"/>
      <c r="BY84" s="23"/>
      <c r="BZ84" s="8"/>
      <c r="CA84" s="13"/>
      <c r="CB84" s="8"/>
      <c r="CC84" s="8"/>
      <c r="CD84" s="23"/>
      <c r="CE84" s="18"/>
      <c r="CF84" s="8"/>
      <c r="CG84" s="18"/>
      <c r="CH84" s="8"/>
      <c r="CI84" s="22"/>
      <c r="CJ84" s="8"/>
      <c r="CK84" s="8"/>
      <c r="CL84" s="8"/>
      <c r="CM84" s="8"/>
      <c r="CN84" s="8"/>
      <c r="CO84" s="23"/>
      <c r="CP84" s="8"/>
      <c r="CQ84" s="13"/>
      <c r="CR84" s="8"/>
      <c r="CS84" s="8"/>
      <c r="CT84" s="23"/>
      <c r="CU84" s="18"/>
      <c r="CV84" s="8"/>
      <c r="CW84" s="18"/>
      <c r="CX84" s="8"/>
      <c r="CY84" s="22"/>
      <c r="CZ84" s="8"/>
      <c r="DA84" s="8"/>
      <c r="DB84" s="8"/>
      <c r="DC84" s="8"/>
      <c r="DD84" s="8"/>
      <c r="DE84" s="23"/>
      <c r="DF84" s="8"/>
      <c r="DG84" s="13"/>
      <c r="DH84" s="8"/>
      <c r="DI84" s="8"/>
      <c r="DJ84" s="23"/>
      <c r="DK84" s="18"/>
      <c r="DL84" s="8"/>
      <c r="DM84" s="18"/>
      <c r="DN84" s="8"/>
      <c r="DO84" s="22"/>
      <c r="DP84" s="8"/>
      <c r="DQ84" s="8"/>
      <c r="DR84" s="8"/>
      <c r="DS84" s="8"/>
      <c r="DT84" s="8"/>
      <c r="DU84" s="23"/>
      <c r="DV84" s="8"/>
      <c r="DW84" s="13"/>
      <c r="DX84" s="8"/>
      <c r="DY84" s="8"/>
      <c r="DZ84" s="23"/>
      <c r="EA84" s="18"/>
      <c r="EB84" s="8"/>
      <c r="EC84" s="18"/>
    </row>
    <row r="85" spans="1:133" x14ac:dyDescent="0.3">
      <c r="A85" s="72"/>
      <c r="B85" s="72"/>
      <c r="C85" s="8"/>
      <c r="D85" s="8"/>
      <c r="E85" s="18"/>
      <c r="F85" s="8"/>
      <c r="G85" s="22"/>
      <c r="H85" s="8"/>
      <c r="I85" s="8"/>
      <c r="J85" s="8"/>
      <c r="K85" s="8"/>
      <c r="L85" s="8"/>
      <c r="M85" s="23"/>
      <c r="N85" s="8"/>
      <c r="O85" s="13"/>
      <c r="P85" s="8"/>
      <c r="Q85" s="8"/>
      <c r="R85" s="23"/>
      <c r="S85" s="18"/>
      <c r="T85" s="8"/>
      <c r="U85" s="18"/>
      <c r="V85" s="8"/>
      <c r="W85" s="22"/>
      <c r="X85" s="8"/>
      <c r="Y85" s="8"/>
      <c r="Z85" s="8"/>
      <c r="AA85" s="8"/>
      <c r="AB85" s="8"/>
      <c r="AC85" s="23"/>
      <c r="AD85" s="8"/>
      <c r="AE85" s="13"/>
      <c r="AF85" s="8"/>
      <c r="AG85" s="8"/>
      <c r="AH85" s="23"/>
      <c r="AI85" s="18"/>
      <c r="AJ85" s="8"/>
      <c r="AK85" s="18"/>
      <c r="AL85" s="8"/>
      <c r="AM85" s="22"/>
      <c r="AN85" s="8"/>
      <c r="AO85" s="8"/>
      <c r="AP85" s="8"/>
      <c r="AQ85" s="8"/>
      <c r="AR85" s="8"/>
      <c r="AS85" s="23"/>
      <c r="AT85" s="8"/>
      <c r="AU85" s="13"/>
      <c r="AV85" s="8"/>
      <c r="AW85" s="8"/>
      <c r="AX85" s="23"/>
      <c r="AY85" s="18"/>
      <c r="AZ85" s="8"/>
      <c r="BA85" s="18"/>
      <c r="BB85" s="8"/>
      <c r="BC85" s="22"/>
      <c r="BD85" s="8"/>
      <c r="BE85" s="8"/>
      <c r="BF85" s="8"/>
      <c r="BG85" s="8"/>
      <c r="BH85" s="8"/>
      <c r="BI85" s="23"/>
      <c r="BJ85" s="8"/>
      <c r="BK85" s="13"/>
      <c r="BL85" s="8"/>
      <c r="BM85" s="8"/>
      <c r="BN85" s="23"/>
      <c r="BO85" s="18"/>
      <c r="BP85" s="8"/>
      <c r="BQ85" s="18"/>
      <c r="BR85" s="8"/>
      <c r="BS85" s="22"/>
      <c r="BT85" s="8"/>
      <c r="BU85" s="8"/>
      <c r="BV85" s="8"/>
      <c r="BW85" s="8"/>
      <c r="BX85" s="8"/>
      <c r="BY85" s="23"/>
      <c r="BZ85" s="8"/>
      <c r="CA85" s="13"/>
      <c r="CB85" s="8"/>
      <c r="CC85" s="8"/>
      <c r="CD85" s="23"/>
      <c r="CE85" s="18"/>
      <c r="CF85" s="8"/>
      <c r="CG85" s="18"/>
      <c r="CH85" s="8"/>
      <c r="CI85" s="22"/>
      <c r="CJ85" s="8"/>
      <c r="CK85" s="8"/>
      <c r="CL85" s="8"/>
      <c r="CM85" s="8"/>
      <c r="CN85" s="8"/>
      <c r="CO85" s="23"/>
      <c r="CP85" s="8"/>
      <c r="CQ85" s="13"/>
      <c r="CR85" s="8"/>
      <c r="CS85" s="8"/>
      <c r="CT85" s="23"/>
      <c r="CU85" s="18"/>
      <c r="CV85" s="8"/>
      <c r="CW85" s="18"/>
      <c r="CX85" s="8"/>
      <c r="CY85" s="22"/>
      <c r="CZ85" s="8"/>
      <c r="DA85" s="8"/>
      <c r="DB85" s="8"/>
      <c r="DC85" s="8"/>
      <c r="DD85" s="8"/>
      <c r="DE85" s="23"/>
      <c r="DF85" s="8"/>
      <c r="DG85" s="13"/>
      <c r="DH85" s="8"/>
      <c r="DI85" s="8"/>
      <c r="DJ85" s="23"/>
      <c r="DK85" s="18"/>
      <c r="DL85" s="8"/>
      <c r="DM85" s="18"/>
      <c r="DN85" s="8"/>
      <c r="DO85" s="22"/>
      <c r="DP85" s="8"/>
      <c r="DQ85" s="8"/>
      <c r="DR85" s="8"/>
      <c r="DS85" s="8"/>
      <c r="DT85" s="8"/>
      <c r="DU85" s="23"/>
      <c r="DV85" s="8"/>
      <c r="DW85" s="13"/>
      <c r="DX85" s="8"/>
      <c r="DY85" s="8"/>
      <c r="DZ85" s="23"/>
      <c r="EA85" s="18"/>
      <c r="EB85" s="8"/>
      <c r="EC85" s="18"/>
    </row>
    <row r="86" spans="1:133" x14ac:dyDescent="0.3">
      <c r="A86" s="72"/>
      <c r="B86" s="72"/>
      <c r="C86" s="8"/>
      <c r="D86" s="8"/>
      <c r="E86" s="18"/>
      <c r="F86" s="8"/>
      <c r="G86" s="22"/>
      <c r="H86" s="8"/>
      <c r="I86" s="8"/>
      <c r="J86" s="8"/>
      <c r="K86" s="8"/>
      <c r="L86" s="8"/>
      <c r="M86" s="23"/>
      <c r="N86" s="8"/>
      <c r="O86" s="13"/>
      <c r="P86" s="8"/>
      <c r="Q86" s="8"/>
      <c r="R86" s="23"/>
      <c r="S86" s="18"/>
      <c r="T86" s="8"/>
      <c r="U86" s="18"/>
      <c r="V86" s="8"/>
      <c r="W86" s="22"/>
      <c r="X86" s="8"/>
      <c r="Y86" s="8"/>
      <c r="Z86" s="8"/>
      <c r="AA86" s="8"/>
      <c r="AB86" s="8"/>
      <c r="AC86" s="23"/>
      <c r="AD86" s="8"/>
      <c r="AE86" s="13"/>
      <c r="AF86" s="8"/>
      <c r="AG86" s="8"/>
      <c r="AH86" s="23"/>
      <c r="AI86" s="18"/>
      <c r="AJ86" s="8"/>
      <c r="AK86" s="18"/>
      <c r="AL86" s="8"/>
      <c r="AM86" s="22"/>
      <c r="AN86" s="8"/>
      <c r="AO86" s="8"/>
      <c r="AP86" s="8"/>
      <c r="AQ86" s="8"/>
      <c r="AR86" s="8"/>
      <c r="AS86" s="23"/>
      <c r="AT86" s="8"/>
      <c r="AU86" s="13"/>
      <c r="AV86" s="8"/>
      <c r="AW86" s="8"/>
      <c r="AX86" s="23"/>
      <c r="AY86" s="18"/>
      <c r="AZ86" s="8"/>
      <c r="BA86" s="18"/>
      <c r="BB86" s="8"/>
      <c r="BC86" s="22"/>
      <c r="BD86" s="8"/>
      <c r="BE86" s="8"/>
      <c r="BF86" s="8"/>
      <c r="BG86" s="8"/>
      <c r="BH86" s="8"/>
      <c r="BI86" s="23"/>
      <c r="BJ86" s="8"/>
      <c r="BK86" s="13"/>
      <c r="BL86" s="8"/>
      <c r="BM86" s="8"/>
      <c r="BN86" s="23"/>
      <c r="BO86" s="18"/>
      <c r="BP86" s="8"/>
      <c r="BQ86" s="18"/>
      <c r="BR86" s="8"/>
      <c r="BS86" s="22"/>
      <c r="BT86" s="8"/>
      <c r="BU86" s="8"/>
      <c r="BV86" s="8"/>
      <c r="BW86" s="8"/>
      <c r="BX86" s="8"/>
      <c r="BY86" s="23"/>
      <c r="BZ86" s="8"/>
      <c r="CA86" s="13"/>
      <c r="CB86" s="8"/>
      <c r="CC86" s="8"/>
      <c r="CD86" s="23"/>
      <c r="CE86" s="18"/>
      <c r="CF86" s="8"/>
      <c r="CG86" s="18"/>
      <c r="CH86" s="8"/>
      <c r="CI86" s="22"/>
      <c r="CJ86" s="8"/>
      <c r="CK86" s="8"/>
      <c r="CL86" s="8"/>
      <c r="CM86" s="8"/>
      <c r="CN86" s="8"/>
      <c r="CO86" s="23"/>
      <c r="CP86" s="8"/>
      <c r="CQ86" s="13"/>
      <c r="CR86" s="8"/>
      <c r="CS86" s="8"/>
      <c r="CT86" s="23"/>
      <c r="CU86" s="18"/>
      <c r="CV86" s="8"/>
      <c r="CW86" s="18"/>
      <c r="CX86" s="8"/>
      <c r="CY86" s="22"/>
      <c r="CZ86" s="8"/>
      <c r="DA86" s="8"/>
      <c r="DB86" s="8"/>
      <c r="DC86" s="8"/>
      <c r="DD86" s="8"/>
      <c r="DE86" s="23"/>
      <c r="DF86" s="8"/>
      <c r="DG86" s="13"/>
      <c r="DH86" s="8"/>
      <c r="DI86" s="8"/>
      <c r="DJ86" s="23"/>
      <c r="DK86" s="18"/>
      <c r="DL86" s="8"/>
      <c r="DM86" s="18"/>
      <c r="DN86" s="8"/>
      <c r="DO86" s="22"/>
      <c r="DP86" s="8"/>
      <c r="DQ86" s="8"/>
      <c r="DR86" s="8"/>
      <c r="DS86" s="8"/>
      <c r="DT86" s="8"/>
      <c r="DU86" s="23"/>
      <c r="DV86" s="8"/>
      <c r="DW86" s="13"/>
      <c r="DX86" s="8"/>
      <c r="DY86" s="8"/>
      <c r="DZ86" s="23"/>
      <c r="EA86" s="18"/>
      <c r="EB86" s="8"/>
      <c r="EC86" s="18"/>
    </row>
    <row r="87" spans="1:133" x14ac:dyDescent="0.3">
      <c r="A87" s="72"/>
      <c r="B87" s="72"/>
      <c r="C87" s="8"/>
      <c r="D87" s="8"/>
      <c r="E87" s="18"/>
      <c r="F87" s="8"/>
      <c r="G87" s="22"/>
      <c r="H87" s="8"/>
      <c r="I87" s="8"/>
      <c r="J87" s="8"/>
      <c r="K87" s="8"/>
      <c r="L87" s="8"/>
      <c r="M87" s="23"/>
      <c r="N87" s="8"/>
      <c r="O87" s="13"/>
      <c r="P87" s="8"/>
      <c r="Q87" s="8"/>
      <c r="R87" s="23"/>
      <c r="S87" s="18"/>
      <c r="T87" s="8"/>
      <c r="U87" s="18"/>
      <c r="V87" s="8"/>
      <c r="W87" s="22"/>
      <c r="X87" s="8"/>
      <c r="Y87" s="8"/>
      <c r="Z87" s="8"/>
      <c r="AA87" s="8"/>
      <c r="AB87" s="8"/>
      <c r="AC87" s="23"/>
      <c r="AD87" s="8"/>
      <c r="AE87" s="13"/>
      <c r="AF87" s="8"/>
      <c r="AG87" s="8"/>
      <c r="AH87" s="23"/>
      <c r="AI87" s="18"/>
      <c r="AJ87" s="8"/>
      <c r="AK87" s="18"/>
      <c r="AL87" s="8"/>
      <c r="AM87" s="22"/>
      <c r="AN87" s="8"/>
      <c r="AO87" s="8"/>
      <c r="AP87" s="8"/>
      <c r="AQ87" s="8"/>
      <c r="AR87" s="8"/>
      <c r="AS87" s="23"/>
      <c r="AT87" s="8"/>
      <c r="AU87" s="13"/>
      <c r="AV87" s="8"/>
      <c r="AW87" s="8"/>
      <c r="AX87" s="23"/>
      <c r="AY87" s="18"/>
      <c r="AZ87" s="8"/>
      <c r="BA87" s="18"/>
      <c r="BB87" s="8"/>
      <c r="BC87" s="22"/>
      <c r="BD87" s="8"/>
      <c r="BE87" s="8"/>
      <c r="BF87" s="8"/>
      <c r="BG87" s="8"/>
      <c r="BH87" s="8"/>
      <c r="BI87" s="23"/>
      <c r="BJ87" s="8"/>
      <c r="BK87" s="13"/>
      <c r="BL87" s="8"/>
      <c r="BM87" s="8"/>
      <c r="BN87" s="23"/>
      <c r="BO87" s="18"/>
      <c r="BP87" s="8"/>
      <c r="BQ87" s="18"/>
      <c r="BR87" s="8"/>
      <c r="BS87" s="22"/>
      <c r="BT87" s="8"/>
      <c r="BU87" s="8"/>
      <c r="BV87" s="8"/>
      <c r="BW87" s="8"/>
      <c r="BX87" s="8"/>
      <c r="BY87" s="23"/>
      <c r="BZ87" s="8"/>
      <c r="CA87" s="13"/>
      <c r="CB87" s="8"/>
      <c r="CC87" s="8"/>
      <c r="CD87" s="23"/>
      <c r="CE87" s="18"/>
      <c r="CF87" s="8"/>
      <c r="CG87" s="18"/>
      <c r="CH87" s="8"/>
      <c r="CI87" s="22"/>
      <c r="CJ87" s="8"/>
      <c r="CK87" s="8"/>
      <c r="CL87" s="8"/>
      <c r="CM87" s="8"/>
      <c r="CN87" s="8"/>
      <c r="CO87" s="23"/>
      <c r="CP87" s="8"/>
      <c r="CQ87" s="13"/>
      <c r="CR87" s="8"/>
      <c r="CS87" s="8"/>
      <c r="CT87" s="23"/>
      <c r="CU87" s="18"/>
      <c r="CV87" s="8"/>
      <c r="CW87" s="18"/>
      <c r="CX87" s="8"/>
      <c r="CY87" s="22"/>
      <c r="CZ87" s="8"/>
      <c r="DA87" s="8"/>
      <c r="DB87" s="8"/>
      <c r="DC87" s="8"/>
      <c r="DD87" s="8"/>
      <c r="DE87" s="23"/>
      <c r="DF87" s="8"/>
      <c r="DG87" s="13"/>
      <c r="DH87" s="8"/>
      <c r="DI87" s="8"/>
      <c r="DJ87" s="23"/>
      <c r="DK87" s="18"/>
      <c r="DL87" s="8"/>
      <c r="DM87" s="18"/>
      <c r="DN87" s="8"/>
      <c r="DO87" s="22"/>
      <c r="DP87" s="8"/>
      <c r="DQ87" s="8"/>
      <c r="DR87" s="8"/>
      <c r="DS87" s="8"/>
      <c r="DT87" s="8"/>
      <c r="DU87" s="23"/>
      <c r="DV87" s="8"/>
      <c r="DW87" s="13"/>
      <c r="DX87" s="8"/>
      <c r="DY87" s="8"/>
      <c r="DZ87" s="23"/>
      <c r="EA87" s="18"/>
      <c r="EB87" s="8"/>
      <c r="EC87" s="18"/>
    </row>
    <row r="88" spans="1:133" x14ac:dyDescent="0.3">
      <c r="A88" s="72"/>
      <c r="B88" s="72"/>
      <c r="C88" s="8"/>
      <c r="D88" s="8"/>
      <c r="E88" s="18"/>
      <c r="F88" s="8"/>
      <c r="G88" s="22"/>
      <c r="H88" s="8"/>
      <c r="I88" s="8"/>
      <c r="J88" s="8"/>
      <c r="K88" s="8"/>
      <c r="L88" s="8"/>
      <c r="M88" s="23"/>
      <c r="N88" s="8"/>
      <c r="O88" s="13"/>
      <c r="P88" s="8"/>
      <c r="Q88" s="8"/>
      <c r="R88" s="23"/>
      <c r="S88" s="18"/>
      <c r="T88" s="8"/>
      <c r="U88" s="18"/>
      <c r="V88" s="8"/>
      <c r="W88" s="22"/>
      <c r="X88" s="8"/>
      <c r="Y88" s="8"/>
      <c r="Z88" s="8"/>
      <c r="AA88" s="8"/>
      <c r="AB88" s="8"/>
      <c r="AC88" s="23"/>
      <c r="AD88" s="8"/>
      <c r="AE88" s="13"/>
      <c r="AF88" s="8"/>
      <c r="AG88" s="8"/>
      <c r="AH88" s="23"/>
      <c r="AI88" s="18"/>
      <c r="AJ88" s="8"/>
      <c r="AK88" s="18"/>
      <c r="AL88" s="8"/>
      <c r="AM88" s="22"/>
      <c r="AN88" s="8"/>
      <c r="AO88" s="8"/>
      <c r="AP88" s="8"/>
      <c r="AQ88" s="8"/>
      <c r="AR88" s="8"/>
      <c r="AS88" s="23"/>
      <c r="AT88" s="8"/>
      <c r="AU88" s="13"/>
      <c r="AV88" s="8"/>
      <c r="AW88" s="8"/>
      <c r="AX88" s="23"/>
      <c r="AY88" s="18"/>
      <c r="AZ88" s="8"/>
      <c r="BA88" s="18"/>
      <c r="BB88" s="8"/>
      <c r="BC88" s="22"/>
      <c r="BD88" s="8"/>
      <c r="BE88" s="8"/>
      <c r="BF88" s="8"/>
      <c r="BG88" s="8"/>
      <c r="BH88" s="8"/>
      <c r="BI88" s="23"/>
      <c r="BJ88" s="8"/>
      <c r="BK88" s="13"/>
      <c r="BL88" s="8"/>
      <c r="BM88" s="8"/>
      <c r="BN88" s="23"/>
      <c r="BO88" s="18"/>
      <c r="BP88" s="8"/>
      <c r="BQ88" s="18"/>
      <c r="BR88" s="8"/>
      <c r="BS88" s="22"/>
      <c r="BT88" s="8"/>
      <c r="BU88" s="8"/>
      <c r="BV88" s="8"/>
      <c r="BW88" s="8"/>
      <c r="BX88" s="8"/>
      <c r="BY88" s="23"/>
      <c r="BZ88" s="8"/>
      <c r="CA88" s="13"/>
      <c r="CB88" s="8"/>
      <c r="CC88" s="8"/>
      <c r="CD88" s="23"/>
      <c r="CE88" s="18"/>
      <c r="CF88" s="8"/>
      <c r="CG88" s="18"/>
      <c r="CH88" s="8"/>
      <c r="CI88" s="22"/>
      <c r="CJ88" s="8"/>
      <c r="CK88" s="8"/>
      <c r="CL88" s="8"/>
      <c r="CM88" s="8"/>
      <c r="CN88" s="8"/>
      <c r="CO88" s="23"/>
      <c r="CP88" s="8"/>
      <c r="CQ88" s="13"/>
      <c r="CR88" s="8"/>
      <c r="CS88" s="8"/>
      <c r="CT88" s="23"/>
      <c r="CU88" s="18"/>
      <c r="CV88" s="8"/>
      <c r="CW88" s="18"/>
      <c r="CX88" s="8"/>
      <c r="CY88" s="22"/>
      <c r="CZ88" s="8"/>
      <c r="DA88" s="8"/>
      <c r="DB88" s="8"/>
      <c r="DC88" s="8"/>
      <c r="DD88" s="8"/>
      <c r="DE88" s="23"/>
      <c r="DF88" s="8"/>
      <c r="DG88" s="13"/>
      <c r="DH88" s="8"/>
      <c r="DI88" s="8"/>
      <c r="DJ88" s="23"/>
      <c r="DK88" s="18"/>
      <c r="DL88" s="8"/>
      <c r="DM88" s="18"/>
      <c r="DN88" s="8"/>
      <c r="DO88" s="22"/>
      <c r="DP88" s="8"/>
      <c r="DQ88" s="8"/>
      <c r="DR88" s="8"/>
      <c r="DS88" s="8"/>
      <c r="DT88" s="8"/>
      <c r="DU88" s="23"/>
      <c r="DV88" s="8"/>
      <c r="DW88" s="13"/>
      <c r="DX88" s="8"/>
      <c r="DY88" s="8"/>
      <c r="DZ88" s="23"/>
      <c r="EA88" s="18"/>
      <c r="EB88" s="8"/>
      <c r="EC88" s="18"/>
    </row>
    <row r="89" spans="1:133" x14ac:dyDescent="0.3">
      <c r="A89" s="72"/>
      <c r="B89" s="72"/>
      <c r="C89" s="8"/>
      <c r="D89" s="8"/>
      <c r="E89" s="18"/>
      <c r="F89" s="8"/>
      <c r="G89" s="22"/>
      <c r="H89" s="8"/>
      <c r="I89" s="8"/>
      <c r="J89" s="8"/>
      <c r="K89" s="8"/>
      <c r="L89" s="8"/>
      <c r="M89" s="23"/>
      <c r="N89" s="8"/>
      <c r="O89" s="13"/>
      <c r="P89" s="8"/>
      <c r="Q89" s="8"/>
      <c r="R89" s="23"/>
      <c r="S89" s="18"/>
      <c r="T89" s="8"/>
      <c r="U89" s="18"/>
      <c r="V89" s="8"/>
      <c r="W89" s="22"/>
      <c r="X89" s="8"/>
      <c r="Y89" s="8"/>
      <c r="Z89" s="8"/>
      <c r="AA89" s="8"/>
      <c r="AB89" s="8"/>
      <c r="AC89" s="23"/>
      <c r="AD89" s="8"/>
      <c r="AE89" s="13"/>
      <c r="AF89" s="8"/>
      <c r="AG89" s="8"/>
      <c r="AH89" s="23"/>
      <c r="AI89" s="18"/>
      <c r="AJ89" s="8"/>
      <c r="AK89" s="18"/>
      <c r="AL89" s="8"/>
      <c r="AM89" s="22"/>
      <c r="AN89" s="8"/>
      <c r="AO89" s="8"/>
      <c r="AP89" s="8"/>
      <c r="AQ89" s="8"/>
      <c r="AR89" s="8"/>
      <c r="AS89" s="23"/>
      <c r="AT89" s="8"/>
      <c r="AU89" s="13"/>
      <c r="AV89" s="8"/>
      <c r="AW89" s="8"/>
      <c r="AX89" s="23"/>
      <c r="AY89" s="18"/>
      <c r="AZ89" s="8"/>
      <c r="BA89" s="18"/>
      <c r="BB89" s="8"/>
      <c r="BC89" s="22"/>
      <c r="BD89" s="8"/>
      <c r="BE89" s="8"/>
      <c r="BF89" s="8"/>
      <c r="BG89" s="8"/>
      <c r="BH89" s="8"/>
      <c r="BI89" s="23"/>
      <c r="BJ89" s="8"/>
      <c r="BK89" s="13"/>
      <c r="BL89" s="8"/>
      <c r="BM89" s="8"/>
      <c r="BN89" s="23"/>
      <c r="BO89" s="18"/>
      <c r="BP89" s="8"/>
      <c r="BQ89" s="18"/>
      <c r="BR89" s="8"/>
      <c r="BS89" s="22"/>
      <c r="BT89" s="8"/>
      <c r="BU89" s="8"/>
      <c r="BV89" s="8"/>
      <c r="BW89" s="8"/>
      <c r="BX89" s="8"/>
      <c r="BY89" s="23"/>
      <c r="BZ89" s="8"/>
      <c r="CA89" s="13"/>
      <c r="CB89" s="8"/>
      <c r="CC89" s="8"/>
      <c r="CD89" s="23"/>
      <c r="CE89" s="18"/>
      <c r="CF89" s="8"/>
      <c r="CG89" s="18"/>
      <c r="CH89" s="8"/>
      <c r="CI89" s="22"/>
      <c r="CJ89" s="8"/>
      <c r="CK89" s="8"/>
      <c r="CL89" s="8"/>
      <c r="CM89" s="8"/>
      <c r="CN89" s="8"/>
      <c r="CO89" s="23"/>
      <c r="CP89" s="8"/>
      <c r="CQ89" s="13"/>
      <c r="CR89" s="8"/>
      <c r="CS89" s="8"/>
      <c r="CT89" s="23"/>
      <c r="CU89" s="18"/>
      <c r="CV89" s="8"/>
      <c r="CW89" s="18"/>
      <c r="CX89" s="8"/>
      <c r="CY89" s="22"/>
      <c r="CZ89" s="8"/>
      <c r="DA89" s="8"/>
      <c r="DB89" s="8"/>
      <c r="DC89" s="8"/>
      <c r="DD89" s="8"/>
      <c r="DE89" s="23"/>
      <c r="DF89" s="8"/>
      <c r="DG89" s="13"/>
      <c r="DH89" s="8"/>
      <c r="DI89" s="8"/>
      <c r="DJ89" s="23"/>
      <c r="DK89" s="18"/>
      <c r="DL89" s="8"/>
      <c r="DM89" s="18"/>
      <c r="DN89" s="8"/>
      <c r="DO89" s="22"/>
      <c r="DP89" s="8"/>
      <c r="DQ89" s="8"/>
      <c r="DR89" s="8"/>
      <c r="DS89" s="8"/>
      <c r="DT89" s="8"/>
      <c r="DU89" s="23"/>
      <c r="DV89" s="8"/>
      <c r="DW89" s="13"/>
      <c r="DX89" s="8"/>
      <c r="DY89" s="8"/>
      <c r="DZ89" s="23"/>
      <c r="EA89" s="18"/>
      <c r="EB89" s="8"/>
      <c r="EC89" s="18"/>
    </row>
    <row r="90" spans="1:133" x14ac:dyDescent="0.3">
      <c r="A90" s="72"/>
      <c r="B90" s="72"/>
      <c r="C90" s="8"/>
      <c r="D90" s="8"/>
      <c r="E90" s="18"/>
      <c r="F90" s="8"/>
      <c r="G90" s="22"/>
      <c r="H90" s="8"/>
      <c r="I90" s="8"/>
      <c r="J90" s="8"/>
      <c r="K90" s="8"/>
      <c r="L90" s="8"/>
      <c r="M90" s="23"/>
      <c r="N90" s="8"/>
      <c r="O90" s="13"/>
      <c r="P90" s="8"/>
      <c r="Q90" s="8"/>
      <c r="R90" s="23"/>
      <c r="S90" s="18"/>
      <c r="T90" s="8"/>
      <c r="U90" s="18"/>
      <c r="V90" s="8"/>
      <c r="W90" s="22"/>
      <c r="X90" s="8"/>
      <c r="Y90" s="8"/>
      <c r="Z90" s="8"/>
      <c r="AA90" s="8"/>
      <c r="AB90" s="8"/>
      <c r="AC90" s="23"/>
      <c r="AD90" s="8"/>
      <c r="AE90" s="13"/>
      <c r="AF90" s="8"/>
      <c r="AG90" s="8"/>
      <c r="AH90" s="23"/>
      <c r="AI90" s="18"/>
      <c r="AJ90" s="8"/>
      <c r="AK90" s="18"/>
      <c r="AL90" s="8"/>
      <c r="AM90" s="22"/>
      <c r="AN90" s="8"/>
      <c r="AO90" s="8"/>
      <c r="AP90" s="8"/>
      <c r="AQ90" s="8"/>
      <c r="AR90" s="8"/>
      <c r="AS90" s="23"/>
      <c r="AT90" s="8"/>
      <c r="AU90" s="13"/>
      <c r="AV90" s="8"/>
      <c r="AW90" s="8"/>
      <c r="AX90" s="23"/>
      <c r="AY90" s="18"/>
      <c r="AZ90" s="8"/>
      <c r="BA90" s="18"/>
      <c r="BB90" s="8"/>
      <c r="BC90" s="22"/>
      <c r="BD90" s="8"/>
      <c r="BE90" s="8"/>
      <c r="BF90" s="8"/>
      <c r="BG90" s="8"/>
      <c r="BH90" s="8"/>
      <c r="BI90" s="23"/>
      <c r="BJ90" s="8"/>
      <c r="BK90" s="13"/>
      <c r="BL90" s="8"/>
      <c r="BM90" s="8"/>
      <c r="BN90" s="23"/>
      <c r="BO90" s="18"/>
      <c r="BP90" s="8"/>
      <c r="BQ90" s="18"/>
      <c r="BR90" s="8"/>
      <c r="BS90" s="22"/>
      <c r="BT90" s="8"/>
      <c r="BU90" s="8"/>
      <c r="BV90" s="8"/>
      <c r="BW90" s="8"/>
      <c r="BX90" s="8"/>
      <c r="BY90" s="23"/>
      <c r="BZ90" s="8"/>
      <c r="CA90" s="13"/>
      <c r="CB90" s="8"/>
      <c r="CC90" s="8"/>
      <c r="CD90" s="23"/>
      <c r="CE90" s="18"/>
      <c r="CF90" s="8"/>
      <c r="CG90" s="18"/>
      <c r="CH90" s="8"/>
      <c r="CI90" s="22"/>
      <c r="CJ90" s="8"/>
      <c r="CK90" s="8"/>
      <c r="CL90" s="8"/>
      <c r="CM90" s="8"/>
      <c r="CN90" s="8"/>
      <c r="CO90" s="23"/>
      <c r="CP90" s="8"/>
      <c r="CQ90" s="13"/>
      <c r="CR90" s="8"/>
      <c r="CS90" s="8"/>
      <c r="CT90" s="23"/>
      <c r="CU90" s="18"/>
      <c r="CV90" s="8"/>
      <c r="CW90" s="18"/>
      <c r="CX90" s="8"/>
      <c r="CY90" s="22"/>
      <c r="CZ90" s="8"/>
      <c r="DA90" s="8"/>
      <c r="DB90" s="8"/>
      <c r="DC90" s="8"/>
      <c r="DD90" s="8"/>
      <c r="DE90" s="23"/>
      <c r="DF90" s="8"/>
      <c r="DG90" s="13"/>
      <c r="DH90" s="8"/>
      <c r="DI90" s="8"/>
      <c r="DJ90" s="23"/>
      <c r="DK90" s="18"/>
      <c r="DL90" s="8"/>
      <c r="DM90" s="18"/>
      <c r="DN90" s="8"/>
      <c r="DO90" s="22"/>
      <c r="DP90" s="8"/>
      <c r="DQ90" s="8"/>
      <c r="DR90" s="8"/>
      <c r="DS90" s="8"/>
      <c r="DT90" s="8"/>
      <c r="DU90" s="23"/>
      <c r="DV90" s="8"/>
      <c r="DW90" s="13"/>
      <c r="DX90" s="8"/>
      <c r="DY90" s="8"/>
      <c r="DZ90" s="23"/>
      <c r="EA90" s="18"/>
      <c r="EB90" s="8"/>
      <c r="EC90" s="18"/>
    </row>
    <row r="91" spans="1:133" x14ac:dyDescent="0.3">
      <c r="A91" s="72"/>
      <c r="B91" s="72"/>
      <c r="C91" s="8"/>
      <c r="D91" s="8"/>
      <c r="E91" s="18"/>
      <c r="F91" s="8"/>
      <c r="G91" s="22"/>
      <c r="H91" s="8"/>
      <c r="I91" s="8"/>
      <c r="J91" s="8"/>
      <c r="K91" s="8"/>
      <c r="L91" s="8"/>
      <c r="M91" s="23"/>
      <c r="N91" s="8"/>
      <c r="O91" s="13"/>
      <c r="P91" s="8"/>
      <c r="Q91" s="8"/>
      <c r="R91" s="23"/>
      <c r="S91" s="18"/>
      <c r="T91" s="8"/>
      <c r="U91" s="18"/>
      <c r="V91" s="8"/>
      <c r="W91" s="22"/>
      <c r="X91" s="8"/>
      <c r="Y91" s="8"/>
      <c r="Z91" s="8"/>
      <c r="AA91" s="8"/>
      <c r="AB91" s="8"/>
      <c r="AC91" s="23"/>
      <c r="AD91" s="8"/>
      <c r="AE91" s="13"/>
      <c r="AF91" s="8"/>
      <c r="AG91" s="8"/>
      <c r="AH91" s="23"/>
      <c r="AI91" s="18"/>
      <c r="AJ91" s="8"/>
      <c r="AK91" s="18"/>
      <c r="AL91" s="8"/>
      <c r="AM91" s="22"/>
      <c r="AN91" s="8"/>
      <c r="AO91" s="8"/>
      <c r="AP91" s="8"/>
      <c r="AQ91" s="8"/>
      <c r="AR91" s="8"/>
      <c r="AS91" s="23"/>
      <c r="AT91" s="8"/>
      <c r="AU91" s="13"/>
      <c r="AV91" s="8"/>
      <c r="AW91" s="8"/>
      <c r="AX91" s="23"/>
      <c r="AY91" s="18"/>
      <c r="AZ91" s="8"/>
      <c r="BA91" s="18"/>
      <c r="BB91" s="8"/>
      <c r="BC91" s="22"/>
      <c r="BD91" s="8"/>
      <c r="BE91" s="8"/>
      <c r="BF91" s="8"/>
      <c r="BG91" s="8"/>
      <c r="BH91" s="8"/>
      <c r="BI91" s="23"/>
      <c r="BJ91" s="8"/>
      <c r="BK91" s="13"/>
      <c r="BL91" s="8"/>
      <c r="BM91" s="8"/>
      <c r="BN91" s="23"/>
      <c r="BO91" s="18"/>
      <c r="BP91" s="8"/>
      <c r="BQ91" s="18"/>
      <c r="BR91" s="8"/>
      <c r="BS91" s="22"/>
      <c r="BT91" s="8"/>
      <c r="BU91" s="8"/>
      <c r="BV91" s="8"/>
      <c r="BW91" s="8"/>
      <c r="BX91" s="8"/>
      <c r="BY91" s="23"/>
      <c r="BZ91" s="8"/>
      <c r="CA91" s="13"/>
      <c r="CB91" s="8"/>
      <c r="CC91" s="8"/>
      <c r="CD91" s="23"/>
      <c r="CE91" s="18"/>
      <c r="CF91" s="8"/>
      <c r="CG91" s="18"/>
      <c r="CH91" s="8"/>
      <c r="CI91" s="22"/>
      <c r="CJ91" s="8"/>
      <c r="CK91" s="8"/>
      <c r="CL91" s="8"/>
      <c r="CM91" s="8"/>
      <c r="CN91" s="8"/>
      <c r="CO91" s="23"/>
      <c r="CP91" s="8"/>
      <c r="CQ91" s="13"/>
      <c r="CR91" s="8"/>
      <c r="CS91" s="8"/>
      <c r="CT91" s="23"/>
      <c r="CU91" s="18"/>
      <c r="CV91" s="8"/>
      <c r="CW91" s="18"/>
      <c r="CX91" s="8"/>
      <c r="CY91" s="22"/>
      <c r="CZ91" s="8"/>
      <c r="DA91" s="8"/>
      <c r="DB91" s="8"/>
      <c r="DC91" s="8"/>
      <c r="DD91" s="8"/>
      <c r="DE91" s="23"/>
      <c r="DF91" s="8"/>
      <c r="DG91" s="13"/>
      <c r="DH91" s="8"/>
      <c r="DI91" s="8"/>
      <c r="DJ91" s="23"/>
      <c r="DK91" s="18"/>
      <c r="DL91" s="8"/>
      <c r="DM91" s="18"/>
      <c r="DN91" s="8"/>
      <c r="DO91" s="22"/>
      <c r="DP91" s="8"/>
      <c r="DQ91" s="8"/>
      <c r="DR91" s="8"/>
      <c r="DS91" s="8"/>
      <c r="DT91" s="8"/>
      <c r="DU91" s="23"/>
      <c r="DV91" s="8"/>
      <c r="DW91" s="13"/>
      <c r="DX91" s="8"/>
      <c r="DY91" s="8"/>
      <c r="DZ91" s="23"/>
      <c r="EA91" s="18"/>
      <c r="EB91" s="8"/>
      <c r="EC91" s="18"/>
    </row>
    <row r="92" spans="1:133" x14ac:dyDescent="0.3">
      <c r="A92" s="72"/>
      <c r="B92" s="72"/>
      <c r="C92" s="8"/>
      <c r="D92" s="8"/>
      <c r="E92" s="18"/>
      <c r="F92" s="8"/>
      <c r="G92" s="22"/>
      <c r="H92" s="8"/>
      <c r="I92" s="8"/>
      <c r="J92" s="8"/>
      <c r="K92" s="8"/>
      <c r="L92" s="8"/>
      <c r="M92" s="23"/>
      <c r="N92" s="8"/>
      <c r="O92" s="13"/>
      <c r="P92" s="8"/>
      <c r="Q92" s="8"/>
      <c r="R92" s="23"/>
      <c r="S92" s="18"/>
      <c r="T92" s="8"/>
      <c r="U92" s="18"/>
      <c r="V92" s="8"/>
      <c r="W92" s="22"/>
      <c r="X92" s="8"/>
      <c r="Y92" s="8"/>
      <c r="Z92" s="8"/>
      <c r="AA92" s="8"/>
      <c r="AB92" s="8"/>
      <c r="AC92" s="23"/>
      <c r="AD92" s="8"/>
      <c r="AE92" s="13"/>
      <c r="AF92" s="8"/>
      <c r="AG92" s="8"/>
      <c r="AH92" s="23"/>
      <c r="AI92" s="18"/>
      <c r="AJ92" s="8"/>
      <c r="AK92" s="18"/>
      <c r="AL92" s="8"/>
      <c r="AM92" s="22"/>
      <c r="AN92" s="8"/>
      <c r="AO92" s="8"/>
      <c r="AP92" s="8"/>
      <c r="AQ92" s="8"/>
      <c r="AR92" s="8"/>
      <c r="AS92" s="23"/>
      <c r="AT92" s="8"/>
      <c r="AU92" s="13"/>
      <c r="AV92" s="8"/>
      <c r="AW92" s="8"/>
      <c r="AX92" s="23"/>
      <c r="AY92" s="18"/>
      <c r="AZ92" s="8"/>
      <c r="BA92" s="18"/>
      <c r="BB92" s="8"/>
      <c r="BC92" s="22"/>
      <c r="BD92" s="8"/>
      <c r="BE92" s="8"/>
      <c r="BF92" s="8"/>
      <c r="BG92" s="8"/>
      <c r="BH92" s="8"/>
      <c r="BI92" s="23"/>
      <c r="BJ92" s="8"/>
      <c r="BK92" s="13"/>
      <c r="BL92" s="8"/>
      <c r="BM92" s="8"/>
      <c r="BN92" s="23"/>
      <c r="BO92" s="18"/>
      <c r="BP92" s="8"/>
      <c r="BQ92" s="18"/>
      <c r="BR92" s="8"/>
      <c r="BS92" s="22"/>
      <c r="BT92" s="8"/>
      <c r="BU92" s="8"/>
      <c r="BV92" s="8"/>
      <c r="BW92" s="8"/>
      <c r="BX92" s="8"/>
      <c r="BY92" s="23"/>
      <c r="BZ92" s="8"/>
      <c r="CA92" s="13"/>
      <c r="CB92" s="8"/>
      <c r="CC92" s="8"/>
      <c r="CD92" s="23"/>
      <c r="CE92" s="18"/>
      <c r="CF92" s="8"/>
      <c r="CG92" s="18"/>
      <c r="CH92" s="8"/>
      <c r="CI92" s="22"/>
      <c r="CJ92" s="8"/>
      <c r="CK92" s="8"/>
      <c r="CL92" s="8"/>
      <c r="CM92" s="8"/>
      <c r="CN92" s="8"/>
      <c r="CO92" s="23"/>
      <c r="CP92" s="8"/>
      <c r="CQ92" s="13"/>
      <c r="CR92" s="8"/>
      <c r="CS92" s="8"/>
      <c r="CT92" s="23"/>
      <c r="CU92" s="18"/>
      <c r="CV92" s="8"/>
      <c r="CW92" s="18"/>
      <c r="CX92" s="8"/>
      <c r="CY92" s="22"/>
      <c r="CZ92" s="8"/>
      <c r="DA92" s="8"/>
      <c r="DB92" s="8"/>
      <c r="DC92" s="8"/>
      <c r="DD92" s="8"/>
      <c r="DE92" s="23"/>
      <c r="DF92" s="8"/>
      <c r="DG92" s="13"/>
      <c r="DH92" s="8"/>
      <c r="DI92" s="8"/>
      <c r="DJ92" s="23"/>
      <c r="DK92" s="18"/>
      <c r="DL92" s="8"/>
      <c r="DM92" s="18"/>
      <c r="DN92" s="8"/>
      <c r="DO92" s="22"/>
      <c r="DP92" s="8"/>
      <c r="DQ92" s="8"/>
      <c r="DR92" s="8"/>
      <c r="DS92" s="8"/>
      <c r="DT92" s="8"/>
      <c r="DU92" s="23"/>
      <c r="DV92" s="8"/>
      <c r="DW92" s="13"/>
      <c r="DX92" s="8"/>
      <c r="DY92" s="8"/>
      <c r="DZ92" s="23"/>
      <c r="EA92" s="18"/>
      <c r="EB92" s="8"/>
      <c r="EC92" s="18"/>
    </row>
    <row r="93" spans="1:133" x14ac:dyDescent="0.3">
      <c r="A93" s="72"/>
      <c r="B93" s="72"/>
      <c r="C93" s="8"/>
      <c r="D93" s="8"/>
      <c r="E93" s="18"/>
      <c r="F93" s="8"/>
      <c r="G93" s="22"/>
      <c r="H93" s="8"/>
      <c r="I93" s="8"/>
      <c r="J93" s="8"/>
      <c r="K93" s="8"/>
      <c r="L93" s="8"/>
      <c r="M93" s="23"/>
      <c r="N93" s="8"/>
      <c r="O93" s="13"/>
      <c r="P93" s="8"/>
      <c r="Q93" s="8"/>
      <c r="R93" s="23"/>
      <c r="S93" s="18"/>
      <c r="T93" s="8"/>
      <c r="U93" s="18"/>
      <c r="V93" s="8"/>
      <c r="W93" s="22"/>
      <c r="X93" s="8"/>
      <c r="Y93" s="8"/>
      <c r="Z93" s="8"/>
      <c r="AA93" s="8"/>
      <c r="AB93" s="8"/>
      <c r="AC93" s="23"/>
      <c r="AD93" s="8"/>
      <c r="AE93" s="13"/>
      <c r="AF93" s="8"/>
      <c r="AG93" s="8"/>
      <c r="AH93" s="23"/>
      <c r="AI93" s="18"/>
      <c r="AJ93" s="8"/>
      <c r="AK93" s="18"/>
      <c r="AL93" s="8"/>
      <c r="AM93" s="22"/>
      <c r="AN93" s="8"/>
      <c r="AO93" s="8"/>
      <c r="AP93" s="8"/>
      <c r="AQ93" s="8"/>
      <c r="AR93" s="8"/>
      <c r="AS93" s="23"/>
      <c r="AT93" s="8"/>
      <c r="AU93" s="13"/>
      <c r="AV93" s="8"/>
      <c r="AW93" s="8"/>
      <c r="AX93" s="23"/>
      <c r="AY93" s="18"/>
      <c r="AZ93" s="8"/>
      <c r="BA93" s="18"/>
      <c r="BB93" s="8"/>
      <c r="BC93" s="22"/>
      <c r="BD93" s="8"/>
      <c r="BE93" s="8"/>
      <c r="BF93" s="8"/>
      <c r="BG93" s="8"/>
      <c r="BH93" s="8"/>
      <c r="BI93" s="23"/>
      <c r="BJ93" s="8"/>
      <c r="BK93" s="13"/>
      <c r="BL93" s="8"/>
      <c r="BM93" s="8"/>
      <c r="BN93" s="23"/>
      <c r="BO93" s="18"/>
      <c r="BP93" s="8"/>
      <c r="BQ93" s="18"/>
      <c r="BR93" s="8"/>
      <c r="BS93" s="22"/>
      <c r="BT93" s="8"/>
      <c r="BU93" s="8"/>
      <c r="BV93" s="8"/>
      <c r="BW93" s="8"/>
      <c r="BX93" s="8"/>
      <c r="BY93" s="23"/>
      <c r="BZ93" s="8"/>
      <c r="CA93" s="13"/>
      <c r="CB93" s="8"/>
      <c r="CC93" s="8"/>
      <c r="CD93" s="23"/>
      <c r="CE93" s="18"/>
      <c r="CF93" s="8"/>
      <c r="CG93" s="18"/>
      <c r="CH93" s="8"/>
      <c r="CI93" s="22"/>
      <c r="CJ93" s="8"/>
      <c r="CK93" s="8"/>
      <c r="CL93" s="8"/>
      <c r="CM93" s="8"/>
      <c r="CN93" s="8"/>
      <c r="CO93" s="23"/>
      <c r="CP93" s="8"/>
      <c r="CQ93" s="13"/>
      <c r="CR93" s="8"/>
      <c r="CS93" s="8"/>
      <c r="CT93" s="23"/>
      <c r="CU93" s="18"/>
      <c r="CV93" s="8"/>
      <c r="CW93" s="18"/>
      <c r="CX93" s="8"/>
      <c r="CY93" s="22"/>
      <c r="CZ93" s="8"/>
      <c r="DA93" s="8"/>
      <c r="DB93" s="8"/>
      <c r="DC93" s="8"/>
      <c r="DD93" s="8"/>
      <c r="DE93" s="23"/>
      <c r="DF93" s="8"/>
      <c r="DG93" s="13"/>
      <c r="DH93" s="8"/>
      <c r="DI93" s="8"/>
      <c r="DJ93" s="23"/>
      <c r="DK93" s="18"/>
      <c r="DL93" s="8"/>
      <c r="DM93" s="18"/>
      <c r="DN93" s="8"/>
      <c r="DO93" s="22"/>
      <c r="DP93" s="8"/>
      <c r="DQ93" s="8"/>
      <c r="DR93" s="8"/>
      <c r="DS93" s="8"/>
      <c r="DT93" s="8"/>
      <c r="DU93" s="23"/>
      <c r="DV93" s="8"/>
      <c r="DW93" s="13"/>
      <c r="DX93" s="8"/>
      <c r="DY93" s="8"/>
      <c r="DZ93" s="23"/>
      <c r="EA93" s="18"/>
      <c r="EB93" s="8"/>
      <c r="EC93" s="18"/>
    </row>
    <row r="94" spans="1:133" x14ac:dyDescent="0.3">
      <c r="A94" s="72"/>
      <c r="B94" s="72"/>
      <c r="C94" s="8"/>
      <c r="D94" s="8"/>
      <c r="E94" s="18"/>
      <c r="F94" s="8"/>
      <c r="G94" s="22"/>
      <c r="H94" s="8"/>
      <c r="I94" s="8"/>
      <c r="J94" s="8"/>
      <c r="K94" s="8"/>
      <c r="L94" s="8"/>
      <c r="M94" s="23"/>
      <c r="N94" s="8"/>
      <c r="O94" s="13"/>
      <c r="P94" s="8"/>
      <c r="Q94" s="8"/>
      <c r="R94" s="23"/>
      <c r="S94" s="18"/>
      <c r="T94" s="8"/>
      <c r="U94" s="18"/>
      <c r="V94" s="8"/>
      <c r="W94" s="22"/>
      <c r="X94" s="8"/>
      <c r="Y94" s="8"/>
      <c r="Z94" s="8"/>
      <c r="AA94" s="8"/>
      <c r="AB94" s="8"/>
      <c r="AC94" s="23"/>
      <c r="AD94" s="8"/>
      <c r="AE94" s="13"/>
      <c r="AF94" s="8"/>
      <c r="AG94" s="8"/>
      <c r="AH94" s="23"/>
      <c r="AI94" s="18"/>
      <c r="AJ94" s="8"/>
      <c r="AK94" s="18"/>
      <c r="AL94" s="8"/>
      <c r="AM94" s="22"/>
      <c r="AN94" s="8"/>
      <c r="AO94" s="8"/>
      <c r="AP94" s="8"/>
      <c r="AQ94" s="8"/>
      <c r="AR94" s="8"/>
      <c r="AS94" s="23"/>
      <c r="AT94" s="8"/>
      <c r="AU94" s="13"/>
      <c r="AV94" s="8"/>
      <c r="AW94" s="8"/>
      <c r="AX94" s="23"/>
      <c r="AY94" s="18"/>
      <c r="AZ94" s="8"/>
      <c r="BA94" s="18"/>
      <c r="BB94" s="8"/>
      <c r="BC94" s="22"/>
      <c r="BD94" s="8"/>
      <c r="BE94" s="8"/>
      <c r="BF94" s="8"/>
      <c r="BG94" s="8"/>
      <c r="BH94" s="8"/>
      <c r="BI94" s="23"/>
      <c r="BJ94" s="8"/>
      <c r="BK94" s="13"/>
      <c r="BL94" s="8"/>
      <c r="BM94" s="8"/>
      <c r="BN94" s="23"/>
      <c r="BO94" s="18"/>
      <c r="BP94" s="8"/>
      <c r="BQ94" s="18"/>
      <c r="BR94" s="8"/>
      <c r="BS94" s="22"/>
      <c r="BT94" s="8"/>
      <c r="BU94" s="8"/>
      <c r="BV94" s="8"/>
      <c r="BW94" s="8"/>
      <c r="BX94" s="8"/>
      <c r="BY94" s="23"/>
      <c r="BZ94" s="8"/>
      <c r="CA94" s="13"/>
      <c r="CB94" s="8"/>
      <c r="CC94" s="8"/>
      <c r="CD94" s="23"/>
      <c r="CE94" s="18"/>
      <c r="CF94" s="8"/>
      <c r="CG94" s="18"/>
      <c r="CH94" s="8"/>
      <c r="CI94" s="22"/>
      <c r="CJ94" s="8"/>
      <c r="CK94" s="8"/>
      <c r="CL94" s="8"/>
      <c r="CM94" s="8"/>
      <c r="CN94" s="8"/>
      <c r="CO94" s="23"/>
      <c r="CP94" s="8"/>
      <c r="CQ94" s="13"/>
      <c r="CR94" s="8"/>
      <c r="CS94" s="8"/>
      <c r="CT94" s="23"/>
      <c r="CU94" s="18"/>
      <c r="CV94" s="8"/>
      <c r="CW94" s="18"/>
      <c r="CX94" s="8"/>
      <c r="CY94" s="22"/>
      <c r="CZ94" s="8"/>
      <c r="DA94" s="8"/>
      <c r="DB94" s="8"/>
      <c r="DC94" s="8"/>
      <c r="DD94" s="8"/>
      <c r="DE94" s="23"/>
      <c r="DF94" s="8"/>
      <c r="DG94" s="13"/>
      <c r="DH94" s="8"/>
      <c r="DI94" s="8"/>
      <c r="DJ94" s="23"/>
      <c r="DK94" s="18"/>
      <c r="DL94" s="8"/>
      <c r="DM94" s="18"/>
      <c r="DN94" s="8"/>
      <c r="DO94" s="22"/>
      <c r="DP94" s="8"/>
      <c r="DQ94" s="8"/>
      <c r="DR94" s="8"/>
      <c r="DS94" s="8"/>
      <c r="DT94" s="8"/>
      <c r="DU94" s="23"/>
      <c r="DV94" s="8"/>
      <c r="DW94" s="13"/>
      <c r="DX94" s="8"/>
      <c r="DY94" s="8"/>
      <c r="DZ94" s="23"/>
      <c r="EA94" s="18"/>
      <c r="EB94" s="8"/>
      <c r="EC94" s="18"/>
    </row>
    <row r="95" spans="1:133" x14ac:dyDescent="0.3">
      <c r="A95" s="72"/>
      <c r="B95" s="72"/>
      <c r="C95" s="8"/>
      <c r="D95" s="8"/>
      <c r="E95" s="18"/>
      <c r="F95" s="8"/>
      <c r="G95" s="22"/>
      <c r="H95" s="8"/>
      <c r="I95" s="8"/>
      <c r="J95" s="8"/>
      <c r="K95" s="8"/>
      <c r="L95" s="8"/>
      <c r="M95" s="23"/>
      <c r="N95" s="8"/>
      <c r="O95" s="13"/>
      <c r="P95" s="8"/>
      <c r="Q95" s="8"/>
      <c r="R95" s="23"/>
      <c r="S95" s="18"/>
      <c r="T95" s="8"/>
      <c r="U95" s="18"/>
      <c r="V95" s="8"/>
      <c r="W95" s="22"/>
      <c r="X95" s="8"/>
      <c r="Y95" s="8"/>
      <c r="Z95" s="8"/>
      <c r="AA95" s="8"/>
      <c r="AB95" s="8"/>
      <c r="AC95" s="23"/>
      <c r="AD95" s="8"/>
      <c r="AE95" s="13"/>
      <c r="AF95" s="8"/>
      <c r="AG95" s="8"/>
      <c r="AH95" s="23"/>
      <c r="AI95" s="18"/>
      <c r="AJ95" s="8"/>
      <c r="AK95" s="18"/>
      <c r="AL95" s="8"/>
      <c r="AM95" s="22"/>
      <c r="AN95" s="8"/>
      <c r="AO95" s="8"/>
      <c r="AP95" s="8"/>
      <c r="AQ95" s="8"/>
      <c r="AR95" s="8"/>
      <c r="AS95" s="23"/>
      <c r="AT95" s="8"/>
      <c r="AU95" s="13"/>
      <c r="AV95" s="8"/>
      <c r="AW95" s="8"/>
      <c r="AX95" s="23"/>
      <c r="AY95" s="18"/>
      <c r="AZ95" s="8"/>
      <c r="BA95" s="18"/>
      <c r="BB95" s="8"/>
      <c r="BC95" s="22"/>
      <c r="BD95" s="8"/>
      <c r="BE95" s="8"/>
      <c r="BF95" s="8"/>
      <c r="BG95" s="8"/>
      <c r="BH95" s="8"/>
      <c r="BI95" s="23"/>
      <c r="BJ95" s="8"/>
      <c r="BK95" s="13"/>
      <c r="BL95" s="8"/>
      <c r="BM95" s="8"/>
      <c r="BN95" s="23"/>
      <c r="BO95" s="18"/>
      <c r="BP95" s="8"/>
      <c r="BQ95" s="18"/>
      <c r="BR95" s="8"/>
      <c r="BS95" s="22"/>
      <c r="BT95" s="8"/>
      <c r="BU95" s="8"/>
      <c r="BV95" s="8"/>
      <c r="BW95" s="8"/>
      <c r="BX95" s="8"/>
      <c r="BY95" s="23"/>
      <c r="BZ95" s="8"/>
      <c r="CA95" s="13"/>
      <c r="CB95" s="8"/>
      <c r="CC95" s="8"/>
      <c r="CD95" s="23"/>
      <c r="CE95" s="18"/>
      <c r="CF95" s="8"/>
      <c r="CG95" s="18"/>
      <c r="CH95" s="8"/>
      <c r="CI95" s="22"/>
      <c r="CJ95" s="8"/>
      <c r="CK95" s="8"/>
      <c r="CL95" s="8"/>
      <c r="CM95" s="8"/>
      <c r="CN95" s="8"/>
      <c r="CO95" s="23"/>
      <c r="CP95" s="8"/>
      <c r="CQ95" s="13"/>
      <c r="CR95" s="8"/>
      <c r="CS95" s="8"/>
      <c r="CT95" s="23"/>
      <c r="CU95" s="18"/>
      <c r="CV95" s="8"/>
      <c r="CW95" s="18"/>
      <c r="CX95" s="8"/>
      <c r="CY95" s="22"/>
      <c r="CZ95" s="8"/>
      <c r="DA95" s="8"/>
      <c r="DB95" s="8"/>
      <c r="DC95" s="8"/>
      <c r="DD95" s="8"/>
      <c r="DE95" s="23"/>
      <c r="DF95" s="8"/>
      <c r="DG95" s="13"/>
      <c r="DH95" s="8"/>
      <c r="DI95" s="8"/>
      <c r="DJ95" s="23"/>
      <c r="DK95" s="18"/>
      <c r="DL95" s="8"/>
      <c r="DM95" s="18"/>
      <c r="DN95" s="8"/>
      <c r="DO95" s="22"/>
      <c r="DP95" s="8"/>
      <c r="DQ95" s="8"/>
      <c r="DR95" s="8"/>
      <c r="DS95" s="8"/>
      <c r="DT95" s="8"/>
      <c r="DU95" s="23"/>
      <c r="DV95" s="8"/>
      <c r="DW95" s="13"/>
      <c r="DX95" s="8"/>
      <c r="DY95" s="8"/>
      <c r="DZ95" s="23"/>
      <c r="EA95" s="18"/>
      <c r="EB95" s="8"/>
      <c r="EC95" s="18"/>
    </row>
    <row r="96" spans="1:133" x14ac:dyDescent="0.3">
      <c r="A96" s="72"/>
      <c r="B96" s="72"/>
      <c r="C96" s="8"/>
      <c r="D96" s="8"/>
      <c r="E96" s="18"/>
      <c r="F96" s="8"/>
      <c r="G96" s="22"/>
      <c r="H96" s="8"/>
      <c r="I96" s="8"/>
      <c r="J96" s="8"/>
      <c r="K96" s="8"/>
      <c r="L96" s="8"/>
      <c r="M96" s="23"/>
      <c r="N96" s="8"/>
      <c r="O96" s="13"/>
      <c r="P96" s="8"/>
      <c r="Q96" s="8"/>
      <c r="R96" s="23"/>
      <c r="S96" s="18"/>
      <c r="T96" s="8"/>
      <c r="U96" s="18"/>
      <c r="V96" s="8"/>
      <c r="W96" s="22"/>
      <c r="X96" s="8"/>
      <c r="Y96" s="8"/>
      <c r="Z96" s="8"/>
      <c r="AA96" s="8"/>
      <c r="AB96" s="8"/>
      <c r="AC96" s="23"/>
      <c r="AD96" s="8"/>
      <c r="AE96" s="13"/>
      <c r="AF96" s="8"/>
      <c r="AG96" s="8"/>
      <c r="AH96" s="23"/>
      <c r="AI96" s="18"/>
      <c r="AJ96" s="8"/>
      <c r="AK96" s="18"/>
      <c r="AL96" s="8"/>
      <c r="AM96" s="22"/>
      <c r="AN96" s="8"/>
      <c r="AO96" s="8"/>
      <c r="AP96" s="8"/>
      <c r="AQ96" s="8"/>
      <c r="AR96" s="8"/>
      <c r="AS96" s="23"/>
      <c r="AT96" s="8"/>
      <c r="AU96" s="13"/>
      <c r="AV96" s="8"/>
      <c r="AW96" s="8"/>
      <c r="AX96" s="23"/>
      <c r="AY96" s="18"/>
      <c r="AZ96" s="8"/>
      <c r="BA96" s="18"/>
      <c r="BB96" s="8"/>
      <c r="BC96" s="22"/>
      <c r="BD96" s="8"/>
      <c r="BE96" s="8"/>
      <c r="BF96" s="8"/>
      <c r="BG96" s="8"/>
      <c r="BH96" s="8"/>
      <c r="BI96" s="23"/>
      <c r="BJ96" s="8"/>
      <c r="BK96" s="13"/>
      <c r="BL96" s="8"/>
      <c r="BM96" s="8"/>
      <c r="BN96" s="23"/>
      <c r="BO96" s="18"/>
      <c r="BP96" s="8"/>
      <c r="BQ96" s="18"/>
      <c r="BR96" s="8"/>
      <c r="BS96" s="22"/>
      <c r="BT96" s="8"/>
      <c r="BU96" s="8"/>
      <c r="BV96" s="8"/>
      <c r="BW96" s="8"/>
      <c r="BX96" s="8"/>
      <c r="BY96" s="23"/>
      <c r="BZ96" s="8"/>
      <c r="CA96" s="13"/>
      <c r="CB96" s="8"/>
      <c r="CC96" s="8"/>
      <c r="CD96" s="23"/>
      <c r="CE96" s="18"/>
      <c r="CF96" s="8"/>
      <c r="CG96" s="18"/>
      <c r="CH96" s="8"/>
      <c r="CI96" s="22"/>
      <c r="CJ96" s="8"/>
      <c r="CK96" s="8"/>
      <c r="CL96" s="8"/>
      <c r="CM96" s="8"/>
      <c r="CN96" s="8"/>
      <c r="CO96" s="23"/>
      <c r="CP96" s="8"/>
      <c r="CQ96" s="13"/>
      <c r="CR96" s="8"/>
      <c r="CS96" s="8"/>
      <c r="CT96" s="23"/>
      <c r="CU96" s="18"/>
      <c r="CV96" s="8"/>
      <c r="CW96" s="18"/>
      <c r="CX96" s="8"/>
      <c r="CY96" s="22"/>
      <c r="CZ96" s="8"/>
      <c r="DA96" s="8"/>
      <c r="DB96" s="8"/>
      <c r="DC96" s="8"/>
      <c r="DD96" s="8"/>
      <c r="DE96" s="23"/>
      <c r="DF96" s="8"/>
      <c r="DG96" s="13"/>
      <c r="DH96" s="8"/>
      <c r="DI96" s="8"/>
      <c r="DJ96" s="23"/>
      <c r="DK96" s="18"/>
      <c r="DL96" s="8"/>
      <c r="DM96" s="18"/>
      <c r="DN96" s="8"/>
      <c r="DO96" s="22"/>
      <c r="DP96" s="8"/>
      <c r="DQ96" s="8"/>
      <c r="DR96" s="8"/>
      <c r="DS96" s="8"/>
      <c r="DT96" s="8"/>
      <c r="DU96" s="23"/>
      <c r="DV96" s="8"/>
      <c r="DW96" s="13"/>
      <c r="DX96" s="8"/>
      <c r="DY96" s="8"/>
      <c r="DZ96" s="23"/>
      <c r="EA96" s="18"/>
      <c r="EB96" s="8"/>
      <c r="EC96" s="18"/>
    </row>
    <row r="97" spans="1:133" x14ac:dyDescent="0.3">
      <c r="A97" s="72"/>
      <c r="B97" s="72"/>
      <c r="C97" s="8"/>
      <c r="D97" s="8"/>
      <c r="E97" s="18"/>
      <c r="F97" s="8"/>
      <c r="G97" s="22"/>
      <c r="H97" s="8"/>
      <c r="I97" s="8"/>
      <c r="J97" s="8"/>
      <c r="K97" s="8"/>
      <c r="L97" s="8"/>
      <c r="M97" s="23"/>
      <c r="N97" s="8"/>
      <c r="O97" s="13"/>
      <c r="P97" s="8"/>
      <c r="Q97" s="8"/>
      <c r="R97" s="23"/>
      <c r="S97" s="18"/>
      <c r="T97" s="8"/>
      <c r="U97" s="18"/>
      <c r="V97" s="8"/>
      <c r="W97" s="22"/>
      <c r="X97" s="8"/>
      <c r="Y97" s="8"/>
      <c r="Z97" s="8"/>
      <c r="AA97" s="8"/>
      <c r="AB97" s="8"/>
      <c r="AC97" s="23"/>
      <c r="AD97" s="8"/>
      <c r="AE97" s="13"/>
      <c r="AF97" s="8"/>
      <c r="AG97" s="8"/>
      <c r="AH97" s="23"/>
      <c r="AI97" s="18"/>
      <c r="AJ97" s="8"/>
      <c r="AK97" s="18"/>
      <c r="AL97" s="8"/>
      <c r="AM97" s="22"/>
      <c r="AN97" s="8"/>
      <c r="AO97" s="8"/>
      <c r="AP97" s="8"/>
      <c r="AQ97" s="8"/>
      <c r="AR97" s="8"/>
      <c r="AS97" s="23"/>
      <c r="AT97" s="8"/>
      <c r="AU97" s="13"/>
      <c r="AV97" s="8"/>
      <c r="AW97" s="8"/>
      <c r="AX97" s="23"/>
      <c r="AY97" s="18"/>
      <c r="AZ97" s="8"/>
      <c r="BA97" s="18"/>
      <c r="BB97" s="8"/>
      <c r="BC97" s="22"/>
      <c r="BD97" s="8"/>
      <c r="BE97" s="8"/>
      <c r="BF97" s="8"/>
      <c r="BG97" s="8"/>
      <c r="BH97" s="8"/>
      <c r="BI97" s="23"/>
      <c r="BJ97" s="8"/>
      <c r="BK97" s="13"/>
      <c r="BL97" s="8"/>
      <c r="BM97" s="8"/>
      <c r="BN97" s="23"/>
      <c r="BO97" s="18"/>
      <c r="BP97" s="8"/>
      <c r="BQ97" s="18"/>
      <c r="BR97" s="8"/>
      <c r="BS97" s="22"/>
      <c r="BT97" s="8"/>
      <c r="BU97" s="8"/>
      <c r="BV97" s="8"/>
      <c r="BW97" s="8"/>
      <c r="BX97" s="8"/>
      <c r="BY97" s="23"/>
      <c r="BZ97" s="8"/>
      <c r="CA97" s="13"/>
      <c r="CB97" s="8"/>
      <c r="CC97" s="8"/>
      <c r="CD97" s="23"/>
      <c r="CE97" s="18"/>
      <c r="CF97" s="8"/>
      <c r="CG97" s="18"/>
      <c r="CH97" s="8"/>
      <c r="CI97" s="22"/>
      <c r="CJ97" s="8"/>
      <c r="CK97" s="8"/>
      <c r="CL97" s="8"/>
      <c r="CM97" s="8"/>
      <c r="CN97" s="8"/>
      <c r="CO97" s="23"/>
      <c r="CP97" s="8"/>
      <c r="CQ97" s="13"/>
      <c r="CR97" s="8"/>
      <c r="CS97" s="8"/>
      <c r="CT97" s="23"/>
      <c r="CU97" s="18"/>
      <c r="CV97" s="8"/>
      <c r="CW97" s="18"/>
      <c r="CX97" s="8"/>
      <c r="CY97" s="22"/>
      <c r="CZ97" s="8"/>
      <c r="DA97" s="8"/>
      <c r="DB97" s="8"/>
      <c r="DC97" s="8"/>
      <c r="DD97" s="8"/>
      <c r="DE97" s="23"/>
      <c r="DF97" s="8"/>
      <c r="DG97" s="13"/>
      <c r="DH97" s="8"/>
      <c r="DI97" s="8"/>
      <c r="DJ97" s="23"/>
      <c r="DK97" s="18"/>
      <c r="DL97" s="8"/>
      <c r="DM97" s="18"/>
      <c r="DN97" s="8"/>
      <c r="DO97" s="22"/>
      <c r="DP97" s="8"/>
      <c r="DQ97" s="8"/>
      <c r="DR97" s="8"/>
      <c r="DS97" s="8"/>
      <c r="DT97" s="8"/>
      <c r="DU97" s="23"/>
      <c r="DV97" s="8"/>
      <c r="DW97" s="13"/>
      <c r="DX97" s="8"/>
      <c r="DY97" s="8"/>
      <c r="DZ97" s="23"/>
      <c r="EA97" s="18"/>
      <c r="EB97" s="8"/>
      <c r="EC97" s="18"/>
    </row>
    <row r="98" spans="1:133" x14ac:dyDescent="0.3">
      <c r="A98" s="72"/>
      <c r="B98" s="72"/>
      <c r="C98" s="8"/>
      <c r="D98" s="8"/>
      <c r="E98" s="18"/>
      <c r="F98" s="8"/>
      <c r="G98" s="22"/>
      <c r="H98" s="8"/>
      <c r="I98" s="8"/>
      <c r="J98" s="8"/>
      <c r="K98" s="8"/>
      <c r="L98" s="8"/>
      <c r="M98" s="23"/>
      <c r="N98" s="8"/>
      <c r="O98" s="13"/>
      <c r="P98" s="8"/>
      <c r="Q98" s="8"/>
      <c r="R98" s="23"/>
      <c r="S98" s="18"/>
      <c r="T98" s="8"/>
      <c r="U98" s="18"/>
      <c r="V98" s="8"/>
      <c r="W98" s="22"/>
      <c r="X98" s="8"/>
      <c r="Y98" s="8"/>
      <c r="Z98" s="8"/>
      <c r="AA98" s="8"/>
      <c r="AB98" s="8"/>
      <c r="AC98" s="23"/>
      <c r="AD98" s="8"/>
      <c r="AE98" s="13"/>
      <c r="AF98" s="8"/>
      <c r="AG98" s="8"/>
      <c r="AH98" s="23"/>
      <c r="AI98" s="18"/>
      <c r="AJ98" s="8"/>
      <c r="AK98" s="18"/>
      <c r="AL98" s="8"/>
      <c r="AM98" s="22"/>
      <c r="AN98" s="8"/>
      <c r="AO98" s="8"/>
      <c r="AP98" s="8"/>
      <c r="AQ98" s="8"/>
      <c r="AR98" s="8"/>
      <c r="AS98" s="23"/>
      <c r="AT98" s="8"/>
      <c r="AU98" s="13"/>
      <c r="AV98" s="8"/>
      <c r="AW98" s="8"/>
      <c r="AX98" s="23"/>
      <c r="AY98" s="18"/>
      <c r="AZ98" s="8"/>
      <c r="BA98" s="18"/>
      <c r="BB98" s="8"/>
      <c r="BC98" s="22"/>
      <c r="BD98" s="8"/>
      <c r="BE98" s="8"/>
      <c r="BF98" s="8"/>
      <c r="BG98" s="8"/>
      <c r="BH98" s="8"/>
      <c r="BI98" s="23"/>
      <c r="BJ98" s="8"/>
      <c r="BK98" s="13"/>
      <c r="BL98" s="8"/>
      <c r="BM98" s="8"/>
      <c r="BN98" s="23"/>
      <c r="BO98" s="18"/>
      <c r="BP98" s="8"/>
      <c r="BQ98" s="18"/>
      <c r="BR98" s="8"/>
      <c r="BS98" s="22"/>
      <c r="BT98" s="8"/>
      <c r="BU98" s="8"/>
      <c r="BV98" s="8"/>
      <c r="BW98" s="8"/>
      <c r="BX98" s="8"/>
      <c r="BY98" s="23"/>
      <c r="BZ98" s="8"/>
      <c r="CA98" s="13"/>
      <c r="CB98" s="8"/>
      <c r="CC98" s="8"/>
      <c r="CD98" s="23"/>
      <c r="CE98" s="18"/>
      <c r="CF98" s="8"/>
      <c r="CG98" s="18"/>
      <c r="CH98" s="8"/>
      <c r="CI98" s="22"/>
      <c r="CJ98" s="8"/>
      <c r="CK98" s="8"/>
      <c r="CL98" s="8"/>
      <c r="CM98" s="8"/>
      <c r="CN98" s="8"/>
      <c r="CO98" s="23"/>
      <c r="CP98" s="8"/>
      <c r="CQ98" s="13"/>
      <c r="CR98" s="8"/>
      <c r="CS98" s="8"/>
      <c r="CT98" s="23"/>
      <c r="CU98" s="18"/>
      <c r="CV98" s="8"/>
      <c r="CW98" s="18"/>
      <c r="CX98" s="8"/>
      <c r="CY98" s="22"/>
      <c r="CZ98" s="8"/>
      <c r="DA98" s="8"/>
      <c r="DB98" s="8"/>
      <c r="DC98" s="8"/>
      <c r="DD98" s="8"/>
      <c r="DE98" s="23"/>
      <c r="DF98" s="8"/>
      <c r="DG98" s="13"/>
      <c r="DH98" s="8"/>
      <c r="DI98" s="8"/>
      <c r="DJ98" s="23"/>
      <c r="DK98" s="18"/>
      <c r="DL98" s="8"/>
      <c r="DM98" s="18"/>
      <c r="DN98" s="8"/>
      <c r="DO98" s="22"/>
      <c r="DP98" s="8"/>
      <c r="DQ98" s="8"/>
      <c r="DR98" s="8"/>
      <c r="DS98" s="8"/>
      <c r="DT98" s="8"/>
      <c r="DU98" s="23"/>
      <c r="DV98" s="8"/>
      <c r="DW98" s="13"/>
      <c r="DX98" s="8"/>
      <c r="DY98" s="8"/>
      <c r="DZ98" s="23"/>
      <c r="EA98" s="18"/>
      <c r="EB98" s="8"/>
      <c r="EC98" s="18"/>
    </row>
    <row r="99" spans="1:133" x14ac:dyDescent="0.3">
      <c r="A99" s="72"/>
      <c r="B99" s="72"/>
      <c r="C99" s="8"/>
      <c r="D99" s="8"/>
      <c r="E99" s="18"/>
      <c r="F99" s="8"/>
      <c r="G99" s="22"/>
      <c r="H99" s="8"/>
      <c r="I99" s="8"/>
      <c r="J99" s="8"/>
      <c r="K99" s="8"/>
      <c r="L99" s="8"/>
      <c r="M99" s="23"/>
      <c r="N99" s="8"/>
      <c r="O99" s="13"/>
      <c r="P99" s="8"/>
      <c r="Q99" s="8"/>
      <c r="R99" s="23"/>
      <c r="S99" s="18"/>
      <c r="T99" s="8"/>
      <c r="U99" s="18"/>
      <c r="V99" s="8"/>
      <c r="W99" s="22"/>
      <c r="X99" s="8"/>
      <c r="Y99" s="8"/>
      <c r="Z99" s="8"/>
      <c r="AA99" s="8"/>
      <c r="AB99" s="8"/>
      <c r="AC99" s="23"/>
      <c r="AD99" s="8"/>
      <c r="AE99" s="13"/>
      <c r="AF99" s="8"/>
      <c r="AG99" s="8"/>
      <c r="AH99" s="23"/>
      <c r="AI99" s="18"/>
      <c r="AJ99" s="8"/>
      <c r="AK99" s="18"/>
      <c r="AL99" s="8"/>
      <c r="AM99" s="22"/>
      <c r="AN99" s="8"/>
      <c r="AO99" s="8"/>
      <c r="AP99" s="8"/>
      <c r="AQ99" s="8"/>
      <c r="AR99" s="8"/>
      <c r="AS99" s="23"/>
      <c r="AT99" s="8"/>
      <c r="AU99" s="13"/>
      <c r="AV99" s="8"/>
      <c r="AW99" s="8"/>
      <c r="AX99" s="23"/>
      <c r="AY99" s="18"/>
      <c r="AZ99" s="8"/>
      <c r="BA99" s="18"/>
      <c r="BB99" s="8"/>
      <c r="BC99" s="22"/>
      <c r="BD99" s="8"/>
      <c r="BE99" s="8"/>
      <c r="BF99" s="8"/>
      <c r="BG99" s="8"/>
      <c r="BH99" s="8"/>
      <c r="BI99" s="23"/>
      <c r="BJ99" s="8"/>
      <c r="BK99" s="13"/>
      <c r="BL99" s="8"/>
      <c r="BM99" s="8"/>
      <c r="BN99" s="23"/>
      <c r="BO99" s="18"/>
      <c r="BP99" s="8"/>
      <c r="BQ99" s="18"/>
      <c r="BR99" s="8"/>
      <c r="BS99" s="22"/>
      <c r="BT99" s="8"/>
      <c r="BU99" s="8"/>
      <c r="BV99" s="8"/>
      <c r="BW99" s="8"/>
      <c r="BX99" s="8"/>
      <c r="BY99" s="23"/>
      <c r="BZ99" s="8"/>
      <c r="CA99" s="13"/>
      <c r="CB99" s="8"/>
      <c r="CC99" s="8"/>
      <c r="CD99" s="23"/>
      <c r="CE99" s="18"/>
      <c r="CF99" s="8"/>
      <c r="CG99" s="18"/>
      <c r="CH99" s="8"/>
      <c r="CI99" s="22"/>
      <c r="CJ99" s="8"/>
      <c r="CK99" s="8"/>
      <c r="CL99" s="8"/>
      <c r="CM99" s="8"/>
      <c r="CN99" s="8"/>
      <c r="CO99" s="23"/>
      <c r="CP99" s="8"/>
      <c r="CQ99" s="13"/>
      <c r="CR99" s="8"/>
      <c r="CS99" s="8"/>
      <c r="CT99" s="23"/>
      <c r="CU99" s="18"/>
      <c r="CV99" s="8"/>
      <c r="CW99" s="18"/>
      <c r="CX99" s="8"/>
      <c r="CY99" s="22"/>
      <c r="CZ99" s="8"/>
      <c r="DA99" s="8"/>
      <c r="DB99" s="8"/>
      <c r="DC99" s="8"/>
      <c r="DD99" s="8"/>
      <c r="DE99" s="23"/>
      <c r="DF99" s="8"/>
      <c r="DG99" s="13"/>
      <c r="DH99" s="8"/>
      <c r="DI99" s="8"/>
      <c r="DJ99" s="23"/>
      <c r="DK99" s="18"/>
      <c r="DL99" s="8"/>
      <c r="DM99" s="18"/>
      <c r="DN99" s="8"/>
      <c r="DO99" s="22"/>
      <c r="DP99" s="8"/>
      <c r="DQ99" s="8"/>
      <c r="DR99" s="8"/>
      <c r="DS99" s="8"/>
      <c r="DT99" s="8"/>
      <c r="DU99" s="23"/>
      <c r="DV99" s="8"/>
      <c r="DW99" s="13"/>
      <c r="DX99" s="8"/>
      <c r="DY99" s="8"/>
      <c r="DZ99" s="23"/>
      <c r="EA99" s="18"/>
      <c r="EB99" s="8"/>
      <c r="EC99" s="18"/>
    </row>
    <row r="100" spans="1:133" x14ac:dyDescent="0.3">
      <c r="A100" s="72"/>
      <c r="B100" s="72"/>
      <c r="C100" s="8"/>
      <c r="D100" s="8"/>
      <c r="E100" s="18"/>
      <c r="F100" s="8"/>
      <c r="G100" s="22"/>
      <c r="H100" s="8"/>
      <c r="I100" s="8"/>
      <c r="J100" s="8"/>
      <c r="K100" s="8"/>
      <c r="L100" s="8"/>
      <c r="M100" s="23"/>
      <c r="N100" s="8"/>
      <c r="O100" s="13"/>
      <c r="P100" s="8"/>
      <c r="Q100" s="8"/>
      <c r="R100" s="23"/>
      <c r="S100" s="18"/>
      <c r="T100" s="8"/>
      <c r="U100" s="18"/>
      <c r="V100" s="8"/>
      <c r="W100" s="22"/>
      <c r="X100" s="8"/>
      <c r="Y100" s="8"/>
      <c r="Z100" s="8"/>
      <c r="AA100" s="8"/>
      <c r="AB100" s="8"/>
      <c r="AC100" s="23"/>
      <c r="AD100" s="8"/>
      <c r="AE100" s="13"/>
      <c r="AF100" s="8"/>
      <c r="AG100" s="8"/>
      <c r="AH100" s="23"/>
      <c r="AI100" s="18"/>
      <c r="AJ100" s="8"/>
      <c r="AK100" s="18"/>
      <c r="AL100" s="8"/>
      <c r="AM100" s="22"/>
      <c r="AN100" s="8"/>
      <c r="AO100" s="8"/>
      <c r="AP100" s="8"/>
      <c r="AQ100" s="8"/>
      <c r="AR100" s="8"/>
      <c r="AS100" s="23"/>
      <c r="AT100" s="8"/>
      <c r="AU100" s="13"/>
      <c r="AV100" s="8"/>
      <c r="AW100" s="8"/>
      <c r="AX100" s="23"/>
      <c r="AY100" s="18"/>
      <c r="AZ100" s="8"/>
      <c r="BA100" s="18"/>
      <c r="BB100" s="8"/>
      <c r="BC100" s="22"/>
      <c r="BD100" s="8"/>
      <c r="BE100" s="8"/>
      <c r="BF100" s="8"/>
      <c r="BG100" s="8"/>
      <c r="BH100" s="8"/>
      <c r="BI100" s="23"/>
      <c r="BJ100" s="8"/>
      <c r="BK100" s="13"/>
      <c r="BL100" s="8"/>
      <c r="BM100" s="8"/>
      <c r="BN100" s="23"/>
      <c r="BO100" s="18"/>
      <c r="BP100" s="8"/>
      <c r="BQ100" s="18"/>
      <c r="BR100" s="8"/>
      <c r="BS100" s="22"/>
      <c r="BT100" s="8"/>
      <c r="BU100" s="8"/>
      <c r="BV100" s="8"/>
      <c r="BW100" s="8"/>
      <c r="BX100" s="8"/>
      <c r="BY100" s="23"/>
      <c r="BZ100" s="8"/>
      <c r="CA100" s="13"/>
      <c r="CB100" s="8"/>
      <c r="CC100" s="8"/>
      <c r="CD100" s="23"/>
      <c r="CE100" s="18"/>
      <c r="CF100" s="8"/>
      <c r="CG100" s="18"/>
      <c r="CH100" s="8"/>
      <c r="CI100" s="22"/>
      <c r="CJ100" s="8"/>
      <c r="CK100" s="8"/>
      <c r="CL100" s="8"/>
      <c r="CM100" s="8"/>
      <c r="CN100" s="8"/>
      <c r="CO100" s="23"/>
      <c r="CP100" s="8"/>
      <c r="CQ100" s="13"/>
      <c r="CR100" s="8"/>
      <c r="CS100" s="8"/>
      <c r="CT100" s="23"/>
      <c r="CU100" s="18"/>
      <c r="CV100" s="8"/>
      <c r="CW100" s="18"/>
      <c r="CX100" s="8"/>
      <c r="CY100" s="22"/>
      <c r="CZ100" s="8"/>
      <c r="DA100" s="8"/>
      <c r="DB100" s="8"/>
      <c r="DC100" s="8"/>
      <c r="DD100" s="8"/>
      <c r="DE100" s="23"/>
      <c r="DF100" s="8"/>
      <c r="DG100" s="13"/>
      <c r="DH100" s="8"/>
      <c r="DI100" s="8"/>
      <c r="DJ100" s="23"/>
      <c r="DK100" s="18"/>
      <c r="DL100" s="8"/>
      <c r="DM100" s="18"/>
      <c r="DN100" s="8"/>
      <c r="DO100" s="22"/>
      <c r="DP100" s="8"/>
      <c r="DQ100" s="8"/>
      <c r="DR100" s="8"/>
      <c r="DS100" s="8"/>
      <c r="DT100" s="8"/>
      <c r="DU100" s="23"/>
      <c r="DV100" s="8"/>
      <c r="DW100" s="13"/>
      <c r="DX100" s="8"/>
      <c r="DY100" s="8"/>
      <c r="DZ100" s="23"/>
      <c r="EA100" s="18"/>
      <c r="EB100" s="8"/>
      <c r="EC100" s="18"/>
    </row>
    <row r="101" spans="1:133" x14ac:dyDescent="0.3">
      <c r="A101" s="72"/>
      <c r="B101" s="72"/>
      <c r="C101" s="8"/>
      <c r="D101" s="8"/>
      <c r="E101" s="18"/>
      <c r="F101" s="8"/>
      <c r="G101" s="22"/>
      <c r="H101" s="8"/>
      <c r="I101" s="8"/>
      <c r="J101" s="8"/>
      <c r="K101" s="8"/>
      <c r="L101" s="8"/>
      <c r="M101" s="23"/>
      <c r="N101" s="8"/>
      <c r="O101" s="13"/>
      <c r="P101" s="8"/>
      <c r="Q101" s="8"/>
      <c r="R101" s="23"/>
      <c r="S101" s="18"/>
      <c r="T101" s="8"/>
      <c r="U101" s="18"/>
      <c r="V101" s="8"/>
      <c r="W101" s="22"/>
      <c r="X101" s="8"/>
      <c r="Y101" s="8"/>
      <c r="Z101" s="8"/>
      <c r="AA101" s="8"/>
      <c r="AB101" s="8"/>
      <c r="AC101" s="23"/>
      <c r="AD101" s="8"/>
      <c r="AE101" s="13"/>
      <c r="AF101" s="8"/>
      <c r="AG101" s="8"/>
      <c r="AH101" s="23"/>
      <c r="AI101" s="18"/>
      <c r="AJ101" s="8"/>
      <c r="AK101" s="18"/>
      <c r="AL101" s="8"/>
      <c r="AM101" s="22"/>
      <c r="AN101" s="8"/>
      <c r="AO101" s="8"/>
      <c r="AP101" s="8"/>
      <c r="AQ101" s="8"/>
      <c r="AR101" s="8"/>
      <c r="AS101" s="23"/>
      <c r="AT101" s="8"/>
      <c r="AU101" s="13"/>
      <c r="AV101" s="8"/>
      <c r="AW101" s="8"/>
      <c r="AX101" s="23"/>
      <c r="AY101" s="18"/>
      <c r="AZ101" s="8"/>
      <c r="BA101" s="18"/>
      <c r="BB101" s="8"/>
      <c r="BC101" s="22"/>
      <c r="BD101" s="8"/>
      <c r="BE101" s="8"/>
      <c r="BF101" s="8"/>
      <c r="BG101" s="8"/>
      <c r="BH101" s="8"/>
      <c r="BI101" s="23"/>
      <c r="BJ101" s="8"/>
      <c r="BK101" s="13"/>
      <c r="BL101" s="8"/>
      <c r="BM101" s="8"/>
      <c r="BN101" s="23"/>
      <c r="BO101" s="18"/>
      <c r="BP101" s="8"/>
      <c r="BQ101" s="18"/>
      <c r="BR101" s="8"/>
      <c r="BS101" s="22"/>
      <c r="BT101" s="8"/>
      <c r="BU101" s="8"/>
      <c r="BV101" s="8"/>
      <c r="BW101" s="8"/>
      <c r="BX101" s="8"/>
      <c r="BY101" s="23"/>
      <c r="BZ101" s="8"/>
      <c r="CA101" s="13"/>
      <c r="CB101" s="8"/>
      <c r="CC101" s="8"/>
      <c r="CD101" s="23"/>
      <c r="CE101" s="18"/>
      <c r="CF101" s="8"/>
      <c r="CG101" s="18"/>
      <c r="CH101" s="8"/>
      <c r="CI101" s="22"/>
      <c r="CJ101" s="8"/>
      <c r="CK101" s="8"/>
      <c r="CL101" s="8"/>
      <c r="CM101" s="8"/>
      <c r="CN101" s="8"/>
      <c r="CO101" s="23"/>
      <c r="CP101" s="8"/>
      <c r="CQ101" s="13"/>
      <c r="CR101" s="8"/>
      <c r="CS101" s="8"/>
      <c r="CT101" s="23"/>
      <c r="CU101" s="18"/>
      <c r="CV101" s="8"/>
      <c r="CW101" s="18"/>
      <c r="CX101" s="8"/>
      <c r="CY101" s="22"/>
      <c r="CZ101" s="8"/>
      <c r="DA101" s="8"/>
      <c r="DB101" s="8"/>
      <c r="DC101" s="8"/>
      <c r="DD101" s="8"/>
      <c r="DE101" s="23"/>
      <c r="DF101" s="8"/>
      <c r="DG101" s="13"/>
      <c r="DH101" s="8"/>
      <c r="DI101" s="8"/>
      <c r="DJ101" s="23"/>
      <c r="DK101" s="18"/>
      <c r="DL101" s="8"/>
      <c r="DM101" s="18"/>
      <c r="DN101" s="8"/>
      <c r="DO101" s="22"/>
      <c r="DP101" s="8"/>
      <c r="DQ101" s="8"/>
      <c r="DR101" s="8"/>
      <c r="DS101" s="8"/>
      <c r="DT101" s="8"/>
      <c r="DU101" s="23"/>
      <c r="DV101" s="8"/>
      <c r="DW101" s="13"/>
      <c r="DX101" s="8"/>
      <c r="DY101" s="8"/>
      <c r="DZ101" s="23"/>
      <c r="EA101" s="18"/>
      <c r="EB101" s="8"/>
      <c r="EC101" s="18"/>
    </row>
    <row r="102" spans="1:133" x14ac:dyDescent="0.3">
      <c r="A102" s="72"/>
      <c r="B102" s="72"/>
      <c r="C102" s="8"/>
      <c r="D102" s="8"/>
      <c r="E102" s="18"/>
      <c r="F102" s="8"/>
      <c r="G102" s="22"/>
      <c r="H102" s="8"/>
      <c r="I102" s="8"/>
      <c r="J102" s="8"/>
      <c r="K102" s="8"/>
      <c r="L102" s="8"/>
      <c r="M102" s="23"/>
      <c r="N102" s="8"/>
      <c r="O102" s="13"/>
      <c r="P102" s="8"/>
      <c r="Q102" s="8"/>
      <c r="R102" s="23"/>
      <c r="S102" s="18"/>
      <c r="T102" s="8"/>
      <c r="U102" s="18"/>
      <c r="V102" s="8"/>
      <c r="W102" s="22"/>
      <c r="X102" s="8"/>
      <c r="Y102" s="8"/>
      <c r="Z102" s="8"/>
      <c r="AA102" s="8"/>
      <c r="AB102" s="8"/>
      <c r="AC102" s="23"/>
      <c r="AD102" s="8"/>
      <c r="AE102" s="13"/>
      <c r="AF102" s="8"/>
      <c r="AG102" s="8"/>
      <c r="AH102" s="23"/>
      <c r="AI102" s="18"/>
      <c r="AJ102" s="8"/>
      <c r="AK102" s="18"/>
      <c r="AL102" s="8"/>
      <c r="AM102" s="22"/>
      <c r="AN102" s="8"/>
      <c r="AO102" s="8"/>
      <c r="AP102" s="8"/>
      <c r="AQ102" s="8"/>
      <c r="AR102" s="8"/>
      <c r="AS102" s="23"/>
      <c r="AT102" s="8"/>
      <c r="AU102" s="13"/>
      <c r="AV102" s="8"/>
      <c r="AW102" s="8"/>
      <c r="AX102" s="23"/>
      <c r="AY102" s="18"/>
      <c r="AZ102" s="8"/>
      <c r="BA102" s="18"/>
      <c r="BB102" s="8"/>
      <c r="BC102" s="22"/>
      <c r="BD102" s="8"/>
      <c r="BE102" s="8"/>
      <c r="BF102" s="8"/>
      <c r="BG102" s="8"/>
      <c r="BH102" s="8"/>
      <c r="BI102" s="23"/>
      <c r="BJ102" s="8"/>
      <c r="BK102" s="13"/>
      <c r="BL102" s="8"/>
      <c r="BM102" s="8"/>
      <c r="BN102" s="23"/>
      <c r="BO102" s="18"/>
      <c r="BP102" s="8"/>
      <c r="BQ102" s="18"/>
      <c r="BR102" s="8"/>
      <c r="BS102" s="22"/>
      <c r="BT102" s="8"/>
      <c r="BU102" s="8"/>
      <c r="BV102" s="8"/>
      <c r="BW102" s="8"/>
      <c r="BX102" s="8"/>
      <c r="BY102" s="23"/>
      <c r="BZ102" s="8"/>
      <c r="CA102" s="13"/>
      <c r="CB102" s="8"/>
      <c r="CC102" s="8"/>
      <c r="CD102" s="23"/>
      <c r="CE102" s="18"/>
      <c r="CF102" s="8"/>
      <c r="CG102" s="18"/>
      <c r="CH102" s="8"/>
      <c r="CI102" s="22"/>
      <c r="CJ102" s="8"/>
      <c r="CK102" s="8"/>
      <c r="CL102" s="8"/>
      <c r="CM102" s="8"/>
      <c r="CN102" s="8"/>
      <c r="CO102" s="23"/>
      <c r="CP102" s="8"/>
      <c r="CQ102" s="13"/>
      <c r="CR102" s="8"/>
      <c r="CS102" s="8"/>
      <c r="CT102" s="23"/>
      <c r="CU102" s="18"/>
      <c r="CV102" s="8"/>
      <c r="CW102" s="18"/>
      <c r="CX102" s="8"/>
      <c r="CY102" s="22"/>
      <c r="CZ102" s="8"/>
      <c r="DA102" s="8"/>
      <c r="DB102" s="8"/>
      <c r="DC102" s="8"/>
      <c r="DD102" s="8"/>
      <c r="DE102" s="23"/>
      <c r="DF102" s="8"/>
      <c r="DG102" s="13"/>
      <c r="DH102" s="8"/>
      <c r="DI102" s="8"/>
      <c r="DJ102" s="23"/>
      <c r="DK102" s="18"/>
      <c r="DL102" s="8"/>
      <c r="DM102" s="18"/>
      <c r="DN102" s="8"/>
      <c r="DO102" s="22"/>
      <c r="DP102" s="8"/>
      <c r="DQ102" s="8"/>
      <c r="DR102" s="8"/>
      <c r="DS102" s="8"/>
      <c r="DT102" s="8"/>
      <c r="DU102" s="23"/>
      <c r="DV102" s="8"/>
      <c r="DW102" s="13"/>
      <c r="DX102" s="8"/>
      <c r="DY102" s="8"/>
      <c r="DZ102" s="23"/>
      <c r="EA102" s="18"/>
      <c r="EB102" s="8"/>
      <c r="EC102" s="18"/>
    </row>
    <row r="103" spans="1:133" x14ac:dyDescent="0.3">
      <c r="A103" s="72"/>
      <c r="B103" s="72"/>
      <c r="C103" s="8"/>
      <c r="D103" s="8"/>
      <c r="E103" s="18"/>
      <c r="F103" s="8"/>
      <c r="G103" s="22"/>
      <c r="H103" s="8"/>
      <c r="I103" s="8"/>
      <c r="J103" s="8"/>
      <c r="K103" s="8"/>
      <c r="L103" s="8"/>
      <c r="M103" s="23"/>
      <c r="N103" s="8"/>
      <c r="O103" s="13"/>
      <c r="P103" s="8"/>
      <c r="Q103" s="8"/>
      <c r="R103" s="23"/>
      <c r="S103" s="18"/>
      <c r="T103" s="8"/>
      <c r="U103" s="18"/>
      <c r="V103" s="8"/>
      <c r="W103" s="22"/>
      <c r="X103" s="8"/>
      <c r="Y103" s="8"/>
      <c r="Z103" s="8"/>
      <c r="AA103" s="8"/>
      <c r="AB103" s="8"/>
      <c r="AC103" s="23"/>
      <c r="AD103" s="8"/>
      <c r="AE103" s="13"/>
      <c r="AF103" s="8"/>
      <c r="AG103" s="8"/>
      <c r="AH103" s="23"/>
      <c r="AI103" s="18"/>
      <c r="AJ103" s="8"/>
      <c r="AK103" s="18"/>
      <c r="AL103" s="8"/>
      <c r="AM103" s="22"/>
      <c r="AN103" s="8"/>
      <c r="AO103" s="8"/>
      <c r="AP103" s="8"/>
      <c r="AQ103" s="8"/>
      <c r="AR103" s="8"/>
      <c r="AS103" s="23"/>
      <c r="AT103" s="8"/>
      <c r="AU103" s="13"/>
      <c r="AV103" s="8"/>
      <c r="AW103" s="8"/>
      <c r="AX103" s="23"/>
      <c r="AY103" s="18"/>
      <c r="AZ103" s="8"/>
      <c r="BA103" s="18"/>
      <c r="BB103" s="8"/>
      <c r="BC103" s="22"/>
      <c r="BD103" s="8"/>
      <c r="BE103" s="8"/>
      <c r="BF103" s="8"/>
      <c r="BG103" s="8"/>
      <c r="BH103" s="8"/>
      <c r="BI103" s="23"/>
      <c r="BJ103" s="8"/>
      <c r="BK103" s="13"/>
      <c r="BL103" s="8"/>
      <c r="BM103" s="8"/>
      <c r="BN103" s="23"/>
      <c r="BO103" s="18"/>
      <c r="BP103" s="8"/>
      <c r="BQ103" s="18"/>
      <c r="BR103" s="8"/>
      <c r="BS103" s="22"/>
      <c r="BT103" s="8"/>
      <c r="BU103" s="8"/>
      <c r="BV103" s="8"/>
      <c r="BW103" s="8"/>
      <c r="BX103" s="8"/>
      <c r="BY103" s="23"/>
      <c r="BZ103" s="8"/>
      <c r="CA103" s="13"/>
      <c r="CB103" s="8"/>
      <c r="CC103" s="8"/>
      <c r="CD103" s="23"/>
      <c r="CE103" s="18"/>
      <c r="CF103" s="8"/>
      <c r="CG103" s="18"/>
      <c r="CH103" s="8"/>
      <c r="CI103" s="22"/>
      <c r="CJ103" s="8"/>
      <c r="CK103" s="8"/>
      <c r="CL103" s="8"/>
      <c r="CM103" s="8"/>
      <c r="CN103" s="8"/>
      <c r="CO103" s="23"/>
      <c r="CP103" s="8"/>
      <c r="CQ103" s="13"/>
      <c r="CR103" s="8"/>
      <c r="CS103" s="8"/>
      <c r="CT103" s="23"/>
      <c r="CU103" s="18"/>
      <c r="CV103" s="8"/>
      <c r="CW103" s="18"/>
      <c r="CX103" s="8"/>
      <c r="CY103" s="22"/>
      <c r="CZ103" s="8"/>
      <c r="DA103" s="8"/>
      <c r="DB103" s="8"/>
      <c r="DC103" s="8"/>
      <c r="DD103" s="8"/>
      <c r="DE103" s="23"/>
      <c r="DF103" s="8"/>
      <c r="DG103" s="13"/>
      <c r="DH103" s="8"/>
      <c r="DI103" s="8"/>
      <c r="DJ103" s="23"/>
      <c r="DK103" s="18"/>
      <c r="DL103" s="8"/>
      <c r="DM103" s="18"/>
      <c r="DN103" s="8"/>
      <c r="DO103" s="22"/>
      <c r="DP103" s="8"/>
      <c r="DQ103" s="8"/>
      <c r="DR103" s="8"/>
      <c r="DS103" s="8"/>
      <c r="DT103" s="8"/>
      <c r="DU103" s="23"/>
      <c r="DV103" s="8"/>
      <c r="DW103" s="13"/>
      <c r="DX103" s="8"/>
      <c r="DY103" s="8"/>
      <c r="DZ103" s="23"/>
      <c r="EA103" s="18"/>
      <c r="EB103" s="8"/>
      <c r="EC103" s="18"/>
    </row>
    <row r="104" spans="1:133" x14ac:dyDescent="0.3">
      <c r="A104" s="72"/>
      <c r="B104" s="72"/>
      <c r="C104" s="8"/>
      <c r="D104" s="8"/>
      <c r="E104" s="18"/>
      <c r="F104" s="8"/>
      <c r="G104" s="22"/>
      <c r="H104" s="8"/>
      <c r="I104" s="8"/>
      <c r="J104" s="8"/>
      <c r="K104" s="8"/>
      <c r="L104" s="8"/>
      <c r="M104" s="23"/>
      <c r="N104" s="8"/>
      <c r="O104" s="13"/>
      <c r="P104" s="8"/>
      <c r="Q104" s="8"/>
      <c r="R104" s="23"/>
      <c r="S104" s="18"/>
      <c r="T104" s="8"/>
      <c r="U104" s="18"/>
      <c r="V104" s="8"/>
      <c r="W104" s="22"/>
      <c r="X104" s="8"/>
      <c r="Y104" s="8"/>
      <c r="Z104" s="8"/>
      <c r="AA104" s="8"/>
      <c r="AB104" s="8"/>
      <c r="AC104" s="23"/>
      <c r="AD104" s="8"/>
      <c r="AE104" s="13"/>
      <c r="AF104" s="8"/>
      <c r="AG104" s="8"/>
      <c r="AH104" s="23"/>
      <c r="AI104" s="18"/>
      <c r="AJ104" s="8"/>
      <c r="AK104" s="18"/>
      <c r="AL104" s="8"/>
      <c r="AM104" s="22"/>
      <c r="AN104" s="8"/>
      <c r="AO104" s="8"/>
      <c r="AP104" s="8"/>
      <c r="AQ104" s="8"/>
      <c r="AR104" s="8"/>
      <c r="AS104" s="23"/>
      <c r="AT104" s="8"/>
      <c r="AU104" s="13"/>
      <c r="AV104" s="8"/>
      <c r="AW104" s="8"/>
      <c r="AX104" s="23"/>
      <c r="AY104" s="18"/>
      <c r="AZ104" s="8"/>
      <c r="BA104" s="18"/>
      <c r="BB104" s="8"/>
      <c r="BC104" s="22"/>
      <c r="BD104" s="8"/>
      <c r="BE104" s="8"/>
      <c r="BF104" s="8"/>
      <c r="BG104" s="8"/>
      <c r="BH104" s="8"/>
      <c r="BI104" s="23"/>
      <c r="BJ104" s="8"/>
      <c r="BK104" s="13"/>
      <c r="BL104" s="8"/>
      <c r="BM104" s="8"/>
      <c r="BN104" s="23"/>
      <c r="BO104" s="18"/>
      <c r="BP104" s="8"/>
      <c r="BQ104" s="18"/>
      <c r="BR104" s="8"/>
      <c r="BS104" s="22"/>
      <c r="BT104" s="8"/>
      <c r="BU104" s="8"/>
      <c r="BV104" s="8"/>
      <c r="BW104" s="8"/>
      <c r="BX104" s="8"/>
      <c r="BY104" s="23"/>
      <c r="BZ104" s="8"/>
      <c r="CA104" s="13"/>
      <c r="CB104" s="8"/>
      <c r="CC104" s="8"/>
      <c r="CD104" s="23"/>
      <c r="CE104" s="18"/>
      <c r="CF104" s="8"/>
      <c r="CG104" s="18"/>
      <c r="CH104" s="8"/>
      <c r="CI104" s="22"/>
      <c r="CJ104" s="8"/>
      <c r="CK104" s="8"/>
      <c r="CL104" s="8"/>
      <c r="CM104" s="8"/>
      <c r="CN104" s="8"/>
      <c r="CO104" s="23"/>
      <c r="CP104" s="8"/>
      <c r="CQ104" s="13"/>
      <c r="CR104" s="8"/>
      <c r="CS104" s="8"/>
      <c r="CT104" s="23"/>
      <c r="CU104" s="18"/>
      <c r="CV104" s="8"/>
      <c r="CW104" s="18"/>
      <c r="CX104" s="8"/>
      <c r="CY104" s="22"/>
      <c r="CZ104" s="8"/>
      <c r="DA104" s="8"/>
      <c r="DB104" s="8"/>
      <c r="DC104" s="8"/>
      <c r="DD104" s="8"/>
      <c r="DE104" s="23"/>
      <c r="DF104" s="8"/>
      <c r="DG104" s="13"/>
      <c r="DH104" s="8"/>
      <c r="DI104" s="8"/>
      <c r="DJ104" s="23"/>
      <c r="DK104" s="18"/>
      <c r="DL104" s="8"/>
      <c r="DM104" s="18"/>
      <c r="DN104" s="8"/>
      <c r="DO104" s="22"/>
      <c r="DP104" s="8"/>
      <c r="DQ104" s="8"/>
      <c r="DR104" s="8"/>
      <c r="DS104" s="8"/>
      <c r="DT104" s="8"/>
      <c r="DU104" s="23"/>
      <c r="DV104" s="8"/>
      <c r="DW104" s="13"/>
      <c r="DX104" s="8"/>
      <c r="DY104" s="8"/>
      <c r="DZ104" s="23"/>
      <c r="EA104" s="18"/>
      <c r="EB104" s="8"/>
      <c r="EC104" s="18"/>
    </row>
    <row r="105" spans="1:133" x14ac:dyDescent="0.3">
      <c r="A105" s="72"/>
      <c r="B105" s="72"/>
      <c r="C105" s="8"/>
      <c r="D105" s="8"/>
      <c r="E105" s="18"/>
      <c r="F105" s="8"/>
      <c r="G105" s="22"/>
      <c r="H105" s="8"/>
      <c r="I105" s="8"/>
      <c r="J105" s="8"/>
      <c r="K105" s="8"/>
      <c r="L105" s="8"/>
      <c r="M105" s="23"/>
      <c r="N105" s="8"/>
      <c r="O105" s="13"/>
      <c r="P105" s="8"/>
      <c r="Q105" s="8"/>
      <c r="R105" s="23"/>
      <c r="S105" s="18"/>
      <c r="T105" s="8"/>
      <c r="U105" s="18"/>
      <c r="V105" s="8"/>
      <c r="W105" s="22"/>
      <c r="X105" s="8"/>
      <c r="Y105" s="8"/>
      <c r="Z105" s="8"/>
      <c r="AA105" s="8"/>
      <c r="AB105" s="8"/>
      <c r="AC105" s="23"/>
      <c r="AD105" s="8"/>
      <c r="AE105" s="13"/>
      <c r="AF105" s="8"/>
      <c r="AG105" s="8"/>
      <c r="AH105" s="23"/>
      <c r="AI105" s="18"/>
      <c r="AJ105" s="8"/>
      <c r="AK105" s="18"/>
      <c r="AL105" s="8"/>
      <c r="AM105" s="22"/>
      <c r="AN105" s="8"/>
      <c r="AO105" s="8"/>
      <c r="AP105" s="8"/>
      <c r="AQ105" s="8"/>
      <c r="AR105" s="8"/>
      <c r="AS105" s="23"/>
      <c r="AT105" s="8"/>
      <c r="AU105" s="13"/>
      <c r="AV105" s="8"/>
      <c r="AW105" s="8"/>
      <c r="AX105" s="23"/>
      <c r="AY105" s="18"/>
      <c r="AZ105" s="8"/>
      <c r="BA105" s="18"/>
      <c r="BB105" s="8"/>
      <c r="BC105" s="22"/>
      <c r="BD105" s="8"/>
      <c r="BE105" s="8"/>
      <c r="BF105" s="8"/>
      <c r="BG105" s="8"/>
      <c r="BH105" s="8"/>
      <c r="BI105" s="23"/>
      <c r="BJ105" s="8"/>
      <c r="BK105" s="13"/>
      <c r="BL105" s="8"/>
      <c r="BM105" s="8"/>
      <c r="BN105" s="23"/>
      <c r="BO105" s="18"/>
      <c r="BP105" s="8"/>
      <c r="BQ105" s="18"/>
      <c r="BR105" s="8"/>
      <c r="BS105" s="22"/>
      <c r="BT105" s="8"/>
      <c r="BU105" s="8"/>
      <c r="BV105" s="8"/>
      <c r="BW105" s="8"/>
      <c r="BX105" s="8"/>
      <c r="BY105" s="23"/>
      <c r="BZ105" s="8"/>
      <c r="CA105" s="13"/>
      <c r="CB105" s="8"/>
      <c r="CC105" s="8"/>
      <c r="CD105" s="23"/>
      <c r="CE105" s="18"/>
      <c r="CF105" s="8"/>
      <c r="CG105" s="18"/>
      <c r="CH105" s="8"/>
      <c r="CI105" s="22"/>
      <c r="CJ105" s="8"/>
      <c r="CK105" s="8"/>
      <c r="CL105" s="8"/>
      <c r="CM105" s="8"/>
      <c r="CN105" s="8"/>
      <c r="CO105" s="23"/>
      <c r="CP105" s="8"/>
      <c r="CQ105" s="13"/>
      <c r="CR105" s="8"/>
      <c r="CS105" s="8"/>
      <c r="CT105" s="23"/>
      <c r="CU105" s="18"/>
      <c r="CV105" s="8"/>
      <c r="CW105" s="18"/>
      <c r="CX105" s="8"/>
      <c r="CY105" s="22"/>
      <c r="CZ105" s="8"/>
      <c r="DA105" s="8"/>
      <c r="DB105" s="8"/>
      <c r="DC105" s="8"/>
      <c r="DD105" s="8"/>
      <c r="DE105" s="23"/>
      <c r="DF105" s="8"/>
      <c r="DG105" s="13"/>
      <c r="DH105" s="8"/>
      <c r="DI105" s="8"/>
      <c r="DJ105" s="23"/>
      <c r="DK105" s="18"/>
      <c r="DL105" s="8"/>
      <c r="DM105" s="18"/>
      <c r="DN105" s="8"/>
      <c r="DO105" s="22"/>
      <c r="DP105" s="8"/>
      <c r="DQ105" s="8"/>
      <c r="DR105" s="8"/>
      <c r="DS105" s="8"/>
      <c r="DT105" s="8"/>
      <c r="DU105" s="23"/>
      <c r="DV105" s="8"/>
      <c r="DW105" s="13"/>
      <c r="DX105" s="8"/>
      <c r="DY105" s="8"/>
      <c r="DZ105" s="23"/>
      <c r="EA105" s="18"/>
      <c r="EB105" s="8"/>
      <c r="EC105" s="18"/>
    </row>
    <row r="106" spans="1:133" x14ac:dyDescent="0.3">
      <c r="A106" s="72"/>
      <c r="B106" s="72"/>
      <c r="C106" s="8"/>
      <c r="D106" s="8"/>
      <c r="E106" s="18"/>
      <c r="F106" s="8"/>
      <c r="G106" s="22"/>
      <c r="H106" s="8"/>
      <c r="I106" s="8"/>
      <c r="J106" s="8"/>
      <c r="K106" s="8"/>
      <c r="L106" s="8"/>
      <c r="M106" s="23"/>
      <c r="N106" s="8"/>
      <c r="O106" s="13"/>
      <c r="P106" s="8"/>
      <c r="Q106" s="8"/>
      <c r="R106" s="23"/>
      <c r="S106" s="8"/>
      <c r="T106" s="8"/>
      <c r="U106" s="18"/>
      <c r="V106" s="8"/>
      <c r="W106" s="22"/>
      <c r="X106" s="8"/>
      <c r="Y106" s="8"/>
      <c r="Z106" s="8"/>
      <c r="AA106" s="8"/>
      <c r="AB106" s="8"/>
      <c r="AC106" s="23"/>
      <c r="AD106" s="8"/>
      <c r="AE106" s="13"/>
      <c r="AF106" s="8"/>
      <c r="AG106" s="8"/>
      <c r="AH106" s="23"/>
      <c r="AI106" s="8"/>
      <c r="AJ106" s="8"/>
      <c r="AK106" s="18"/>
      <c r="AL106" s="8"/>
      <c r="AM106" s="22"/>
      <c r="AN106" s="8"/>
      <c r="AO106" s="8"/>
      <c r="AP106" s="8"/>
      <c r="AQ106" s="8"/>
      <c r="AR106" s="8"/>
      <c r="AS106" s="23"/>
      <c r="AT106" s="8"/>
      <c r="AU106" s="13"/>
      <c r="AV106" s="8"/>
      <c r="AW106" s="8"/>
      <c r="AX106" s="23"/>
      <c r="AY106" s="8"/>
      <c r="AZ106" s="8"/>
      <c r="BA106" s="18"/>
      <c r="BB106" s="8"/>
      <c r="BC106" s="22"/>
      <c r="BD106" s="8"/>
      <c r="BE106" s="8"/>
      <c r="BF106" s="8"/>
      <c r="BG106" s="8"/>
      <c r="BH106" s="8"/>
      <c r="BI106" s="23"/>
      <c r="BJ106" s="8"/>
      <c r="BK106" s="13"/>
      <c r="BL106" s="8"/>
      <c r="BM106" s="8"/>
      <c r="BN106" s="23"/>
      <c r="BO106" s="8"/>
      <c r="BP106" s="8"/>
      <c r="BQ106" s="18"/>
      <c r="BR106" s="8"/>
      <c r="BS106" s="22"/>
      <c r="BT106" s="8"/>
      <c r="BU106" s="8"/>
      <c r="BV106" s="8"/>
      <c r="BW106" s="8"/>
      <c r="BX106" s="8"/>
      <c r="BY106" s="23"/>
      <c r="BZ106" s="8"/>
      <c r="CA106" s="13"/>
      <c r="CB106" s="8"/>
      <c r="CC106" s="8"/>
      <c r="CD106" s="23"/>
      <c r="CE106" s="8"/>
      <c r="CF106" s="8"/>
      <c r="CG106" s="18"/>
      <c r="CH106" s="8"/>
      <c r="CI106" s="22"/>
      <c r="CJ106" s="8"/>
      <c r="CK106" s="8"/>
      <c r="CL106" s="8"/>
      <c r="CM106" s="8"/>
      <c r="CN106" s="8"/>
      <c r="CO106" s="23"/>
      <c r="CP106" s="8"/>
      <c r="CQ106" s="13"/>
      <c r="CR106" s="8"/>
      <c r="CS106" s="8"/>
      <c r="CT106" s="23"/>
      <c r="CU106" s="8"/>
      <c r="CV106" s="8"/>
      <c r="CW106" s="18"/>
      <c r="CX106" s="8"/>
      <c r="CY106" s="22"/>
      <c r="CZ106" s="8"/>
      <c r="DA106" s="8"/>
      <c r="DB106" s="8"/>
      <c r="DC106" s="8"/>
      <c r="DD106" s="8"/>
      <c r="DE106" s="23"/>
      <c r="DF106" s="8"/>
      <c r="DG106" s="13"/>
      <c r="DH106" s="8"/>
      <c r="DI106" s="8"/>
      <c r="DJ106" s="23"/>
      <c r="DK106" s="8"/>
      <c r="DL106" s="8"/>
      <c r="DM106" s="18"/>
      <c r="DN106" s="8"/>
      <c r="DO106" s="22"/>
      <c r="DP106" s="8"/>
      <c r="DQ106" s="8"/>
      <c r="DR106" s="8"/>
      <c r="DS106" s="8"/>
      <c r="DT106" s="8"/>
      <c r="DU106" s="23"/>
      <c r="DV106" s="8"/>
      <c r="DW106" s="13"/>
      <c r="DX106" s="8"/>
      <c r="DY106" s="8"/>
      <c r="DZ106" s="23"/>
      <c r="EA106" s="8"/>
      <c r="EB106" s="8"/>
      <c r="EC106" s="18"/>
    </row>
    <row r="107" spans="1:133" x14ac:dyDescent="0.3">
      <c r="A107" s="72"/>
      <c r="B107" s="72"/>
      <c r="C107" s="8"/>
      <c r="D107" s="8"/>
      <c r="E107" s="18"/>
      <c r="F107" s="8"/>
      <c r="G107" s="22"/>
      <c r="H107" s="8"/>
      <c r="I107" s="8"/>
      <c r="J107" s="8"/>
      <c r="K107" s="8"/>
      <c r="L107" s="8"/>
      <c r="M107" s="23"/>
      <c r="N107" s="8"/>
      <c r="O107" s="13"/>
      <c r="P107" s="8"/>
      <c r="Q107" s="8"/>
      <c r="R107" s="23"/>
      <c r="S107" s="8"/>
      <c r="T107" s="8"/>
      <c r="U107" s="18"/>
      <c r="V107" s="8"/>
      <c r="W107" s="22"/>
      <c r="X107" s="8"/>
      <c r="Y107" s="8"/>
      <c r="Z107" s="8"/>
      <c r="AA107" s="8"/>
      <c r="AB107" s="8"/>
      <c r="AC107" s="23"/>
      <c r="AD107" s="8"/>
      <c r="AE107" s="13"/>
      <c r="AF107" s="8"/>
      <c r="AG107" s="8"/>
      <c r="AH107" s="23"/>
      <c r="AI107" s="8"/>
      <c r="AJ107" s="8"/>
      <c r="AK107" s="18"/>
      <c r="AL107" s="8"/>
      <c r="AM107" s="22"/>
      <c r="AN107" s="8"/>
      <c r="AO107" s="8"/>
      <c r="AP107" s="8"/>
      <c r="AQ107" s="8"/>
      <c r="AR107" s="8"/>
      <c r="AS107" s="23"/>
      <c r="AT107" s="8"/>
      <c r="AU107" s="13"/>
      <c r="AV107" s="8"/>
      <c r="AW107" s="8"/>
      <c r="AX107" s="23"/>
      <c r="AY107" s="8"/>
      <c r="AZ107" s="8"/>
      <c r="BA107" s="18"/>
      <c r="BB107" s="8"/>
      <c r="BC107" s="22"/>
      <c r="BD107" s="8"/>
      <c r="BE107" s="8"/>
      <c r="BF107" s="8"/>
      <c r="BG107" s="8"/>
      <c r="BH107" s="8"/>
      <c r="BI107" s="23"/>
      <c r="BJ107" s="8"/>
      <c r="BK107" s="13"/>
      <c r="BL107" s="8"/>
      <c r="BM107" s="8"/>
      <c r="BN107" s="23"/>
      <c r="BO107" s="8"/>
      <c r="BP107" s="8"/>
      <c r="BQ107" s="18"/>
      <c r="BR107" s="8"/>
      <c r="BS107" s="22"/>
      <c r="BT107" s="8"/>
      <c r="BU107" s="8"/>
      <c r="BV107" s="8"/>
      <c r="BW107" s="8"/>
      <c r="BX107" s="8"/>
      <c r="BY107" s="23"/>
      <c r="BZ107" s="8"/>
      <c r="CA107" s="13"/>
      <c r="CB107" s="8"/>
      <c r="CC107" s="8"/>
      <c r="CD107" s="23"/>
      <c r="CE107" s="8"/>
      <c r="CF107" s="8"/>
      <c r="CG107" s="18"/>
      <c r="CH107" s="8"/>
      <c r="CI107" s="22"/>
      <c r="CJ107" s="8"/>
      <c r="CK107" s="8"/>
      <c r="CL107" s="8"/>
      <c r="CM107" s="8"/>
      <c r="CN107" s="8"/>
      <c r="CO107" s="23"/>
      <c r="CP107" s="8"/>
      <c r="CQ107" s="13"/>
      <c r="CR107" s="8"/>
      <c r="CS107" s="8"/>
      <c r="CT107" s="23"/>
      <c r="CU107" s="8"/>
      <c r="CV107" s="8"/>
      <c r="CW107" s="18"/>
      <c r="CX107" s="8"/>
      <c r="CY107" s="22"/>
      <c r="CZ107" s="8"/>
      <c r="DA107" s="8"/>
      <c r="DB107" s="8"/>
      <c r="DC107" s="8"/>
      <c r="DD107" s="8"/>
      <c r="DE107" s="23"/>
      <c r="DF107" s="8"/>
      <c r="DG107" s="13"/>
      <c r="DH107" s="8"/>
      <c r="DI107" s="8"/>
      <c r="DJ107" s="23"/>
      <c r="DK107" s="8"/>
      <c r="DL107" s="8"/>
      <c r="DM107" s="18"/>
      <c r="DN107" s="8"/>
      <c r="DO107" s="22"/>
      <c r="DP107" s="8"/>
      <c r="DQ107" s="8"/>
      <c r="DR107" s="8"/>
      <c r="DS107" s="8"/>
      <c r="DT107" s="8"/>
      <c r="DU107" s="23"/>
      <c r="DV107" s="8"/>
      <c r="DW107" s="13"/>
      <c r="DX107" s="8"/>
      <c r="DY107" s="8"/>
      <c r="DZ107" s="23"/>
      <c r="EA107" s="8"/>
      <c r="EB107" s="8"/>
      <c r="EC107" s="18"/>
    </row>
    <row r="108" spans="1:133" x14ac:dyDescent="0.3">
      <c r="A108" s="72"/>
      <c r="B108" s="72"/>
      <c r="C108" s="8"/>
      <c r="D108" s="8"/>
      <c r="E108" s="18"/>
      <c r="F108" s="8"/>
      <c r="G108" s="22"/>
      <c r="H108" s="8"/>
      <c r="I108" s="8"/>
      <c r="J108" s="8"/>
      <c r="K108" s="8"/>
      <c r="L108" s="8"/>
      <c r="M108" s="23"/>
      <c r="N108" s="8"/>
      <c r="O108" s="13"/>
      <c r="P108" s="8"/>
      <c r="Q108" s="8"/>
      <c r="R108" s="23"/>
      <c r="S108" s="8"/>
      <c r="T108" s="8"/>
      <c r="U108" s="18"/>
      <c r="V108" s="8"/>
      <c r="W108" s="22"/>
      <c r="X108" s="8"/>
      <c r="Y108" s="8"/>
      <c r="Z108" s="8"/>
      <c r="AA108" s="8"/>
      <c r="AB108" s="8"/>
      <c r="AC108" s="23"/>
      <c r="AD108" s="8"/>
      <c r="AE108" s="13"/>
      <c r="AF108" s="8"/>
      <c r="AG108" s="8"/>
      <c r="AH108" s="23"/>
      <c r="AI108" s="8"/>
      <c r="AJ108" s="8"/>
      <c r="AK108" s="18"/>
      <c r="AL108" s="8"/>
      <c r="AM108" s="22"/>
      <c r="AN108" s="8"/>
      <c r="AO108" s="8"/>
      <c r="AP108" s="8"/>
      <c r="AQ108" s="8"/>
      <c r="AR108" s="8"/>
      <c r="AS108" s="23"/>
      <c r="AT108" s="8"/>
      <c r="AU108" s="13"/>
      <c r="AV108" s="8"/>
      <c r="AW108" s="8"/>
      <c r="AX108" s="23"/>
      <c r="AY108" s="8"/>
      <c r="AZ108" s="8"/>
      <c r="BA108" s="18"/>
      <c r="BB108" s="8"/>
      <c r="BC108" s="22"/>
      <c r="BD108" s="8"/>
      <c r="BE108" s="8"/>
      <c r="BF108" s="8"/>
      <c r="BG108" s="8"/>
      <c r="BH108" s="8"/>
      <c r="BI108" s="23"/>
      <c r="BJ108" s="8"/>
      <c r="BK108" s="13"/>
      <c r="BL108" s="8"/>
      <c r="BM108" s="8"/>
      <c r="BN108" s="23"/>
      <c r="BO108" s="8"/>
      <c r="BP108" s="8"/>
      <c r="BQ108" s="18"/>
      <c r="BR108" s="8"/>
      <c r="BS108" s="22"/>
      <c r="BT108" s="8"/>
      <c r="BU108" s="8"/>
      <c r="BV108" s="8"/>
      <c r="BW108" s="8"/>
      <c r="BX108" s="8"/>
      <c r="BY108" s="23"/>
      <c r="BZ108" s="8"/>
      <c r="CA108" s="13"/>
      <c r="CB108" s="8"/>
      <c r="CC108" s="8"/>
      <c r="CD108" s="23"/>
      <c r="CE108" s="8"/>
      <c r="CF108" s="8"/>
      <c r="CG108" s="18"/>
      <c r="CH108" s="8"/>
      <c r="CI108" s="22"/>
      <c r="CJ108" s="8"/>
      <c r="CK108" s="8"/>
      <c r="CL108" s="8"/>
      <c r="CM108" s="8"/>
      <c r="CN108" s="8"/>
      <c r="CO108" s="23"/>
      <c r="CP108" s="8"/>
      <c r="CQ108" s="13"/>
      <c r="CR108" s="8"/>
      <c r="CS108" s="8"/>
      <c r="CT108" s="23"/>
      <c r="CU108" s="8"/>
      <c r="CV108" s="8"/>
      <c r="CW108" s="18"/>
      <c r="CX108" s="8"/>
      <c r="CY108" s="22"/>
      <c r="CZ108" s="8"/>
      <c r="DA108" s="8"/>
      <c r="DB108" s="8"/>
      <c r="DC108" s="8"/>
      <c r="DD108" s="8"/>
      <c r="DE108" s="23"/>
      <c r="DF108" s="8"/>
      <c r="DG108" s="13"/>
      <c r="DH108" s="8"/>
      <c r="DI108" s="8"/>
      <c r="DJ108" s="23"/>
      <c r="DK108" s="8"/>
      <c r="DL108" s="8"/>
      <c r="DM108" s="18"/>
      <c r="DN108" s="8"/>
      <c r="DO108" s="22"/>
      <c r="DP108" s="8"/>
      <c r="DQ108" s="8"/>
      <c r="DR108" s="8"/>
      <c r="DS108" s="8"/>
      <c r="DT108" s="8"/>
      <c r="DU108" s="23"/>
      <c r="DV108" s="8"/>
      <c r="DW108" s="13"/>
      <c r="DX108" s="8"/>
      <c r="DY108" s="8"/>
      <c r="DZ108" s="23"/>
      <c r="EA108" s="8"/>
      <c r="EB108" s="8"/>
      <c r="EC108" s="18"/>
    </row>
    <row r="109" spans="1:133" x14ac:dyDescent="0.3">
      <c r="A109" s="72"/>
      <c r="B109" s="72"/>
      <c r="C109" s="8"/>
      <c r="D109" s="8"/>
      <c r="E109" s="18"/>
      <c r="F109" s="8"/>
      <c r="G109" s="22"/>
      <c r="H109" s="8"/>
      <c r="I109" s="8"/>
      <c r="J109" s="8"/>
      <c r="K109" s="8"/>
      <c r="L109" s="8"/>
      <c r="M109" s="23"/>
      <c r="N109" s="8"/>
      <c r="O109" s="13"/>
      <c r="P109" s="8"/>
      <c r="Q109" s="8"/>
      <c r="R109" s="23"/>
      <c r="S109" s="8"/>
      <c r="T109" s="8"/>
      <c r="U109" s="18"/>
      <c r="V109" s="8"/>
      <c r="W109" s="22"/>
      <c r="X109" s="8"/>
      <c r="Y109" s="8"/>
      <c r="Z109" s="8"/>
      <c r="AA109" s="8"/>
      <c r="AB109" s="8"/>
      <c r="AC109" s="23"/>
      <c r="AD109" s="8"/>
      <c r="AE109" s="13"/>
      <c r="AF109" s="8"/>
      <c r="AG109" s="8"/>
      <c r="AH109" s="23"/>
      <c r="AI109" s="8"/>
      <c r="AJ109" s="8"/>
      <c r="AK109" s="18"/>
      <c r="AL109" s="8"/>
      <c r="AM109" s="22"/>
      <c r="AN109" s="8"/>
      <c r="AO109" s="8"/>
      <c r="AP109" s="8"/>
      <c r="AQ109" s="8"/>
      <c r="AR109" s="8"/>
      <c r="AS109" s="23"/>
      <c r="AT109" s="8"/>
      <c r="AU109" s="13"/>
      <c r="AV109" s="8"/>
      <c r="AW109" s="8"/>
      <c r="AX109" s="23"/>
      <c r="AY109" s="8"/>
      <c r="AZ109" s="8"/>
      <c r="BA109" s="18"/>
      <c r="BB109" s="8"/>
      <c r="BC109" s="22"/>
      <c r="BD109" s="8"/>
      <c r="BE109" s="8"/>
      <c r="BF109" s="8"/>
      <c r="BG109" s="8"/>
      <c r="BH109" s="8"/>
      <c r="BI109" s="23"/>
      <c r="BJ109" s="8"/>
      <c r="BK109" s="13"/>
      <c r="BL109" s="8"/>
      <c r="BM109" s="8"/>
      <c r="BN109" s="23"/>
      <c r="BO109" s="8"/>
      <c r="BP109" s="8"/>
      <c r="BQ109" s="18"/>
      <c r="BR109" s="8"/>
      <c r="BS109" s="22"/>
      <c r="BT109" s="8"/>
      <c r="BU109" s="8"/>
      <c r="BV109" s="8"/>
      <c r="BW109" s="8"/>
      <c r="BX109" s="8"/>
      <c r="BY109" s="23"/>
      <c r="BZ109" s="8"/>
      <c r="CA109" s="13"/>
      <c r="CB109" s="8"/>
      <c r="CC109" s="8"/>
      <c r="CD109" s="23"/>
      <c r="CE109" s="8"/>
      <c r="CF109" s="8"/>
      <c r="CG109" s="18"/>
      <c r="CH109" s="8"/>
      <c r="CI109" s="22"/>
      <c r="CJ109" s="8"/>
      <c r="CK109" s="8"/>
      <c r="CL109" s="8"/>
      <c r="CM109" s="8"/>
      <c r="CN109" s="8"/>
      <c r="CO109" s="23"/>
      <c r="CP109" s="8"/>
      <c r="CQ109" s="13"/>
      <c r="CR109" s="8"/>
      <c r="CS109" s="8"/>
      <c r="CT109" s="23"/>
      <c r="CU109" s="8"/>
      <c r="CV109" s="8"/>
      <c r="CW109" s="18"/>
      <c r="CX109" s="8"/>
      <c r="CY109" s="22"/>
      <c r="CZ109" s="8"/>
      <c r="DA109" s="8"/>
      <c r="DB109" s="8"/>
      <c r="DC109" s="8"/>
      <c r="DD109" s="8"/>
      <c r="DE109" s="23"/>
      <c r="DF109" s="8"/>
      <c r="DG109" s="13"/>
      <c r="DH109" s="8"/>
      <c r="DI109" s="8"/>
      <c r="DJ109" s="23"/>
      <c r="DK109" s="8"/>
      <c r="DL109" s="8"/>
      <c r="DM109" s="18"/>
      <c r="DN109" s="8"/>
      <c r="DO109" s="22"/>
      <c r="DP109" s="8"/>
      <c r="DQ109" s="8"/>
      <c r="DR109" s="8"/>
      <c r="DS109" s="8"/>
      <c r="DT109" s="8"/>
      <c r="DU109" s="23"/>
      <c r="DV109" s="8"/>
      <c r="DW109" s="13"/>
      <c r="DX109" s="8"/>
      <c r="DY109" s="8"/>
      <c r="DZ109" s="23"/>
      <c r="EA109" s="8"/>
      <c r="EB109" s="8"/>
      <c r="EC109" s="18"/>
    </row>
    <row r="110" spans="1:133" x14ac:dyDescent="0.3">
      <c r="A110" s="72"/>
      <c r="B110" s="72"/>
      <c r="C110" s="8"/>
      <c r="D110" s="8"/>
      <c r="E110" s="18"/>
      <c r="F110" s="8"/>
      <c r="G110" s="22"/>
      <c r="H110" s="8"/>
      <c r="I110" s="8"/>
      <c r="J110" s="8"/>
      <c r="K110" s="8"/>
      <c r="L110" s="8"/>
      <c r="M110" s="23"/>
      <c r="N110" s="8"/>
      <c r="O110" s="13"/>
      <c r="P110" s="8"/>
      <c r="Q110" s="8"/>
      <c r="R110" s="23"/>
      <c r="S110" s="8"/>
      <c r="T110" s="8"/>
      <c r="U110" s="18"/>
      <c r="V110" s="8"/>
      <c r="W110" s="22"/>
      <c r="X110" s="8"/>
      <c r="Y110" s="8"/>
      <c r="Z110" s="8"/>
      <c r="AA110" s="8"/>
      <c r="AB110" s="8"/>
      <c r="AC110" s="23"/>
      <c r="AD110" s="8"/>
      <c r="AE110" s="13"/>
      <c r="AF110" s="8"/>
      <c r="AG110" s="8"/>
      <c r="AH110" s="23"/>
      <c r="AI110" s="8"/>
      <c r="AJ110" s="8"/>
      <c r="AK110" s="18"/>
      <c r="AL110" s="8"/>
      <c r="AM110" s="22"/>
      <c r="AN110" s="8"/>
      <c r="AO110" s="8"/>
      <c r="AP110" s="8"/>
      <c r="AQ110" s="8"/>
      <c r="AR110" s="8"/>
      <c r="AS110" s="23"/>
      <c r="AT110" s="8"/>
      <c r="AU110" s="13"/>
      <c r="AV110" s="8"/>
      <c r="AW110" s="8"/>
      <c r="AX110" s="23"/>
      <c r="AY110" s="8"/>
      <c r="AZ110" s="8"/>
      <c r="BA110" s="18"/>
      <c r="BB110" s="8"/>
      <c r="BC110" s="22"/>
      <c r="BD110" s="8"/>
      <c r="BE110" s="8"/>
      <c r="BF110" s="8"/>
      <c r="BG110" s="8"/>
      <c r="BH110" s="8"/>
      <c r="BI110" s="23"/>
      <c r="BJ110" s="8"/>
      <c r="BK110" s="13"/>
      <c r="BL110" s="8"/>
      <c r="BM110" s="8"/>
      <c r="BN110" s="23"/>
      <c r="BO110" s="8"/>
      <c r="BP110" s="8"/>
      <c r="BQ110" s="18"/>
      <c r="BR110" s="8"/>
      <c r="BS110" s="22"/>
      <c r="BT110" s="8"/>
      <c r="BU110" s="8"/>
      <c r="BV110" s="8"/>
      <c r="BW110" s="8"/>
      <c r="BX110" s="8"/>
      <c r="BY110" s="23"/>
      <c r="BZ110" s="8"/>
      <c r="CA110" s="13"/>
      <c r="CB110" s="8"/>
      <c r="CC110" s="8"/>
      <c r="CD110" s="23"/>
      <c r="CE110" s="8"/>
      <c r="CF110" s="8"/>
      <c r="CG110" s="18"/>
      <c r="CH110" s="8"/>
      <c r="CI110" s="22"/>
      <c r="CJ110" s="8"/>
      <c r="CK110" s="8"/>
      <c r="CL110" s="8"/>
      <c r="CM110" s="8"/>
      <c r="CN110" s="8"/>
      <c r="CO110" s="23"/>
      <c r="CP110" s="8"/>
      <c r="CQ110" s="13"/>
      <c r="CR110" s="8"/>
      <c r="CS110" s="8"/>
      <c r="CT110" s="23"/>
      <c r="CU110" s="8"/>
      <c r="CV110" s="8"/>
      <c r="CW110" s="18"/>
      <c r="CX110" s="8"/>
      <c r="CY110" s="22"/>
      <c r="CZ110" s="8"/>
      <c r="DA110" s="8"/>
      <c r="DB110" s="8"/>
      <c r="DC110" s="8"/>
      <c r="DD110" s="8"/>
      <c r="DE110" s="23"/>
      <c r="DF110" s="8"/>
      <c r="DG110" s="13"/>
      <c r="DH110" s="8"/>
      <c r="DI110" s="8"/>
      <c r="DJ110" s="23"/>
      <c r="DK110" s="8"/>
      <c r="DL110" s="8"/>
      <c r="DM110" s="18"/>
      <c r="DN110" s="8"/>
      <c r="DO110" s="22"/>
      <c r="DP110" s="8"/>
      <c r="DQ110" s="8"/>
      <c r="DR110" s="8"/>
      <c r="DS110" s="8"/>
      <c r="DT110" s="8"/>
      <c r="DU110" s="23"/>
      <c r="DV110" s="8"/>
      <c r="DW110" s="13"/>
      <c r="DX110" s="8"/>
      <c r="DY110" s="8"/>
      <c r="DZ110" s="23"/>
      <c r="EA110" s="8"/>
      <c r="EB110" s="8"/>
      <c r="EC110" s="18"/>
    </row>
    <row r="111" spans="1:133" x14ac:dyDescent="0.3">
      <c r="A111" s="72"/>
      <c r="B111" s="72"/>
      <c r="C111" s="8"/>
      <c r="D111" s="8"/>
      <c r="E111" s="18"/>
      <c r="F111" s="8"/>
      <c r="G111" s="22"/>
      <c r="H111" s="8"/>
      <c r="I111" s="8"/>
      <c r="J111" s="8"/>
      <c r="K111" s="8"/>
      <c r="L111" s="8"/>
      <c r="M111" s="23"/>
      <c r="N111" s="8"/>
      <c r="O111" s="13"/>
      <c r="P111" s="8"/>
      <c r="Q111" s="8"/>
      <c r="R111" s="23"/>
      <c r="S111" s="8"/>
      <c r="T111" s="8"/>
      <c r="U111" s="18"/>
      <c r="V111" s="8"/>
      <c r="W111" s="22"/>
      <c r="X111" s="8"/>
      <c r="Y111" s="8"/>
      <c r="Z111" s="8"/>
      <c r="AA111" s="8"/>
      <c r="AB111" s="8"/>
      <c r="AC111" s="23"/>
      <c r="AD111" s="8"/>
      <c r="AE111" s="13"/>
      <c r="AF111" s="8"/>
      <c r="AG111" s="8"/>
      <c r="AH111" s="23"/>
      <c r="AI111" s="8"/>
      <c r="AJ111" s="8"/>
      <c r="AK111" s="18"/>
      <c r="AL111" s="8"/>
      <c r="AM111" s="22"/>
      <c r="AN111" s="8"/>
      <c r="AO111" s="8"/>
      <c r="AP111" s="8"/>
      <c r="AQ111" s="8"/>
      <c r="AR111" s="8"/>
      <c r="AS111" s="23"/>
      <c r="AT111" s="8"/>
      <c r="AU111" s="13"/>
      <c r="AV111" s="8"/>
      <c r="AW111" s="8"/>
      <c r="AX111" s="23"/>
      <c r="AY111" s="8"/>
      <c r="AZ111" s="8"/>
      <c r="BA111" s="18"/>
      <c r="BB111" s="8"/>
      <c r="BC111" s="22"/>
      <c r="BD111" s="8"/>
      <c r="BE111" s="8"/>
      <c r="BF111" s="8"/>
      <c r="BG111" s="8"/>
      <c r="BH111" s="8"/>
      <c r="BI111" s="23"/>
      <c r="BJ111" s="8"/>
      <c r="BK111" s="13"/>
      <c r="BL111" s="8"/>
      <c r="BM111" s="8"/>
      <c r="BN111" s="23"/>
      <c r="BO111" s="8"/>
      <c r="BP111" s="8"/>
      <c r="BQ111" s="18"/>
      <c r="BR111" s="8"/>
      <c r="BS111" s="22"/>
      <c r="BT111" s="8"/>
      <c r="BU111" s="8"/>
      <c r="BV111" s="8"/>
      <c r="BW111" s="8"/>
      <c r="BX111" s="8"/>
      <c r="BY111" s="23"/>
      <c r="BZ111" s="8"/>
      <c r="CA111" s="13"/>
      <c r="CB111" s="8"/>
      <c r="CC111" s="8"/>
      <c r="CD111" s="23"/>
      <c r="CE111" s="8"/>
      <c r="CF111" s="8"/>
      <c r="CG111" s="18"/>
      <c r="CH111" s="8"/>
      <c r="CI111" s="22"/>
      <c r="CJ111" s="8"/>
      <c r="CK111" s="8"/>
      <c r="CL111" s="8"/>
      <c r="CM111" s="8"/>
      <c r="CN111" s="8"/>
      <c r="CO111" s="23"/>
      <c r="CP111" s="8"/>
      <c r="CQ111" s="13"/>
      <c r="CR111" s="8"/>
      <c r="CS111" s="8"/>
      <c r="CT111" s="23"/>
      <c r="CU111" s="8"/>
      <c r="CV111" s="8"/>
      <c r="CW111" s="18"/>
      <c r="CX111" s="8"/>
      <c r="CY111" s="22"/>
      <c r="CZ111" s="8"/>
      <c r="DA111" s="8"/>
      <c r="DB111" s="8"/>
      <c r="DC111" s="8"/>
      <c r="DD111" s="8"/>
      <c r="DE111" s="23"/>
      <c r="DF111" s="8"/>
      <c r="DG111" s="13"/>
      <c r="DH111" s="8"/>
      <c r="DI111" s="8"/>
      <c r="DJ111" s="23"/>
      <c r="DK111" s="8"/>
      <c r="DL111" s="8"/>
      <c r="DM111" s="18"/>
      <c r="DN111" s="8"/>
      <c r="DO111" s="22"/>
      <c r="DP111" s="8"/>
      <c r="DQ111" s="8"/>
      <c r="DR111" s="8"/>
      <c r="DS111" s="8"/>
      <c r="DT111" s="8"/>
      <c r="DU111" s="23"/>
      <c r="DV111" s="8"/>
      <c r="DW111" s="13"/>
      <c r="DX111" s="8"/>
      <c r="DY111" s="8"/>
      <c r="DZ111" s="23"/>
      <c r="EA111" s="8"/>
      <c r="EB111" s="8"/>
      <c r="EC111" s="18"/>
    </row>
    <row r="112" spans="1:133" x14ac:dyDescent="0.3">
      <c r="A112" s="72"/>
      <c r="B112" s="72"/>
      <c r="C112" s="8"/>
      <c r="D112" s="8"/>
      <c r="E112" s="18"/>
      <c r="F112" s="8"/>
      <c r="G112" s="22"/>
      <c r="H112" s="8"/>
      <c r="I112" s="8"/>
      <c r="J112" s="8"/>
      <c r="K112" s="8"/>
      <c r="L112" s="8"/>
      <c r="M112" s="23"/>
      <c r="N112" s="8"/>
      <c r="O112" s="13"/>
      <c r="P112" s="8"/>
      <c r="Q112" s="8"/>
      <c r="R112" s="23"/>
      <c r="S112" s="8"/>
      <c r="T112" s="8"/>
      <c r="U112" s="18"/>
      <c r="V112" s="8"/>
      <c r="W112" s="22"/>
      <c r="X112" s="8"/>
      <c r="Y112" s="8"/>
      <c r="Z112" s="8"/>
      <c r="AA112" s="8"/>
      <c r="AB112" s="8"/>
      <c r="AC112" s="23"/>
      <c r="AD112" s="8"/>
      <c r="AE112" s="13"/>
      <c r="AF112" s="8"/>
      <c r="AG112" s="8"/>
      <c r="AH112" s="23"/>
      <c r="AI112" s="8"/>
      <c r="AJ112" s="8"/>
      <c r="AK112" s="18"/>
      <c r="AL112" s="8"/>
      <c r="AM112" s="22"/>
      <c r="AN112" s="8"/>
      <c r="AO112" s="8"/>
      <c r="AP112" s="8"/>
      <c r="AQ112" s="8"/>
      <c r="AR112" s="8"/>
      <c r="AS112" s="23"/>
      <c r="AT112" s="8"/>
      <c r="AU112" s="13"/>
      <c r="AV112" s="8"/>
      <c r="AW112" s="8"/>
      <c r="AX112" s="23"/>
      <c r="AY112" s="8"/>
      <c r="AZ112" s="8"/>
      <c r="BA112" s="18"/>
      <c r="BB112" s="8"/>
      <c r="BC112" s="22"/>
      <c r="BD112" s="8"/>
      <c r="BE112" s="8"/>
      <c r="BF112" s="8"/>
      <c r="BG112" s="8"/>
      <c r="BH112" s="8"/>
      <c r="BI112" s="23"/>
      <c r="BJ112" s="8"/>
      <c r="BK112" s="13"/>
      <c r="BL112" s="8"/>
      <c r="BM112" s="8"/>
      <c r="BN112" s="23"/>
      <c r="BO112" s="8"/>
      <c r="BP112" s="8"/>
      <c r="BQ112" s="18"/>
      <c r="BR112" s="8"/>
      <c r="BS112" s="22"/>
      <c r="BT112" s="8"/>
      <c r="BU112" s="8"/>
      <c r="BV112" s="8"/>
      <c r="BW112" s="8"/>
      <c r="BX112" s="8"/>
      <c r="BY112" s="23"/>
      <c r="BZ112" s="8"/>
      <c r="CA112" s="13"/>
      <c r="CB112" s="8"/>
      <c r="CC112" s="8"/>
      <c r="CD112" s="23"/>
      <c r="CE112" s="8"/>
      <c r="CF112" s="8"/>
      <c r="CG112" s="18"/>
      <c r="CH112" s="8"/>
      <c r="CI112" s="22"/>
      <c r="CJ112" s="8"/>
      <c r="CK112" s="8"/>
      <c r="CL112" s="8"/>
      <c r="CM112" s="8"/>
      <c r="CN112" s="8"/>
      <c r="CO112" s="23"/>
      <c r="CP112" s="8"/>
      <c r="CQ112" s="13"/>
      <c r="CR112" s="8"/>
      <c r="CS112" s="8"/>
      <c r="CT112" s="23"/>
      <c r="CU112" s="8"/>
      <c r="CV112" s="8"/>
      <c r="CW112" s="18"/>
      <c r="CX112" s="8"/>
      <c r="CY112" s="22"/>
      <c r="CZ112" s="8"/>
      <c r="DA112" s="8"/>
      <c r="DB112" s="8"/>
      <c r="DC112" s="8"/>
      <c r="DD112" s="8"/>
      <c r="DE112" s="23"/>
      <c r="DF112" s="8"/>
      <c r="DG112" s="13"/>
      <c r="DH112" s="8"/>
      <c r="DI112" s="8"/>
      <c r="DJ112" s="23"/>
      <c r="DK112" s="8"/>
      <c r="DL112" s="8"/>
      <c r="DM112" s="18"/>
      <c r="DN112" s="8"/>
      <c r="DO112" s="22"/>
      <c r="DP112" s="8"/>
      <c r="DQ112" s="8"/>
      <c r="DR112" s="8"/>
      <c r="DS112" s="8"/>
      <c r="DT112" s="8"/>
      <c r="DU112" s="23"/>
      <c r="DV112" s="8"/>
      <c r="DW112" s="13"/>
      <c r="DX112" s="8"/>
      <c r="DY112" s="8"/>
      <c r="DZ112" s="23"/>
      <c r="EA112" s="8"/>
      <c r="EB112" s="8"/>
      <c r="EC112" s="18"/>
    </row>
    <row r="113" spans="1:133" x14ac:dyDescent="0.3">
      <c r="A113" s="72"/>
      <c r="B113" s="72"/>
      <c r="C113" s="8"/>
      <c r="D113" s="8"/>
      <c r="E113" s="18"/>
      <c r="F113" s="8"/>
      <c r="G113" s="22"/>
      <c r="H113" s="8"/>
      <c r="I113" s="8"/>
      <c r="J113" s="8"/>
      <c r="K113" s="8"/>
      <c r="L113" s="8"/>
      <c r="M113" s="23"/>
      <c r="N113" s="8"/>
      <c r="O113" s="13"/>
      <c r="P113" s="8"/>
      <c r="Q113" s="8"/>
      <c r="R113" s="23"/>
      <c r="S113" s="8"/>
      <c r="T113" s="8"/>
      <c r="U113" s="18"/>
      <c r="V113" s="8"/>
      <c r="W113" s="22"/>
      <c r="X113" s="8"/>
      <c r="Y113" s="8"/>
      <c r="Z113" s="8"/>
      <c r="AA113" s="8"/>
      <c r="AB113" s="8"/>
      <c r="AC113" s="23"/>
      <c r="AD113" s="8"/>
      <c r="AE113" s="13"/>
      <c r="AF113" s="8"/>
      <c r="AG113" s="8"/>
      <c r="AH113" s="23"/>
      <c r="AI113" s="8"/>
      <c r="AJ113" s="8"/>
      <c r="AK113" s="18"/>
      <c r="AL113" s="8"/>
      <c r="AM113" s="22"/>
      <c r="AN113" s="8"/>
      <c r="AO113" s="8"/>
      <c r="AP113" s="8"/>
      <c r="AQ113" s="8"/>
      <c r="AR113" s="8"/>
      <c r="AS113" s="23"/>
      <c r="AT113" s="8"/>
      <c r="AU113" s="13"/>
      <c r="AV113" s="8"/>
      <c r="AW113" s="8"/>
      <c r="AX113" s="23"/>
      <c r="AY113" s="8"/>
      <c r="AZ113" s="8"/>
      <c r="BA113" s="18"/>
      <c r="BB113" s="8"/>
      <c r="BC113" s="22"/>
      <c r="BD113" s="8"/>
      <c r="BE113" s="8"/>
      <c r="BF113" s="8"/>
      <c r="BG113" s="8"/>
      <c r="BH113" s="8"/>
      <c r="BI113" s="23"/>
      <c r="BJ113" s="8"/>
      <c r="BK113" s="13"/>
      <c r="BL113" s="8"/>
      <c r="BM113" s="8"/>
      <c r="BN113" s="23"/>
      <c r="BO113" s="8"/>
      <c r="BP113" s="8"/>
      <c r="BQ113" s="18"/>
      <c r="BR113" s="8"/>
      <c r="BS113" s="22"/>
      <c r="BT113" s="8"/>
      <c r="BU113" s="8"/>
      <c r="BV113" s="8"/>
      <c r="BW113" s="8"/>
      <c r="BX113" s="8"/>
      <c r="BY113" s="23"/>
      <c r="BZ113" s="8"/>
      <c r="CA113" s="13"/>
      <c r="CB113" s="8"/>
      <c r="CC113" s="8"/>
      <c r="CD113" s="23"/>
      <c r="CE113" s="8"/>
      <c r="CF113" s="8"/>
      <c r="CG113" s="18"/>
      <c r="CH113" s="8"/>
      <c r="CI113" s="22"/>
      <c r="CJ113" s="8"/>
      <c r="CK113" s="8"/>
      <c r="CL113" s="8"/>
      <c r="CM113" s="8"/>
      <c r="CN113" s="8"/>
      <c r="CO113" s="23"/>
      <c r="CP113" s="8"/>
      <c r="CQ113" s="13"/>
      <c r="CR113" s="8"/>
      <c r="CS113" s="8"/>
      <c r="CT113" s="23"/>
      <c r="CU113" s="8"/>
      <c r="CV113" s="8"/>
      <c r="CW113" s="18"/>
      <c r="CX113" s="8"/>
      <c r="CY113" s="22"/>
      <c r="CZ113" s="8"/>
      <c r="DA113" s="8"/>
      <c r="DB113" s="8"/>
      <c r="DC113" s="8"/>
      <c r="DD113" s="8"/>
      <c r="DE113" s="23"/>
      <c r="DF113" s="8"/>
      <c r="DG113" s="13"/>
      <c r="DH113" s="8"/>
      <c r="DI113" s="8"/>
      <c r="DJ113" s="23"/>
      <c r="DK113" s="8"/>
      <c r="DL113" s="8"/>
      <c r="DM113" s="18"/>
      <c r="DN113" s="8"/>
      <c r="DO113" s="22"/>
      <c r="DP113" s="8"/>
      <c r="DQ113" s="8"/>
      <c r="DR113" s="8"/>
      <c r="DS113" s="8"/>
      <c r="DT113" s="8"/>
      <c r="DU113" s="23"/>
      <c r="DV113" s="8"/>
      <c r="DW113" s="13"/>
      <c r="DX113" s="8"/>
      <c r="DY113" s="8"/>
      <c r="DZ113" s="23"/>
      <c r="EA113" s="8"/>
      <c r="EB113" s="8"/>
      <c r="EC113" s="18"/>
    </row>
    <row r="114" spans="1:133" x14ac:dyDescent="0.3">
      <c r="A114" s="72"/>
      <c r="B114" s="72"/>
      <c r="C114" s="8"/>
      <c r="D114" s="8"/>
      <c r="E114" s="18"/>
      <c r="F114" s="8"/>
      <c r="G114" s="22"/>
      <c r="H114" s="8"/>
      <c r="I114" s="8"/>
      <c r="J114" s="8"/>
      <c r="K114" s="8"/>
      <c r="L114" s="8"/>
      <c r="M114" s="23"/>
      <c r="N114" s="8"/>
      <c r="O114" s="13"/>
      <c r="P114" s="8"/>
      <c r="Q114" s="8"/>
      <c r="R114" s="23"/>
      <c r="S114" s="8"/>
      <c r="T114" s="8"/>
      <c r="U114" s="18"/>
      <c r="V114" s="8"/>
      <c r="W114" s="22"/>
      <c r="X114" s="8"/>
      <c r="Y114" s="8"/>
      <c r="Z114" s="8"/>
      <c r="AA114" s="8"/>
      <c r="AB114" s="8"/>
      <c r="AC114" s="23"/>
      <c r="AD114" s="8"/>
      <c r="AE114" s="13"/>
      <c r="AF114" s="8"/>
      <c r="AG114" s="8"/>
      <c r="AH114" s="23"/>
      <c r="AI114" s="8"/>
      <c r="AJ114" s="8"/>
      <c r="AK114" s="18"/>
      <c r="AL114" s="8"/>
      <c r="AM114" s="22"/>
      <c r="AN114" s="8"/>
      <c r="AO114" s="8"/>
      <c r="AP114" s="8"/>
      <c r="AQ114" s="8"/>
      <c r="AR114" s="8"/>
      <c r="AS114" s="23"/>
      <c r="AT114" s="8"/>
      <c r="AU114" s="13"/>
      <c r="AV114" s="8"/>
      <c r="AW114" s="8"/>
      <c r="AX114" s="23"/>
      <c r="AY114" s="8"/>
      <c r="AZ114" s="8"/>
      <c r="BA114" s="18"/>
      <c r="BB114" s="8"/>
      <c r="BC114" s="22"/>
      <c r="BD114" s="8"/>
      <c r="BE114" s="8"/>
      <c r="BF114" s="8"/>
      <c r="BG114" s="8"/>
      <c r="BH114" s="8"/>
      <c r="BI114" s="23"/>
      <c r="BJ114" s="8"/>
      <c r="BK114" s="13"/>
      <c r="BL114" s="8"/>
      <c r="BM114" s="8"/>
      <c r="BN114" s="23"/>
      <c r="BO114" s="8"/>
      <c r="BP114" s="8"/>
      <c r="BQ114" s="18"/>
      <c r="BR114" s="8"/>
      <c r="BS114" s="22"/>
      <c r="BT114" s="8"/>
      <c r="BU114" s="8"/>
      <c r="BV114" s="8"/>
      <c r="BW114" s="8"/>
      <c r="BX114" s="8"/>
      <c r="BY114" s="23"/>
      <c r="BZ114" s="8"/>
      <c r="CA114" s="13"/>
      <c r="CB114" s="8"/>
      <c r="CC114" s="8"/>
      <c r="CD114" s="23"/>
      <c r="CE114" s="8"/>
      <c r="CF114" s="8"/>
      <c r="CG114" s="18"/>
      <c r="CH114" s="8"/>
      <c r="CI114" s="22"/>
      <c r="CJ114" s="8"/>
      <c r="CK114" s="8"/>
      <c r="CL114" s="8"/>
      <c r="CM114" s="8"/>
      <c r="CN114" s="8"/>
      <c r="CO114" s="23"/>
      <c r="CP114" s="8"/>
      <c r="CQ114" s="13"/>
      <c r="CR114" s="8"/>
      <c r="CS114" s="8"/>
      <c r="CT114" s="23"/>
      <c r="CU114" s="8"/>
      <c r="CV114" s="8"/>
      <c r="CW114" s="18"/>
      <c r="CX114" s="8"/>
      <c r="CY114" s="22"/>
      <c r="CZ114" s="8"/>
      <c r="DA114" s="8"/>
      <c r="DB114" s="8"/>
      <c r="DC114" s="8"/>
      <c r="DD114" s="8"/>
      <c r="DE114" s="23"/>
      <c r="DF114" s="8"/>
      <c r="DG114" s="13"/>
      <c r="DH114" s="8"/>
      <c r="DI114" s="8"/>
      <c r="DJ114" s="23"/>
      <c r="DK114" s="8"/>
      <c r="DL114" s="8"/>
      <c r="DM114" s="18"/>
      <c r="DN114" s="8"/>
      <c r="DO114" s="22"/>
      <c r="DP114" s="8"/>
      <c r="DQ114" s="8"/>
      <c r="DR114" s="8"/>
      <c r="DS114" s="8"/>
      <c r="DT114" s="8"/>
      <c r="DU114" s="23"/>
      <c r="DV114" s="8"/>
      <c r="DW114" s="13"/>
      <c r="DX114" s="8"/>
      <c r="DY114" s="8"/>
      <c r="DZ114" s="23"/>
      <c r="EA114" s="8"/>
      <c r="EB114" s="8"/>
      <c r="EC114" s="18"/>
    </row>
    <row r="115" spans="1:133" x14ac:dyDescent="0.3">
      <c r="A115" s="72"/>
      <c r="B115" s="72"/>
      <c r="C115" s="8"/>
      <c r="D115" s="8"/>
      <c r="E115" s="18"/>
      <c r="F115" s="8"/>
      <c r="G115" s="22"/>
      <c r="H115" s="8"/>
      <c r="I115" s="8"/>
      <c r="J115" s="8"/>
      <c r="K115" s="8"/>
      <c r="L115" s="8"/>
      <c r="M115" s="23"/>
      <c r="N115" s="8"/>
      <c r="O115" s="13"/>
      <c r="P115" s="8"/>
      <c r="Q115" s="8"/>
      <c r="R115" s="23"/>
      <c r="S115" s="8"/>
      <c r="T115" s="8"/>
      <c r="U115" s="18"/>
      <c r="V115" s="8"/>
      <c r="W115" s="22"/>
      <c r="X115" s="8"/>
      <c r="Y115" s="8"/>
      <c r="Z115" s="8"/>
      <c r="AA115" s="8"/>
      <c r="AB115" s="8"/>
      <c r="AC115" s="23"/>
      <c r="AD115" s="8"/>
      <c r="AE115" s="13"/>
      <c r="AF115" s="8"/>
      <c r="AG115" s="8"/>
      <c r="AH115" s="23"/>
      <c r="AI115" s="8"/>
      <c r="AJ115" s="8"/>
      <c r="AK115" s="18"/>
      <c r="AL115" s="8"/>
      <c r="AM115" s="22"/>
      <c r="AN115" s="8"/>
      <c r="AO115" s="8"/>
      <c r="AP115" s="8"/>
      <c r="AQ115" s="8"/>
      <c r="AR115" s="8"/>
      <c r="AS115" s="23"/>
      <c r="AT115" s="8"/>
      <c r="AU115" s="13"/>
      <c r="AV115" s="8"/>
      <c r="AW115" s="8"/>
      <c r="AX115" s="23"/>
      <c r="AY115" s="8"/>
      <c r="AZ115" s="8"/>
      <c r="BA115" s="18"/>
      <c r="BB115" s="8"/>
      <c r="BC115" s="22"/>
      <c r="BD115" s="8"/>
      <c r="BE115" s="8"/>
      <c r="BF115" s="8"/>
      <c r="BG115" s="8"/>
      <c r="BH115" s="8"/>
      <c r="BI115" s="23"/>
      <c r="BJ115" s="8"/>
      <c r="BK115" s="13"/>
      <c r="BL115" s="8"/>
      <c r="BM115" s="8"/>
      <c r="BN115" s="23"/>
      <c r="BO115" s="8"/>
      <c r="BP115" s="8"/>
      <c r="BQ115" s="18"/>
      <c r="BR115" s="8"/>
      <c r="BS115" s="22"/>
      <c r="BT115" s="8"/>
      <c r="BU115" s="8"/>
      <c r="BV115" s="8"/>
      <c r="BW115" s="8"/>
      <c r="BX115" s="8"/>
      <c r="BY115" s="23"/>
      <c r="BZ115" s="8"/>
      <c r="CA115" s="13"/>
      <c r="CB115" s="8"/>
      <c r="CC115" s="8"/>
      <c r="CD115" s="23"/>
      <c r="CE115" s="8"/>
      <c r="CF115" s="8"/>
      <c r="CG115" s="18"/>
      <c r="CH115" s="8"/>
      <c r="CI115" s="22"/>
      <c r="CJ115" s="8"/>
      <c r="CK115" s="8"/>
      <c r="CL115" s="8"/>
      <c r="CM115" s="8"/>
      <c r="CN115" s="8"/>
      <c r="CO115" s="23"/>
      <c r="CP115" s="8"/>
      <c r="CQ115" s="13"/>
      <c r="CR115" s="8"/>
      <c r="CS115" s="8"/>
      <c r="CT115" s="23"/>
      <c r="CU115" s="8"/>
      <c r="CV115" s="8"/>
      <c r="CW115" s="18"/>
      <c r="CX115" s="8"/>
      <c r="CY115" s="22"/>
      <c r="CZ115" s="8"/>
      <c r="DA115" s="8"/>
      <c r="DB115" s="8"/>
      <c r="DC115" s="8"/>
      <c r="DD115" s="8"/>
      <c r="DE115" s="23"/>
      <c r="DF115" s="8"/>
      <c r="DG115" s="13"/>
      <c r="DH115" s="8"/>
      <c r="DI115" s="8"/>
      <c r="DJ115" s="23"/>
      <c r="DK115" s="8"/>
      <c r="DL115" s="8"/>
      <c r="DM115" s="18"/>
      <c r="DN115" s="8"/>
      <c r="DO115" s="22"/>
      <c r="DP115" s="8"/>
      <c r="DQ115" s="8"/>
      <c r="DR115" s="8"/>
      <c r="DS115" s="8"/>
      <c r="DT115" s="8"/>
      <c r="DU115" s="23"/>
      <c r="DV115" s="8"/>
      <c r="DW115" s="13"/>
      <c r="DX115" s="8"/>
      <c r="DY115" s="8"/>
      <c r="DZ115" s="23"/>
      <c r="EA115" s="8"/>
      <c r="EB115" s="8"/>
      <c r="EC115" s="18"/>
    </row>
    <row r="116" spans="1:133" x14ac:dyDescent="0.3">
      <c r="A116" s="72"/>
      <c r="B116" s="72"/>
      <c r="C116" s="8"/>
      <c r="D116" s="8"/>
      <c r="E116" s="18"/>
      <c r="F116" s="8"/>
      <c r="G116" s="22"/>
      <c r="H116" s="8"/>
      <c r="I116" s="8"/>
      <c r="J116" s="8"/>
      <c r="K116" s="8"/>
      <c r="L116" s="8"/>
      <c r="M116" s="23"/>
      <c r="N116" s="8"/>
      <c r="O116" s="13"/>
      <c r="P116" s="8"/>
      <c r="Q116" s="8"/>
      <c r="R116" s="23"/>
      <c r="S116" s="8"/>
      <c r="T116" s="8"/>
      <c r="U116" s="18"/>
      <c r="V116" s="8"/>
      <c r="W116" s="22"/>
      <c r="X116" s="8"/>
      <c r="Y116" s="8"/>
      <c r="Z116" s="8"/>
      <c r="AA116" s="8"/>
      <c r="AB116" s="8"/>
      <c r="AC116" s="23"/>
      <c r="AD116" s="8"/>
      <c r="AE116" s="13"/>
      <c r="AF116" s="8"/>
      <c r="AG116" s="8"/>
      <c r="AH116" s="23"/>
      <c r="AI116" s="8"/>
      <c r="AJ116" s="8"/>
      <c r="AK116" s="18"/>
      <c r="AL116" s="8"/>
      <c r="AM116" s="22"/>
      <c r="AN116" s="8"/>
      <c r="AO116" s="8"/>
      <c r="AP116" s="8"/>
      <c r="AQ116" s="8"/>
      <c r="AR116" s="8"/>
      <c r="AS116" s="23"/>
      <c r="AT116" s="8"/>
      <c r="AU116" s="13"/>
      <c r="AV116" s="8"/>
      <c r="AW116" s="8"/>
      <c r="AX116" s="23"/>
      <c r="AY116" s="8"/>
      <c r="AZ116" s="8"/>
      <c r="BA116" s="18"/>
      <c r="BB116" s="8"/>
      <c r="BC116" s="22"/>
      <c r="BD116" s="8"/>
      <c r="BE116" s="8"/>
      <c r="BF116" s="8"/>
      <c r="BG116" s="8"/>
      <c r="BH116" s="8"/>
      <c r="BI116" s="23"/>
      <c r="BJ116" s="8"/>
      <c r="BK116" s="13"/>
      <c r="BL116" s="8"/>
      <c r="BM116" s="8"/>
      <c r="BN116" s="23"/>
      <c r="BO116" s="8"/>
      <c r="BP116" s="8"/>
      <c r="BQ116" s="18"/>
      <c r="BR116" s="8"/>
      <c r="BS116" s="22"/>
      <c r="BT116" s="8"/>
      <c r="BU116" s="8"/>
      <c r="BV116" s="8"/>
      <c r="BW116" s="8"/>
      <c r="BX116" s="8"/>
      <c r="BY116" s="23"/>
      <c r="BZ116" s="8"/>
      <c r="CA116" s="13"/>
      <c r="CB116" s="8"/>
      <c r="CC116" s="8"/>
      <c r="CD116" s="23"/>
      <c r="CE116" s="8"/>
      <c r="CF116" s="8"/>
      <c r="CG116" s="18"/>
      <c r="CH116" s="8"/>
      <c r="CI116" s="22"/>
      <c r="CJ116" s="8"/>
      <c r="CK116" s="8"/>
      <c r="CL116" s="8"/>
      <c r="CM116" s="8"/>
      <c r="CN116" s="8"/>
      <c r="CO116" s="23"/>
      <c r="CP116" s="8"/>
      <c r="CQ116" s="13"/>
      <c r="CR116" s="8"/>
      <c r="CS116" s="8"/>
      <c r="CT116" s="23"/>
      <c r="CU116" s="8"/>
      <c r="CV116" s="8"/>
      <c r="CW116" s="18"/>
      <c r="CX116" s="8"/>
      <c r="CY116" s="22"/>
      <c r="CZ116" s="8"/>
      <c r="DA116" s="8"/>
      <c r="DB116" s="8"/>
      <c r="DC116" s="8"/>
      <c r="DD116" s="8"/>
      <c r="DE116" s="23"/>
      <c r="DF116" s="8"/>
      <c r="DG116" s="13"/>
      <c r="DH116" s="8"/>
      <c r="DI116" s="8"/>
      <c r="DJ116" s="23"/>
      <c r="DK116" s="8"/>
      <c r="DL116" s="8"/>
      <c r="DM116" s="18"/>
      <c r="DN116" s="8"/>
      <c r="DO116" s="22"/>
      <c r="DP116" s="8"/>
      <c r="DQ116" s="8"/>
      <c r="DR116" s="8"/>
      <c r="DS116" s="8"/>
      <c r="DT116" s="8"/>
      <c r="DU116" s="23"/>
      <c r="DV116" s="8"/>
      <c r="DW116" s="13"/>
      <c r="DX116" s="8"/>
      <c r="DY116" s="8"/>
      <c r="DZ116" s="23"/>
      <c r="EA116" s="8"/>
      <c r="EB116" s="8"/>
      <c r="EC116" s="18"/>
    </row>
    <row r="117" spans="1:133" x14ac:dyDescent="0.3">
      <c r="A117" s="72"/>
      <c r="B117" s="72"/>
      <c r="C117" s="8"/>
      <c r="D117" s="8"/>
      <c r="E117" s="18"/>
      <c r="F117" s="8"/>
      <c r="G117" s="22"/>
      <c r="H117" s="8"/>
      <c r="I117" s="8"/>
      <c r="J117" s="8"/>
      <c r="K117" s="8"/>
      <c r="L117" s="8"/>
      <c r="M117" s="23"/>
      <c r="N117" s="8"/>
      <c r="O117" s="13"/>
      <c r="P117" s="8"/>
      <c r="Q117" s="8"/>
      <c r="R117" s="23"/>
      <c r="S117" s="8"/>
      <c r="T117" s="8"/>
      <c r="U117" s="18"/>
      <c r="V117" s="8"/>
      <c r="W117" s="22"/>
      <c r="X117" s="8"/>
      <c r="Y117" s="8"/>
      <c r="Z117" s="8"/>
      <c r="AA117" s="8"/>
      <c r="AB117" s="8"/>
      <c r="AC117" s="23"/>
      <c r="AD117" s="8"/>
      <c r="AE117" s="13"/>
      <c r="AF117" s="8"/>
      <c r="AG117" s="8"/>
      <c r="AH117" s="23"/>
      <c r="AI117" s="8"/>
      <c r="AJ117" s="8"/>
      <c r="AK117" s="18"/>
      <c r="AL117" s="8"/>
      <c r="AM117" s="22"/>
      <c r="AN117" s="8"/>
      <c r="AO117" s="8"/>
      <c r="AP117" s="8"/>
      <c r="AQ117" s="8"/>
      <c r="AR117" s="8"/>
      <c r="AS117" s="23"/>
      <c r="AT117" s="8"/>
      <c r="AU117" s="13"/>
      <c r="AV117" s="8"/>
      <c r="AW117" s="8"/>
      <c r="AX117" s="23"/>
      <c r="AY117" s="8"/>
      <c r="AZ117" s="8"/>
      <c r="BA117" s="18"/>
      <c r="BB117" s="8"/>
      <c r="BC117" s="22"/>
      <c r="BD117" s="8"/>
      <c r="BE117" s="8"/>
      <c r="BF117" s="8"/>
      <c r="BG117" s="8"/>
      <c r="BH117" s="8"/>
      <c r="BI117" s="23"/>
      <c r="BJ117" s="8"/>
      <c r="BK117" s="13"/>
      <c r="BL117" s="8"/>
      <c r="BM117" s="8"/>
      <c r="BN117" s="23"/>
      <c r="BO117" s="8"/>
      <c r="BP117" s="8"/>
      <c r="BQ117" s="18"/>
      <c r="BR117" s="8"/>
      <c r="BS117" s="22"/>
      <c r="BT117" s="8"/>
      <c r="BU117" s="8"/>
      <c r="BV117" s="8"/>
      <c r="BW117" s="8"/>
      <c r="BX117" s="8"/>
      <c r="BY117" s="23"/>
      <c r="BZ117" s="8"/>
      <c r="CA117" s="13"/>
      <c r="CB117" s="8"/>
      <c r="CC117" s="8"/>
      <c r="CD117" s="23"/>
      <c r="CE117" s="8"/>
      <c r="CF117" s="8"/>
      <c r="CG117" s="18"/>
      <c r="CH117" s="8"/>
      <c r="CI117" s="22"/>
      <c r="CJ117" s="8"/>
      <c r="CK117" s="8"/>
      <c r="CL117" s="8"/>
      <c r="CM117" s="8"/>
      <c r="CN117" s="8"/>
      <c r="CO117" s="23"/>
      <c r="CP117" s="8"/>
      <c r="CQ117" s="13"/>
      <c r="CR117" s="8"/>
      <c r="CS117" s="8"/>
      <c r="CT117" s="23"/>
      <c r="CU117" s="8"/>
      <c r="CV117" s="8"/>
      <c r="CW117" s="18"/>
      <c r="CX117" s="8"/>
      <c r="CY117" s="22"/>
      <c r="CZ117" s="8"/>
      <c r="DA117" s="8"/>
      <c r="DB117" s="8"/>
      <c r="DC117" s="8"/>
      <c r="DD117" s="8"/>
      <c r="DE117" s="23"/>
      <c r="DF117" s="8"/>
      <c r="DG117" s="13"/>
      <c r="DH117" s="8"/>
      <c r="DI117" s="8"/>
      <c r="DJ117" s="23"/>
      <c r="DK117" s="8"/>
      <c r="DL117" s="8"/>
      <c r="DM117" s="18"/>
      <c r="DN117" s="8"/>
      <c r="DO117" s="22"/>
      <c r="DP117" s="8"/>
      <c r="DQ117" s="8"/>
      <c r="DR117" s="8"/>
      <c r="DS117" s="8"/>
      <c r="DT117" s="8"/>
      <c r="DU117" s="23"/>
      <c r="DV117" s="8"/>
      <c r="DW117" s="13"/>
      <c r="DX117" s="8"/>
      <c r="DY117" s="8"/>
      <c r="DZ117" s="23"/>
      <c r="EA117" s="8"/>
      <c r="EB117" s="8"/>
      <c r="EC117" s="18"/>
    </row>
    <row r="118" spans="1:133" x14ac:dyDescent="0.3">
      <c r="A118" s="72"/>
      <c r="B118" s="72"/>
      <c r="C118" s="8"/>
      <c r="D118" s="8"/>
      <c r="E118" s="18"/>
      <c r="F118" s="8"/>
      <c r="G118" s="22"/>
      <c r="H118" s="8"/>
      <c r="I118" s="8"/>
      <c r="J118" s="8"/>
      <c r="K118" s="8"/>
      <c r="L118" s="8"/>
      <c r="M118" s="23"/>
      <c r="N118" s="8"/>
      <c r="O118" s="13"/>
      <c r="P118" s="8"/>
      <c r="Q118" s="8"/>
      <c r="R118" s="23"/>
      <c r="S118" s="8"/>
      <c r="T118" s="8"/>
      <c r="U118" s="18"/>
      <c r="V118" s="8"/>
      <c r="W118" s="22"/>
      <c r="X118" s="8"/>
      <c r="Y118" s="8"/>
      <c r="Z118" s="8"/>
      <c r="AA118" s="8"/>
      <c r="AB118" s="8"/>
      <c r="AC118" s="23"/>
      <c r="AD118" s="8"/>
      <c r="AE118" s="13"/>
      <c r="AF118" s="8"/>
      <c r="AG118" s="8"/>
      <c r="AH118" s="23"/>
      <c r="AI118" s="8"/>
      <c r="AJ118" s="8"/>
      <c r="AK118" s="18"/>
      <c r="AL118" s="8"/>
      <c r="AM118" s="22"/>
      <c r="AN118" s="8"/>
      <c r="AO118" s="8"/>
      <c r="AP118" s="8"/>
      <c r="AQ118" s="8"/>
      <c r="AR118" s="8"/>
      <c r="AS118" s="23"/>
      <c r="AT118" s="8"/>
      <c r="AU118" s="13"/>
      <c r="AV118" s="8"/>
      <c r="AW118" s="8"/>
      <c r="AX118" s="23"/>
      <c r="AY118" s="8"/>
      <c r="AZ118" s="8"/>
      <c r="BA118" s="18"/>
      <c r="BB118" s="8"/>
      <c r="BC118" s="22"/>
      <c r="BD118" s="8"/>
      <c r="BE118" s="8"/>
      <c r="BF118" s="8"/>
      <c r="BG118" s="8"/>
      <c r="BH118" s="8"/>
      <c r="BI118" s="23"/>
      <c r="BJ118" s="8"/>
      <c r="BK118" s="13"/>
      <c r="BL118" s="8"/>
      <c r="BM118" s="8"/>
      <c r="BN118" s="23"/>
      <c r="BO118" s="8"/>
      <c r="BP118" s="8"/>
      <c r="BQ118" s="18"/>
      <c r="BR118" s="8"/>
      <c r="BS118" s="22"/>
      <c r="BT118" s="8"/>
      <c r="BU118" s="8"/>
      <c r="BV118" s="8"/>
      <c r="BW118" s="8"/>
      <c r="BX118" s="8"/>
      <c r="BY118" s="23"/>
      <c r="BZ118" s="8"/>
      <c r="CA118" s="13"/>
      <c r="CB118" s="8"/>
      <c r="CC118" s="8"/>
      <c r="CD118" s="23"/>
      <c r="CE118" s="8"/>
      <c r="CF118" s="8"/>
      <c r="CG118" s="18"/>
      <c r="CH118" s="8"/>
      <c r="CI118" s="22"/>
      <c r="CJ118" s="8"/>
      <c r="CK118" s="8"/>
      <c r="CL118" s="8"/>
      <c r="CM118" s="8"/>
      <c r="CN118" s="8"/>
      <c r="CO118" s="23"/>
      <c r="CP118" s="8"/>
      <c r="CQ118" s="13"/>
      <c r="CR118" s="8"/>
      <c r="CS118" s="8"/>
      <c r="CT118" s="23"/>
      <c r="CU118" s="8"/>
      <c r="CV118" s="8"/>
      <c r="CW118" s="18"/>
      <c r="CX118" s="8"/>
      <c r="CY118" s="22"/>
      <c r="CZ118" s="8"/>
      <c r="DA118" s="8"/>
      <c r="DB118" s="8"/>
      <c r="DC118" s="8"/>
      <c r="DD118" s="8"/>
      <c r="DE118" s="23"/>
      <c r="DF118" s="8"/>
      <c r="DG118" s="13"/>
      <c r="DH118" s="8"/>
      <c r="DI118" s="8"/>
      <c r="DJ118" s="23"/>
      <c r="DK118" s="8"/>
      <c r="DL118" s="8"/>
      <c r="DM118" s="18"/>
      <c r="DN118" s="8"/>
      <c r="DO118" s="22"/>
      <c r="DP118" s="8"/>
      <c r="DQ118" s="8"/>
      <c r="DR118" s="8"/>
      <c r="DS118" s="8"/>
      <c r="DT118" s="8"/>
      <c r="DU118" s="23"/>
      <c r="DV118" s="8"/>
      <c r="DW118" s="13"/>
      <c r="DX118" s="8"/>
      <c r="DY118" s="8"/>
      <c r="DZ118" s="23"/>
      <c r="EA118" s="8"/>
      <c r="EB118" s="8"/>
      <c r="EC118" s="18"/>
    </row>
    <row r="119" spans="1:133" x14ac:dyDescent="0.3">
      <c r="A119" s="72"/>
      <c r="B119" s="72"/>
      <c r="C119" s="8"/>
      <c r="D119" s="8"/>
      <c r="E119" s="18"/>
      <c r="F119" s="8"/>
      <c r="G119" s="22"/>
      <c r="H119" s="8"/>
      <c r="I119" s="8"/>
      <c r="J119" s="8"/>
      <c r="K119" s="8"/>
      <c r="L119" s="8"/>
      <c r="M119" s="23"/>
      <c r="N119" s="8"/>
      <c r="O119" s="13"/>
      <c r="P119" s="8"/>
      <c r="Q119" s="8"/>
      <c r="R119" s="23"/>
      <c r="S119" s="8"/>
      <c r="T119" s="8"/>
      <c r="U119" s="18"/>
      <c r="V119" s="8"/>
      <c r="W119" s="22"/>
      <c r="X119" s="8"/>
      <c r="Y119" s="8"/>
      <c r="Z119" s="8"/>
      <c r="AA119" s="8"/>
      <c r="AB119" s="8"/>
      <c r="AC119" s="23"/>
      <c r="AD119" s="8"/>
      <c r="AE119" s="13"/>
      <c r="AF119" s="8"/>
      <c r="AG119" s="8"/>
      <c r="AH119" s="23"/>
      <c r="AI119" s="8"/>
      <c r="AJ119" s="8"/>
      <c r="AK119" s="18"/>
      <c r="AL119" s="8"/>
      <c r="AM119" s="22"/>
      <c r="AN119" s="8"/>
      <c r="AO119" s="8"/>
      <c r="AP119" s="8"/>
      <c r="AQ119" s="8"/>
      <c r="AR119" s="8"/>
      <c r="AS119" s="23"/>
      <c r="AT119" s="8"/>
      <c r="AU119" s="13"/>
      <c r="AV119" s="8"/>
      <c r="AW119" s="8"/>
      <c r="AX119" s="23"/>
      <c r="AY119" s="8"/>
      <c r="AZ119" s="8"/>
      <c r="BA119" s="18"/>
      <c r="BB119" s="8"/>
      <c r="BC119" s="22"/>
      <c r="BD119" s="8"/>
      <c r="BE119" s="8"/>
      <c r="BF119" s="8"/>
      <c r="BG119" s="8"/>
      <c r="BH119" s="8"/>
      <c r="BI119" s="23"/>
      <c r="BJ119" s="8"/>
      <c r="BK119" s="13"/>
      <c r="BL119" s="8"/>
      <c r="BM119" s="8"/>
      <c r="BN119" s="23"/>
      <c r="BO119" s="8"/>
      <c r="BP119" s="8"/>
      <c r="BQ119" s="18"/>
      <c r="BR119" s="8"/>
      <c r="BS119" s="22"/>
      <c r="BT119" s="8"/>
      <c r="BU119" s="8"/>
      <c r="BV119" s="8"/>
      <c r="BW119" s="8"/>
      <c r="BX119" s="8"/>
      <c r="BY119" s="23"/>
      <c r="BZ119" s="8"/>
      <c r="CA119" s="13"/>
      <c r="CB119" s="8"/>
      <c r="CC119" s="8"/>
      <c r="CD119" s="23"/>
      <c r="CE119" s="8"/>
      <c r="CF119" s="8"/>
      <c r="CG119" s="18"/>
      <c r="CH119" s="8"/>
      <c r="CI119" s="22"/>
      <c r="CJ119" s="8"/>
      <c r="CK119" s="8"/>
      <c r="CL119" s="8"/>
      <c r="CM119" s="8"/>
      <c r="CN119" s="8"/>
      <c r="CO119" s="23"/>
      <c r="CP119" s="8"/>
      <c r="CQ119" s="13"/>
      <c r="CR119" s="8"/>
      <c r="CS119" s="8"/>
      <c r="CT119" s="23"/>
      <c r="CU119" s="8"/>
      <c r="CV119" s="8"/>
      <c r="CW119" s="18"/>
      <c r="CX119" s="8"/>
      <c r="CY119" s="22"/>
      <c r="CZ119" s="8"/>
      <c r="DA119" s="8"/>
      <c r="DB119" s="8"/>
      <c r="DC119" s="8"/>
      <c r="DD119" s="8"/>
      <c r="DE119" s="23"/>
      <c r="DF119" s="8"/>
      <c r="DG119" s="13"/>
      <c r="DH119" s="8"/>
      <c r="DI119" s="8"/>
      <c r="DJ119" s="23"/>
      <c r="DK119" s="8"/>
      <c r="DL119" s="8"/>
      <c r="DM119" s="18"/>
      <c r="DN119" s="8"/>
      <c r="DO119" s="22"/>
      <c r="DP119" s="8"/>
      <c r="DQ119" s="8"/>
      <c r="DR119" s="8"/>
      <c r="DS119" s="8"/>
      <c r="DT119" s="8"/>
      <c r="DU119" s="23"/>
      <c r="DV119" s="8"/>
      <c r="DW119" s="13"/>
      <c r="DX119" s="8"/>
      <c r="DY119" s="8"/>
      <c r="DZ119" s="23"/>
      <c r="EA119" s="8"/>
      <c r="EB119" s="8"/>
      <c r="EC119" s="18"/>
    </row>
    <row r="120" spans="1:133" x14ac:dyDescent="0.3">
      <c r="A120" s="72"/>
      <c r="B120" s="72"/>
      <c r="C120" s="8"/>
      <c r="D120" s="8"/>
      <c r="E120" s="18"/>
      <c r="F120" s="8"/>
      <c r="G120" s="22"/>
      <c r="H120" s="8"/>
      <c r="I120" s="8"/>
      <c r="J120" s="8"/>
      <c r="K120" s="8"/>
      <c r="L120" s="8"/>
      <c r="M120" s="23"/>
      <c r="N120" s="8"/>
      <c r="O120" s="13"/>
      <c r="P120" s="8"/>
      <c r="Q120" s="8"/>
      <c r="R120" s="23"/>
      <c r="S120" s="8"/>
      <c r="T120" s="8"/>
      <c r="U120" s="18"/>
      <c r="V120" s="8"/>
      <c r="W120" s="22"/>
      <c r="X120" s="8"/>
      <c r="Y120" s="8"/>
      <c r="Z120" s="8"/>
      <c r="AA120" s="8"/>
      <c r="AB120" s="8"/>
      <c r="AC120" s="23"/>
      <c r="AD120" s="8"/>
      <c r="AE120" s="13"/>
      <c r="AF120" s="8"/>
      <c r="AG120" s="8"/>
      <c r="AH120" s="23"/>
      <c r="AI120" s="8"/>
      <c r="AJ120" s="8"/>
      <c r="AK120" s="18"/>
      <c r="AL120" s="8"/>
      <c r="AM120" s="22"/>
      <c r="AN120" s="8"/>
      <c r="AO120" s="8"/>
      <c r="AP120" s="8"/>
      <c r="AQ120" s="8"/>
      <c r="AR120" s="8"/>
      <c r="AS120" s="23"/>
      <c r="AT120" s="8"/>
      <c r="AU120" s="13"/>
      <c r="AV120" s="8"/>
      <c r="AW120" s="8"/>
      <c r="AX120" s="23"/>
      <c r="AY120" s="8"/>
      <c r="AZ120" s="8"/>
      <c r="BA120" s="18"/>
      <c r="BB120" s="8"/>
      <c r="BC120" s="22"/>
      <c r="BD120" s="8"/>
      <c r="BE120" s="8"/>
      <c r="BF120" s="8"/>
      <c r="BG120" s="8"/>
      <c r="BH120" s="8"/>
      <c r="BI120" s="23"/>
      <c r="BJ120" s="8"/>
      <c r="BK120" s="13"/>
      <c r="BL120" s="8"/>
      <c r="BM120" s="8"/>
      <c r="BN120" s="23"/>
      <c r="BO120" s="8"/>
      <c r="BP120" s="8"/>
      <c r="BQ120" s="18"/>
      <c r="BR120" s="8"/>
      <c r="BS120" s="22"/>
      <c r="BT120" s="8"/>
      <c r="BU120" s="8"/>
      <c r="BV120" s="8"/>
      <c r="BW120" s="8"/>
      <c r="BX120" s="8"/>
      <c r="BY120" s="23"/>
      <c r="BZ120" s="8"/>
      <c r="CA120" s="13"/>
      <c r="CB120" s="8"/>
      <c r="CC120" s="8"/>
      <c r="CD120" s="23"/>
      <c r="CE120" s="8"/>
      <c r="CF120" s="8"/>
      <c r="CG120" s="18"/>
      <c r="CH120" s="8"/>
      <c r="CI120" s="22"/>
      <c r="CJ120" s="8"/>
      <c r="CK120" s="8"/>
      <c r="CL120" s="8"/>
      <c r="CM120" s="8"/>
      <c r="CN120" s="8"/>
      <c r="CO120" s="23"/>
      <c r="CP120" s="8"/>
      <c r="CQ120" s="13"/>
      <c r="CR120" s="8"/>
      <c r="CS120" s="8"/>
      <c r="CT120" s="23"/>
      <c r="CU120" s="8"/>
      <c r="CV120" s="8"/>
      <c r="CW120" s="18"/>
      <c r="CX120" s="8"/>
      <c r="CY120" s="22"/>
      <c r="CZ120" s="8"/>
      <c r="DA120" s="8"/>
      <c r="DB120" s="8"/>
      <c r="DC120" s="8"/>
      <c r="DD120" s="8"/>
      <c r="DE120" s="23"/>
      <c r="DF120" s="8"/>
      <c r="DG120" s="13"/>
      <c r="DH120" s="8"/>
      <c r="DI120" s="8"/>
      <c r="DJ120" s="23"/>
      <c r="DK120" s="8"/>
      <c r="DL120" s="8"/>
      <c r="DM120" s="18"/>
      <c r="DN120" s="8"/>
      <c r="DO120" s="22"/>
      <c r="DP120" s="8"/>
      <c r="DQ120" s="8"/>
      <c r="DR120" s="8"/>
      <c r="DS120" s="8"/>
      <c r="DT120" s="8"/>
      <c r="DU120" s="23"/>
      <c r="DV120" s="8"/>
      <c r="DW120" s="13"/>
      <c r="DX120" s="8"/>
      <c r="DY120" s="8"/>
      <c r="DZ120" s="23"/>
      <c r="EA120" s="8"/>
      <c r="EB120" s="8"/>
      <c r="EC120" s="18"/>
    </row>
    <row r="121" spans="1:133" x14ac:dyDescent="0.3">
      <c r="A121" s="72"/>
      <c r="B121" s="72"/>
      <c r="C121" s="8"/>
      <c r="D121" s="8"/>
      <c r="E121" s="18"/>
      <c r="F121" s="8"/>
      <c r="G121" s="22"/>
      <c r="H121" s="8"/>
      <c r="I121" s="8"/>
      <c r="J121" s="8"/>
      <c r="K121" s="8"/>
      <c r="L121" s="8"/>
      <c r="M121" s="23"/>
      <c r="N121" s="8"/>
      <c r="O121" s="13"/>
      <c r="P121" s="8"/>
      <c r="Q121" s="8"/>
      <c r="R121" s="23"/>
      <c r="S121" s="8"/>
      <c r="T121" s="8"/>
      <c r="U121" s="18"/>
      <c r="V121" s="8"/>
      <c r="W121" s="22"/>
      <c r="X121" s="8"/>
      <c r="Y121" s="8"/>
      <c r="Z121" s="8"/>
      <c r="AA121" s="8"/>
      <c r="AB121" s="8"/>
      <c r="AC121" s="23"/>
      <c r="AD121" s="8"/>
      <c r="AE121" s="13"/>
      <c r="AF121" s="8"/>
      <c r="AG121" s="8"/>
      <c r="AH121" s="23"/>
      <c r="AI121" s="8"/>
      <c r="AJ121" s="8"/>
      <c r="AK121" s="18"/>
      <c r="AL121" s="8"/>
      <c r="AM121" s="22"/>
      <c r="AN121" s="8"/>
      <c r="AO121" s="8"/>
      <c r="AP121" s="8"/>
      <c r="AQ121" s="8"/>
      <c r="AR121" s="8"/>
      <c r="AS121" s="23"/>
      <c r="AT121" s="8"/>
      <c r="AU121" s="13"/>
      <c r="AV121" s="8"/>
      <c r="AW121" s="8"/>
      <c r="AX121" s="23"/>
      <c r="AY121" s="8"/>
      <c r="AZ121" s="8"/>
      <c r="BA121" s="18"/>
      <c r="BB121" s="8"/>
      <c r="BC121" s="22"/>
      <c r="BD121" s="8"/>
      <c r="BE121" s="8"/>
      <c r="BF121" s="8"/>
      <c r="BG121" s="8"/>
      <c r="BH121" s="8"/>
      <c r="BI121" s="23"/>
      <c r="BJ121" s="8"/>
      <c r="BK121" s="13"/>
      <c r="BL121" s="8"/>
      <c r="BM121" s="8"/>
      <c r="BN121" s="23"/>
      <c r="BO121" s="8"/>
      <c r="BP121" s="8"/>
      <c r="BQ121" s="18"/>
      <c r="BR121" s="8"/>
      <c r="BS121" s="22"/>
      <c r="BT121" s="8"/>
      <c r="BU121" s="8"/>
      <c r="BV121" s="8"/>
      <c r="BW121" s="8"/>
      <c r="BX121" s="8"/>
      <c r="BY121" s="23"/>
      <c r="BZ121" s="8"/>
      <c r="CA121" s="13"/>
      <c r="CB121" s="8"/>
      <c r="CC121" s="8"/>
      <c r="CD121" s="23"/>
      <c r="CE121" s="8"/>
      <c r="CF121" s="8"/>
      <c r="CG121" s="18"/>
      <c r="CH121" s="8"/>
      <c r="CI121" s="22"/>
      <c r="CJ121" s="8"/>
      <c r="CK121" s="8"/>
      <c r="CL121" s="8"/>
      <c r="CM121" s="8"/>
      <c r="CN121" s="8"/>
      <c r="CO121" s="23"/>
      <c r="CP121" s="8"/>
      <c r="CQ121" s="13"/>
      <c r="CR121" s="8"/>
      <c r="CS121" s="8"/>
      <c r="CT121" s="23"/>
      <c r="CU121" s="8"/>
      <c r="CV121" s="8"/>
      <c r="CW121" s="18"/>
      <c r="CX121" s="8"/>
      <c r="CY121" s="22"/>
      <c r="CZ121" s="8"/>
      <c r="DA121" s="8"/>
      <c r="DB121" s="8"/>
      <c r="DC121" s="8"/>
      <c r="DD121" s="8"/>
      <c r="DE121" s="23"/>
      <c r="DF121" s="8"/>
      <c r="DG121" s="13"/>
      <c r="DH121" s="8"/>
      <c r="DI121" s="8"/>
      <c r="DJ121" s="23"/>
      <c r="DK121" s="8"/>
      <c r="DL121" s="8"/>
      <c r="DM121" s="18"/>
      <c r="DN121" s="8"/>
      <c r="DO121" s="22"/>
      <c r="DP121" s="8"/>
      <c r="DQ121" s="8"/>
      <c r="DR121" s="8"/>
      <c r="DS121" s="8"/>
      <c r="DT121" s="8"/>
      <c r="DU121" s="23"/>
      <c r="DV121" s="8"/>
      <c r="DW121" s="13"/>
      <c r="DX121" s="8"/>
      <c r="DY121" s="8"/>
      <c r="DZ121" s="23"/>
      <c r="EA121" s="8"/>
      <c r="EB121" s="8"/>
      <c r="EC121" s="18"/>
    </row>
    <row r="122" spans="1:133" x14ac:dyDescent="0.3">
      <c r="A122" s="72"/>
      <c r="B122" s="72"/>
      <c r="C122" s="8"/>
      <c r="D122" s="8"/>
      <c r="E122" s="18"/>
      <c r="F122" s="8"/>
      <c r="G122" s="22"/>
      <c r="H122" s="8"/>
      <c r="I122" s="8"/>
      <c r="J122" s="8"/>
      <c r="K122" s="8"/>
      <c r="L122" s="8"/>
      <c r="M122" s="23"/>
      <c r="N122" s="8"/>
      <c r="O122" s="13"/>
      <c r="P122" s="8"/>
      <c r="Q122" s="8"/>
      <c r="R122" s="23"/>
      <c r="S122" s="8"/>
      <c r="T122" s="8"/>
      <c r="U122" s="18"/>
      <c r="V122" s="8"/>
      <c r="W122" s="22"/>
      <c r="X122" s="8"/>
      <c r="Y122" s="8"/>
      <c r="Z122" s="8"/>
      <c r="AA122" s="8"/>
      <c r="AB122" s="8"/>
      <c r="AC122" s="23"/>
      <c r="AD122" s="8"/>
      <c r="AE122" s="13"/>
      <c r="AF122" s="8"/>
      <c r="AG122" s="8"/>
      <c r="AH122" s="23"/>
      <c r="AI122" s="8"/>
      <c r="AJ122" s="8"/>
      <c r="AK122" s="18"/>
      <c r="AL122" s="8"/>
      <c r="AM122" s="22"/>
      <c r="AN122" s="8"/>
      <c r="AO122" s="8"/>
      <c r="AP122" s="8"/>
      <c r="AQ122" s="8"/>
      <c r="AR122" s="8"/>
      <c r="AS122" s="23"/>
      <c r="AT122" s="8"/>
      <c r="AU122" s="13"/>
      <c r="AV122" s="8"/>
      <c r="AW122" s="8"/>
      <c r="AX122" s="23"/>
      <c r="AY122" s="8"/>
      <c r="AZ122" s="8"/>
      <c r="BA122" s="18"/>
      <c r="BB122" s="8"/>
      <c r="BC122" s="22"/>
      <c r="BD122" s="8"/>
      <c r="BE122" s="8"/>
      <c r="BF122" s="8"/>
      <c r="BG122" s="8"/>
      <c r="BH122" s="8"/>
      <c r="BI122" s="23"/>
      <c r="BJ122" s="8"/>
      <c r="BK122" s="13"/>
      <c r="BL122" s="8"/>
      <c r="BM122" s="8"/>
      <c r="BN122" s="23"/>
      <c r="BO122" s="8"/>
      <c r="BP122" s="8"/>
      <c r="BQ122" s="18"/>
      <c r="BR122" s="8"/>
      <c r="BS122" s="22"/>
      <c r="BT122" s="8"/>
      <c r="BU122" s="8"/>
      <c r="BV122" s="8"/>
      <c r="BW122" s="8"/>
      <c r="BX122" s="8"/>
      <c r="BY122" s="23"/>
      <c r="BZ122" s="8"/>
      <c r="CA122" s="13"/>
      <c r="CB122" s="8"/>
      <c r="CC122" s="8"/>
      <c r="CD122" s="23"/>
      <c r="CE122" s="8"/>
      <c r="CF122" s="8"/>
      <c r="CG122" s="18"/>
      <c r="CH122" s="8"/>
      <c r="CI122" s="22"/>
      <c r="CJ122" s="8"/>
      <c r="CK122" s="8"/>
      <c r="CL122" s="8"/>
      <c r="CM122" s="8"/>
      <c r="CN122" s="8"/>
      <c r="CO122" s="23"/>
      <c r="CP122" s="8"/>
      <c r="CQ122" s="13"/>
      <c r="CR122" s="8"/>
      <c r="CS122" s="8"/>
      <c r="CT122" s="23"/>
      <c r="CU122" s="8"/>
      <c r="CV122" s="8"/>
      <c r="CW122" s="18"/>
      <c r="CX122" s="8"/>
      <c r="CY122" s="22"/>
      <c r="CZ122" s="8"/>
      <c r="DA122" s="8"/>
      <c r="DB122" s="8"/>
      <c r="DC122" s="8"/>
      <c r="DD122" s="8"/>
      <c r="DE122" s="23"/>
      <c r="DF122" s="8"/>
      <c r="DG122" s="13"/>
      <c r="DH122" s="8"/>
      <c r="DI122" s="8"/>
      <c r="DJ122" s="23"/>
      <c r="DK122" s="8"/>
      <c r="DL122" s="8"/>
      <c r="DM122" s="18"/>
      <c r="DN122" s="8"/>
      <c r="DO122" s="22"/>
      <c r="DP122" s="8"/>
      <c r="DQ122" s="8"/>
      <c r="DR122" s="8"/>
      <c r="DS122" s="8"/>
      <c r="DT122" s="8"/>
      <c r="DU122" s="23"/>
      <c r="DV122" s="8"/>
      <c r="DW122" s="13"/>
      <c r="DX122" s="8"/>
      <c r="DY122" s="8"/>
      <c r="DZ122" s="23"/>
      <c r="EA122" s="8"/>
      <c r="EB122" s="8"/>
      <c r="EC122" s="18"/>
    </row>
    <row r="123" spans="1:133" x14ac:dyDescent="0.3">
      <c r="A123" s="72"/>
      <c r="B123" s="72"/>
      <c r="C123" s="8"/>
      <c r="D123" s="8"/>
      <c r="E123" s="18"/>
      <c r="F123" s="8"/>
      <c r="G123" s="22"/>
      <c r="H123" s="8"/>
      <c r="I123" s="8"/>
      <c r="J123" s="8"/>
      <c r="K123" s="8"/>
      <c r="L123" s="8"/>
      <c r="M123" s="23"/>
      <c r="N123" s="8"/>
      <c r="O123" s="13"/>
      <c r="P123" s="8"/>
      <c r="Q123" s="8"/>
      <c r="R123" s="23"/>
      <c r="S123" s="8"/>
      <c r="T123" s="8"/>
      <c r="U123" s="18"/>
      <c r="V123" s="8"/>
      <c r="W123" s="22"/>
      <c r="X123" s="8"/>
      <c r="Y123" s="8"/>
      <c r="Z123" s="8"/>
      <c r="AA123" s="8"/>
      <c r="AB123" s="8"/>
      <c r="AC123" s="23"/>
      <c r="AD123" s="8"/>
      <c r="AE123" s="13"/>
      <c r="AF123" s="8"/>
      <c r="AG123" s="8"/>
      <c r="AH123" s="23"/>
      <c r="AI123" s="8"/>
      <c r="AJ123" s="8"/>
      <c r="AK123" s="18"/>
      <c r="AL123" s="8"/>
      <c r="AM123" s="22"/>
      <c r="AN123" s="8"/>
      <c r="AO123" s="8"/>
      <c r="AP123" s="8"/>
      <c r="AQ123" s="8"/>
      <c r="AR123" s="8"/>
      <c r="AS123" s="23"/>
      <c r="AT123" s="8"/>
      <c r="AU123" s="13"/>
      <c r="AV123" s="8"/>
      <c r="AW123" s="8"/>
      <c r="AX123" s="23"/>
      <c r="AY123" s="8"/>
      <c r="AZ123" s="8"/>
      <c r="BA123" s="18"/>
      <c r="BB123" s="8"/>
      <c r="BC123" s="22"/>
      <c r="BD123" s="8"/>
      <c r="BE123" s="8"/>
      <c r="BF123" s="8"/>
      <c r="BG123" s="8"/>
      <c r="BH123" s="8"/>
      <c r="BI123" s="23"/>
      <c r="BJ123" s="8"/>
      <c r="BK123" s="13"/>
      <c r="BL123" s="8"/>
      <c r="BM123" s="8"/>
      <c r="BN123" s="23"/>
      <c r="BO123" s="8"/>
      <c r="BP123" s="8"/>
      <c r="BQ123" s="18"/>
      <c r="BR123" s="8"/>
      <c r="BS123" s="22"/>
      <c r="BT123" s="8"/>
      <c r="BU123" s="8"/>
      <c r="BV123" s="8"/>
      <c r="BW123" s="8"/>
      <c r="BX123" s="8"/>
      <c r="BY123" s="23"/>
      <c r="BZ123" s="8"/>
      <c r="CA123" s="13"/>
      <c r="CB123" s="8"/>
      <c r="CC123" s="8"/>
      <c r="CD123" s="23"/>
      <c r="CE123" s="8"/>
      <c r="CF123" s="8"/>
      <c r="CG123" s="18"/>
      <c r="CH123" s="8"/>
      <c r="CI123" s="22"/>
      <c r="CJ123" s="8"/>
      <c r="CK123" s="8"/>
      <c r="CL123" s="8"/>
      <c r="CM123" s="8"/>
      <c r="CN123" s="8"/>
      <c r="CO123" s="23"/>
      <c r="CP123" s="8"/>
      <c r="CQ123" s="13"/>
      <c r="CR123" s="8"/>
      <c r="CS123" s="8"/>
      <c r="CT123" s="23"/>
      <c r="CU123" s="8"/>
      <c r="CV123" s="8"/>
      <c r="CW123" s="18"/>
      <c r="CX123" s="8"/>
      <c r="CY123" s="22"/>
      <c r="CZ123" s="8"/>
      <c r="DA123" s="8"/>
      <c r="DB123" s="8"/>
      <c r="DC123" s="8"/>
      <c r="DD123" s="8"/>
      <c r="DE123" s="23"/>
      <c r="DF123" s="8"/>
      <c r="DG123" s="13"/>
      <c r="DH123" s="8"/>
      <c r="DI123" s="8"/>
      <c r="DJ123" s="23"/>
      <c r="DK123" s="8"/>
      <c r="DL123" s="8"/>
      <c r="DM123" s="18"/>
      <c r="DN123" s="8"/>
      <c r="DO123" s="22"/>
      <c r="DP123" s="8"/>
      <c r="DQ123" s="8"/>
      <c r="DR123" s="8"/>
      <c r="DS123" s="8"/>
      <c r="DT123" s="8"/>
      <c r="DU123" s="23"/>
      <c r="DV123" s="8"/>
      <c r="DW123" s="13"/>
      <c r="DX123" s="8"/>
      <c r="DY123" s="8"/>
      <c r="DZ123" s="23"/>
      <c r="EA123" s="8"/>
      <c r="EB123" s="8"/>
      <c r="EC123" s="18"/>
    </row>
    <row r="124" spans="1:133" x14ac:dyDescent="0.3">
      <c r="A124" s="72"/>
      <c r="B124" s="72"/>
      <c r="C124" s="8"/>
      <c r="D124" s="8"/>
      <c r="E124" s="18"/>
      <c r="F124" s="8"/>
      <c r="G124" s="22"/>
      <c r="H124" s="8"/>
      <c r="I124" s="8"/>
      <c r="J124" s="8"/>
      <c r="K124" s="8"/>
      <c r="L124" s="8"/>
      <c r="M124" s="23"/>
      <c r="N124" s="8"/>
      <c r="O124" s="13"/>
      <c r="P124" s="8"/>
      <c r="Q124" s="8"/>
      <c r="R124" s="23"/>
      <c r="S124" s="8"/>
      <c r="T124" s="8"/>
      <c r="U124" s="18"/>
      <c r="V124" s="8"/>
      <c r="W124" s="22"/>
      <c r="X124" s="8"/>
      <c r="Y124" s="8"/>
      <c r="Z124" s="8"/>
      <c r="AA124" s="8"/>
      <c r="AB124" s="8"/>
      <c r="AC124" s="23"/>
      <c r="AD124" s="8"/>
      <c r="AE124" s="13"/>
      <c r="AF124" s="8"/>
      <c r="AG124" s="8"/>
      <c r="AH124" s="23"/>
      <c r="AI124" s="8"/>
      <c r="AJ124" s="8"/>
      <c r="AK124" s="18"/>
      <c r="AL124" s="8"/>
      <c r="AM124" s="22"/>
      <c r="AN124" s="8"/>
      <c r="AO124" s="8"/>
      <c r="AP124" s="8"/>
      <c r="AQ124" s="8"/>
      <c r="AR124" s="8"/>
      <c r="AS124" s="23"/>
      <c r="AT124" s="8"/>
      <c r="AU124" s="13"/>
      <c r="AV124" s="8"/>
      <c r="AW124" s="8"/>
      <c r="AX124" s="23"/>
      <c r="AY124" s="8"/>
      <c r="AZ124" s="8"/>
      <c r="BA124" s="18"/>
      <c r="BB124" s="8"/>
      <c r="BC124" s="22"/>
      <c r="BD124" s="8"/>
      <c r="BE124" s="8"/>
      <c r="BF124" s="8"/>
      <c r="BG124" s="8"/>
      <c r="BH124" s="8"/>
      <c r="BI124" s="23"/>
      <c r="BJ124" s="8"/>
      <c r="BK124" s="13"/>
      <c r="BL124" s="8"/>
      <c r="BM124" s="8"/>
      <c r="BN124" s="23"/>
      <c r="BO124" s="8"/>
      <c r="BP124" s="8"/>
      <c r="BQ124" s="18"/>
      <c r="BR124" s="8"/>
      <c r="BS124" s="22"/>
      <c r="BT124" s="8"/>
      <c r="BU124" s="8"/>
      <c r="BV124" s="8"/>
      <c r="BW124" s="8"/>
      <c r="BX124" s="8"/>
      <c r="BY124" s="23"/>
      <c r="BZ124" s="8"/>
      <c r="CA124" s="13"/>
      <c r="CB124" s="8"/>
      <c r="CC124" s="8"/>
      <c r="CD124" s="23"/>
      <c r="CE124" s="8"/>
      <c r="CF124" s="8"/>
      <c r="CG124" s="18"/>
      <c r="CH124" s="8"/>
      <c r="CI124" s="22"/>
      <c r="CJ124" s="8"/>
      <c r="CK124" s="8"/>
      <c r="CL124" s="8"/>
      <c r="CM124" s="8"/>
      <c r="CN124" s="8"/>
      <c r="CO124" s="23"/>
      <c r="CP124" s="8"/>
      <c r="CQ124" s="13"/>
      <c r="CR124" s="8"/>
      <c r="CS124" s="8"/>
      <c r="CT124" s="23"/>
      <c r="CU124" s="8"/>
      <c r="CV124" s="8"/>
      <c r="CW124" s="18"/>
      <c r="CX124" s="8"/>
      <c r="CY124" s="22"/>
      <c r="CZ124" s="8"/>
      <c r="DA124" s="8"/>
      <c r="DB124" s="8"/>
      <c r="DC124" s="8"/>
      <c r="DD124" s="8"/>
      <c r="DE124" s="23"/>
      <c r="DF124" s="8"/>
      <c r="DG124" s="13"/>
      <c r="DH124" s="8"/>
      <c r="DI124" s="8"/>
      <c r="DJ124" s="23"/>
      <c r="DK124" s="8"/>
      <c r="DL124" s="8"/>
      <c r="DM124" s="18"/>
      <c r="DN124" s="8"/>
      <c r="DO124" s="22"/>
      <c r="DP124" s="8"/>
      <c r="DQ124" s="8"/>
      <c r="DR124" s="8"/>
      <c r="DS124" s="8"/>
      <c r="DT124" s="8"/>
      <c r="DU124" s="23"/>
      <c r="DV124" s="8"/>
      <c r="DW124" s="13"/>
      <c r="DX124" s="8"/>
      <c r="DY124" s="8"/>
      <c r="DZ124" s="23"/>
      <c r="EA124" s="8"/>
      <c r="EB124" s="8"/>
      <c r="EC124" s="18"/>
    </row>
    <row r="125" spans="1:133" x14ac:dyDescent="0.3">
      <c r="A125" s="72"/>
      <c r="B125" s="72"/>
      <c r="C125" s="8"/>
      <c r="D125" s="8"/>
      <c r="E125" s="18"/>
      <c r="F125" s="8"/>
      <c r="G125" s="22"/>
      <c r="H125" s="8"/>
      <c r="I125" s="8"/>
      <c r="J125" s="8"/>
      <c r="K125" s="8"/>
      <c r="L125" s="8"/>
      <c r="M125" s="23"/>
      <c r="N125" s="8"/>
      <c r="O125" s="13"/>
      <c r="P125" s="8"/>
      <c r="Q125" s="8"/>
      <c r="R125" s="23"/>
      <c r="S125" s="8"/>
      <c r="T125" s="8"/>
      <c r="U125" s="18"/>
      <c r="V125" s="8"/>
      <c r="W125" s="22"/>
      <c r="X125" s="8"/>
      <c r="Y125" s="8"/>
      <c r="Z125" s="8"/>
      <c r="AA125" s="8"/>
      <c r="AB125" s="8"/>
      <c r="AC125" s="23"/>
      <c r="AD125" s="8"/>
      <c r="AE125" s="13"/>
      <c r="AF125" s="8"/>
      <c r="AG125" s="8"/>
      <c r="AH125" s="23"/>
      <c r="AI125" s="8"/>
      <c r="AJ125" s="8"/>
      <c r="AK125" s="18"/>
      <c r="AL125" s="8"/>
      <c r="AM125" s="22"/>
      <c r="AN125" s="8"/>
      <c r="AO125" s="8"/>
      <c r="AP125" s="8"/>
      <c r="AQ125" s="8"/>
      <c r="AR125" s="8"/>
      <c r="AS125" s="23"/>
      <c r="AT125" s="8"/>
      <c r="AU125" s="13"/>
      <c r="AV125" s="8"/>
      <c r="AW125" s="8"/>
      <c r="AX125" s="23"/>
      <c r="AY125" s="8"/>
      <c r="AZ125" s="8"/>
      <c r="BA125" s="18"/>
      <c r="BB125" s="8"/>
      <c r="BC125" s="22"/>
      <c r="BD125" s="8"/>
      <c r="BE125" s="8"/>
      <c r="BF125" s="8"/>
      <c r="BG125" s="8"/>
      <c r="BH125" s="8"/>
      <c r="BI125" s="23"/>
      <c r="BJ125" s="8"/>
      <c r="BK125" s="13"/>
      <c r="BL125" s="8"/>
      <c r="BM125" s="8"/>
      <c r="BN125" s="23"/>
      <c r="BO125" s="8"/>
      <c r="BP125" s="8"/>
      <c r="BQ125" s="18"/>
      <c r="BR125" s="8"/>
      <c r="BS125" s="22"/>
      <c r="BT125" s="8"/>
      <c r="BU125" s="8"/>
      <c r="BV125" s="8"/>
      <c r="BW125" s="8"/>
      <c r="BX125" s="8"/>
      <c r="BY125" s="23"/>
      <c r="BZ125" s="8"/>
      <c r="CA125" s="13"/>
      <c r="CB125" s="8"/>
      <c r="CC125" s="8"/>
      <c r="CD125" s="23"/>
      <c r="CE125" s="8"/>
      <c r="CF125" s="8"/>
      <c r="CG125" s="18"/>
      <c r="CH125" s="8"/>
      <c r="CI125" s="22"/>
      <c r="CJ125" s="8"/>
      <c r="CK125" s="8"/>
      <c r="CL125" s="8"/>
      <c r="CM125" s="8"/>
      <c r="CN125" s="8"/>
      <c r="CO125" s="23"/>
      <c r="CP125" s="8"/>
      <c r="CQ125" s="13"/>
      <c r="CR125" s="8"/>
      <c r="CS125" s="8"/>
      <c r="CT125" s="23"/>
      <c r="CU125" s="8"/>
      <c r="CV125" s="8"/>
      <c r="CW125" s="18"/>
      <c r="CX125" s="8"/>
      <c r="CY125" s="22"/>
      <c r="CZ125" s="8"/>
      <c r="DA125" s="8"/>
      <c r="DB125" s="8"/>
      <c r="DC125" s="8"/>
      <c r="DD125" s="8"/>
      <c r="DE125" s="23"/>
      <c r="DF125" s="8"/>
      <c r="DG125" s="13"/>
      <c r="DH125" s="8"/>
      <c r="DI125" s="8"/>
      <c r="DJ125" s="23"/>
      <c r="DK125" s="8"/>
      <c r="DL125" s="8"/>
      <c r="DM125" s="18"/>
      <c r="DN125" s="8"/>
      <c r="DO125" s="22"/>
      <c r="DP125" s="8"/>
      <c r="DQ125" s="8"/>
      <c r="DR125" s="8"/>
      <c r="DS125" s="8"/>
      <c r="DT125" s="8"/>
      <c r="DU125" s="23"/>
      <c r="DV125" s="8"/>
      <c r="DW125" s="13"/>
      <c r="DX125" s="8"/>
      <c r="DY125" s="8"/>
      <c r="DZ125" s="23"/>
      <c r="EA125" s="8"/>
      <c r="EB125" s="8"/>
      <c r="EC125" s="18"/>
    </row>
    <row r="126" spans="1:133" x14ac:dyDescent="0.3">
      <c r="A126" s="72"/>
      <c r="B126" s="72"/>
      <c r="C126" s="8"/>
      <c r="D126" s="8"/>
      <c r="E126" s="18"/>
      <c r="F126" s="8"/>
      <c r="G126" s="22"/>
      <c r="H126" s="8"/>
      <c r="I126" s="8"/>
      <c r="J126" s="8"/>
      <c r="K126" s="8"/>
      <c r="L126" s="8"/>
      <c r="M126" s="23"/>
      <c r="N126" s="8"/>
      <c r="O126" s="13"/>
      <c r="P126" s="8"/>
      <c r="Q126" s="8"/>
      <c r="R126" s="23"/>
      <c r="S126" s="8"/>
      <c r="T126" s="8"/>
      <c r="U126" s="18"/>
      <c r="V126" s="8"/>
      <c r="W126" s="22"/>
      <c r="X126" s="8"/>
      <c r="Y126" s="8"/>
      <c r="Z126" s="8"/>
      <c r="AA126" s="8"/>
      <c r="AB126" s="8"/>
      <c r="AC126" s="23"/>
      <c r="AD126" s="8"/>
      <c r="AE126" s="13"/>
      <c r="AF126" s="8"/>
      <c r="AG126" s="8"/>
      <c r="AH126" s="23"/>
      <c r="AI126" s="8"/>
      <c r="AJ126" s="8"/>
      <c r="AK126" s="18"/>
      <c r="AL126" s="8"/>
      <c r="AM126" s="22"/>
      <c r="AN126" s="8"/>
      <c r="AO126" s="8"/>
      <c r="AP126" s="8"/>
      <c r="AQ126" s="8"/>
      <c r="AR126" s="8"/>
      <c r="AS126" s="23"/>
      <c r="AT126" s="8"/>
      <c r="AU126" s="13"/>
      <c r="AV126" s="8"/>
      <c r="AW126" s="8"/>
      <c r="AX126" s="23"/>
      <c r="AY126" s="8"/>
      <c r="AZ126" s="8"/>
      <c r="BA126" s="18"/>
      <c r="BB126" s="8"/>
      <c r="BC126" s="22"/>
      <c r="BD126" s="8"/>
      <c r="BE126" s="8"/>
      <c r="BF126" s="8"/>
      <c r="BG126" s="8"/>
      <c r="BH126" s="8"/>
      <c r="BI126" s="23"/>
      <c r="BJ126" s="8"/>
      <c r="BK126" s="13"/>
      <c r="BL126" s="8"/>
      <c r="BM126" s="8"/>
      <c r="BN126" s="23"/>
      <c r="BO126" s="8"/>
      <c r="BP126" s="8"/>
      <c r="BQ126" s="18"/>
      <c r="BR126" s="8"/>
      <c r="BS126" s="22"/>
      <c r="BT126" s="8"/>
      <c r="BU126" s="8"/>
      <c r="BV126" s="8"/>
      <c r="BW126" s="8"/>
      <c r="BX126" s="8"/>
      <c r="BY126" s="23"/>
      <c r="BZ126" s="8"/>
      <c r="CA126" s="13"/>
      <c r="CB126" s="8"/>
      <c r="CC126" s="8"/>
      <c r="CD126" s="23"/>
      <c r="CE126" s="8"/>
      <c r="CF126" s="8"/>
      <c r="CG126" s="18"/>
      <c r="CH126" s="8"/>
      <c r="CI126" s="22"/>
      <c r="CJ126" s="8"/>
      <c r="CK126" s="8"/>
      <c r="CL126" s="8"/>
      <c r="CM126" s="8"/>
      <c r="CN126" s="8"/>
      <c r="CO126" s="23"/>
      <c r="CP126" s="8"/>
      <c r="CQ126" s="13"/>
      <c r="CR126" s="8"/>
      <c r="CS126" s="8"/>
      <c r="CT126" s="23"/>
      <c r="CU126" s="8"/>
      <c r="CV126" s="8"/>
      <c r="CW126" s="18"/>
      <c r="CX126" s="8"/>
      <c r="CY126" s="22"/>
      <c r="CZ126" s="8"/>
      <c r="DA126" s="8"/>
      <c r="DB126" s="8"/>
      <c r="DC126" s="8"/>
      <c r="DD126" s="8"/>
      <c r="DE126" s="23"/>
      <c r="DF126" s="8"/>
      <c r="DG126" s="13"/>
      <c r="DH126" s="8"/>
      <c r="DI126" s="8"/>
      <c r="DJ126" s="23"/>
      <c r="DK126" s="8"/>
      <c r="DL126" s="8"/>
      <c r="DM126" s="18"/>
      <c r="DN126" s="8"/>
      <c r="DO126" s="22"/>
      <c r="DP126" s="8"/>
      <c r="DQ126" s="8"/>
      <c r="DR126" s="8"/>
      <c r="DS126" s="8"/>
      <c r="DT126" s="8"/>
      <c r="DU126" s="23"/>
      <c r="DV126" s="8"/>
      <c r="DW126" s="13"/>
      <c r="DX126" s="8"/>
      <c r="DY126" s="8"/>
      <c r="DZ126" s="23"/>
      <c r="EA126" s="8"/>
      <c r="EB126" s="8"/>
      <c r="EC126" s="18"/>
    </row>
    <row r="127" spans="1:133" x14ac:dyDescent="0.3">
      <c r="A127" s="72"/>
      <c r="B127" s="72"/>
      <c r="C127" s="8"/>
      <c r="D127" s="8"/>
      <c r="E127" s="18"/>
      <c r="F127" s="8"/>
      <c r="G127" s="22"/>
      <c r="H127" s="8"/>
      <c r="I127" s="8"/>
      <c r="J127" s="8"/>
      <c r="K127" s="8"/>
      <c r="L127" s="8"/>
      <c r="M127" s="23"/>
      <c r="N127" s="8"/>
      <c r="O127" s="13"/>
      <c r="P127" s="8"/>
      <c r="Q127" s="8"/>
      <c r="R127" s="23"/>
      <c r="S127" s="8"/>
      <c r="T127" s="8"/>
      <c r="U127" s="18"/>
      <c r="V127" s="8"/>
      <c r="W127" s="22"/>
      <c r="X127" s="8"/>
      <c r="Y127" s="8"/>
      <c r="Z127" s="8"/>
      <c r="AA127" s="8"/>
      <c r="AB127" s="8"/>
      <c r="AC127" s="23"/>
      <c r="AD127" s="8"/>
      <c r="AE127" s="13"/>
      <c r="AF127" s="8"/>
      <c r="AG127" s="8"/>
      <c r="AH127" s="23"/>
      <c r="AI127" s="8"/>
      <c r="AJ127" s="8"/>
      <c r="AK127" s="18"/>
      <c r="AL127" s="8"/>
      <c r="AM127" s="22"/>
      <c r="AN127" s="8"/>
      <c r="AO127" s="8"/>
      <c r="AP127" s="8"/>
      <c r="AQ127" s="8"/>
      <c r="AR127" s="8"/>
      <c r="AS127" s="23"/>
      <c r="AT127" s="8"/>
      <c r="AU127" s="13"/>
      <c r="AV127" s="8"/>
      <c r="AW127" s="8"/>
      <c r="AX127" s="23"/>
      <c r="AY127" s="8"/>
      <c r="AZ127" s="8"/>
      <c r="BA127" s="18"/>
      <c r="BB127" s="8"/>
      <c r="BC127" s="22"/>
      <c r="BD127" s="8"/>
      <c r="BE127" s="8"/>
      <c r="BF127" s="8"/>
      <c r="BG127" s="8"/>
      <c r="BH127" s="8"/>
      <c r="BI127" s="23"/>
      <c r="BJ127" s="8"/>
      <c r="BK127" s="13"/>
      <c r="BL127" s="8"/>
      <c r="BM127" s="8"/>
      <c r="BN127" s="23"/>
      <c r="BO127" s="8"/>
      <c r="BP127" s="8"/>
      <c r="BQ127" s="18"/>
      <c r="BR127" s="8"/>
      <c r="BS127" s="22"/>
      <c r="BT127" s="8"/>
      <c r="BU127" s="8"/>
      <c r="BV127" s="8"/>
      <c r="BW127" s="8"/>
      <c r="BX127" s="8"/>
      <c r="BY127" s="23"/>
      <c r="BZ127" s="8"/>
      <c r="CA127" s="13"/>
      <c r="CB127" s="8"/>
      <c r="CC127" s="8"/>
      <c r="CD127" s="23"/>
      <c r="CE127" s="8"/>
      <c r="CF127" s="8"/>
      <c r="CG127" s="18"/>
      <c r="CH127" s="8"/>
      <c r="CI127" s="22"/>
      <c r="CJ127" s="8"/>
      <c r="CK127" s="8"/>
      <c r="CL127" s="8"/>
      <c r="CM127" s="8"/>
      <c r="CN127" s="8"/>
      <c r="CO127" s="23"/>
      <c r="CP127" s="8"/>
      <c r="CQ127" s="13"/>
      <c r="CR127" s="8"/>
      <c r="CS127" s="8"/>
      <c r="CT127" s="23"/>
      <c r="CU127" s="8"/>
      <c r="CV127" s="8"/>
      <c r="CW127" s="18"/>
      <c r="CX127" s="8"/>
      <c r="CY127" s="22"/>
      <c r="CZ127" s="8"/>
      <c r="DA127" s="8"/>
      <c r="DB127" s="8"/>
      <c r="DC127" s="8"/>
      <c r="DD127" s="8"/>
      <c r="DE127" s="23"/>
      <c r="DF127" s="8"/>
      <c r="DG127" s="13"/>
      <c r="DH127" s="8"/>
      <c r="DI127" s="8"/>
      <c r="DJ127" s="23"/>
      <c r="DK127" s="8"/>
      <c r="DL127" s="8"/>
      <c r="DM127" s="18"/>
      <c r="DN127" s="8"/>
      <c r="DO127" s="22"/>
      <c r="DP127" s="8"/>
      <c r="DQ127" s="8"/>
      <c r="DR127" s="8"/>
      <c r="DS127" s="8"/>
      <c r="DT127" s="8"/>
      <c r="DU127" s="23"/>
      <c r="DV127" s="8"/>
      <c r="DW127" s="13"/>
      <c r="DX127" s="8"/>
      <c r="DY127" s="8"/>
      <c r="DZ127" s="23"/>
      <c r="EA127" s="8"/>
      <c r="EB127" s="8"/>
      <c r="EC127" s="18"/>
    </row>
    <row r="128" spans="1:133" x14ac:dyDescent="0.3">
      <c r="A128" s="72"/>
      <c r="B128" s="72"/>
      <c r="C128" s="8"/>
      <c r="D128" s="8"/>
      <c r="E128" s="18"/>
      <c r="F128" s="8"/>
      <c r="G128" s="22"/>
      <c r="H128" s="8"/>
      <c r="I128" s="8"/>
      <c r="J128" s="8"/>
      <c r="K128" s="8"/>
      <c r="L128" s="8"/>
      <c r="M128" s="23"/>
      <c r="N128" s="8"/>
      <c r="O128" s="13"/>
      <c r="P128" s="8"/>
      <c r="Q128" s="8"/>
      <c r="R128" s="23"/>
      <c r="S128" s="8"/>
      <c r="T128" s="8"/>
      <c r="U128" s="18"/>
      <c r="V128" s="8"/>
      <c r="W128" s="22"/>
      <c r="X128" s="8"/>
      <c r="Y128" s="8"/>
      <c r="Z128" s="8"/>
      <c r="AA128" s="8"/>
      <c r="AB128" s="8"/>
      <c r="AC128" s="23"/>
      <c r="AD128" s="8"/>
      <c r="AE128" s="13"/>
      <c r="AF128" s="8"/>
      <c r="AG128" s="8"/>
      <c r="AH128" s="23"/>
      <c r="AI128" s="8"/>
      <c r="AJ128" s="8"/>
      <c r="AK128" s="18"/>
      <c r="AL128" s="8"/>
      <c r="AM128" s="22"/>
      <c r="AN128" s="8"/>
      <c r="AO128" s="8"/>
      <c r="AP128" s="8"/>
      <c r="AQ128" s="8"/>
      <c r="AR128" s="8"/>
      <c r="AS128" s="23"/>
      <c r="AT128" s="8"/>
      <c r="AU128" s="13"/>
      <c r="AV128" s="8"/>
      <c r="AW128" s="8"/>
      <c r="AX128" s="23"/>
      <c r="AY128" s="8"/>
      <c r="AZ128" s="8"/>
      <c r="BA128" s="18"/>
      <c r="BB128" s="8"/>
      <c r="BC128" s="22"/>
      <c r="BD128" s="8"/>
      <c r="BE128" s="8"/>
      <c r="BF128" s="8"/>
      <c r="BG128" s="8"/>
      <c r="BH128" s="8"/>
      <c r="BI128" s="23"/>
      <c r="BJ128" s="8"/>
      <c r="BK128" s="13"/>
      <c r="BL128" s="8"/>
      <c r="BM128" s="8"/>
      <c r="BN128" s="23"/>
      <c r="BO128" s="8"/>
      <c r="BP128" s="8"/>
      <c r="BQ128" s="18"/>
      <c r="BR128" s="8"/>
      <c r="BS128" s="22"/>
      <c r="BT128" s="8"/>
      <c r="BU128" s="8"/>
      <c r="BV128" s="8"/>
      <c r="BW128" s="8"/>
      <c r="BX128" s="8"/>
      <c r="BY128" s="23"/>
      <c r="BZ128" s="8"/>
      <c r="CA128" s="13"/>
      <c r="CB128" s="8"/>
      <c r="CC128" s="8"/>
      <c r="CD128" s="23"/>
      <c r="CE128" s="8"/>
      <c r="CF128" s="8"/>
      <c r="CG128" s="18"/>
      <c r="CH128" s="8"/>
      <c r="CI128" s="22"/>
      <c r="CJ128" s="8"/>
      <c r="CK128" s="8"/>
      <c r="CL128" s="8"/>
      <c r="CM128" s="8"/>
      <c r="CN128" s="8"/>
      <c r="CO128" s="23"/>
      <c r="CP128" s="8"/>
      <c r="CQ128" s="13"/>
      <c r="CR128" s="8"/>
      <c r="CS128" s="8"/>
      <c r="CT128" s="23"/>
      <c r="CU128" s="8"/>
      <c r="CV128" s="8"/>
      <c r="CW128" s="18"/>
      <c r="CX128" s="8"/>
      <c r="CY128" s="22"/>
      <c r="CZ128" s="8"/>
      <c r="DA128" s="8"/>
      <c r="DB128" s="8"/>
      <c r="DC128" s="8"/>
      <c r="DD128" s="8"/>
      <c r="DE128" s="23"/>
      <c r="DF128" s="8"/>
      <c r="DG128" s="13"/>
      <c r="DH128" s="8"/>
      <c r="DI128" s="8"/>
      <c r="DJ128" s="23"/>
      <c r="DK128" s="8"/>
      <c r="DL128" s="8"/>
      <c r="DM128" s="18"/>
      <c r="DN128" s="8"/>
      <c r="DO128" s="22"/>
      <c r="DP128" s="8"/>
      <c r="DQ128" s="8"/>
      <c r="DR128" s="8"/>
      <c r="DS128" s="8"/>
      <c r="DT128" s="8"/>
      <c r="DU128" s="23"/>
      <c r="DV128" s="8"/>
      <c r="DW128" s="13"/>
      <c r="DX128" s="8"/>
      <c r="DY128" s="8"/>
      <c r="DZ128" s="23"/>
      <c r="EA128" s="8"/>
      <c r="EB128" s="8"/>
      <c r="EC128" s="18"/>
    </row>
    <row r="129" spans="1:127" x14ac:dyDescent="0.3">
      <c r="F129" s="33" t="s">
        <v>54</v>
      </c>
      <c r="G129" s="3"/>
      <c r="H129" s="25"/>
      <c r="I129" s="26"/>
      <c r="O129" s="13"/>
      <c r="V129" s="33" t="s">
        <v>54</v>
      </c>
      <c r="W129" s="3"/>
      <c r="X129" s="25"/>
      <c r="Y129" s="26"/>
      <c r="AE129" s="13"/>
      <c r="AL129" s="33" t="s">
        <v>54</v>
      </c>
      <c r="AM129" s="3"/>
      <c r="AN129" s="25"/>
      <c r="AO129" s="26"/>
      <c r="AU129" s="13"/>
      <c r="BB129" s="33" t="s">
        <v>54</v>
      </c>
      <c r="BC129" s="3"/>
      <c r="BD129" s="25"/>
      <c r="BE129" s="26"/>
      <c r="BK129" s="13"/>
      <c r="BR129" s="33" t="s">
        <v>54</v>
      </c>
      <c r="BS129" s="3"/>
      <c r="BT129" s="25"/>
      <c r="BU129" s="26"/>
      <c r="CA129" s="13"/>
      <c r="CH129" s="33" t="s">
        <v>54</v>
      </c>
      <c r="CI129" s="3"/>
      <c r="CJ129" s="25"/>
      <c r="CK129" s="26"/>
      <c r="CQ129" s="13"/>
      <c r="CX129" s="33" t="s">
        <v>54</v>
      </c>
      <c r="CY129" s="3"/>
      <c r="CZ129" s="25"/>
      <c r="DA129" s="26"/>
      <c r="DG129" s="13"/>
      <c r="DN129" s="33" t="s">
        <v>54</v>
      </c>
      <c r="DO129" s="3"/>
      <c r="DP129" s="25"/>
      <c r="DQ129" s="26"/>
      <c r="DW129" s="13"/>
    </row>
    <row r="130" spans="1:127" x14ac:dyDescent="0.3">
      <c r="C130" s="34"/>
      <c r="G130" s="3"/>
      <c r="H130" s="31"/>
      <c r="I130" s="36" t="s">
        <v>55</v>
      </c>
      <c r="J130" s="33" t="s">
        <v>56</v>
      </c>
      <c r="O130" s="13"/>
      <c r="W130" s="3"/>
      <c r="X130" s="31"/>
      <c r="Y130" s="36" t="s">
        <v>55</v>
      </c>
      <c r="Z130" s="33" t="s">
        <v>56</v>
      </c>
      <c r="AE130" s="13"/>
      <c r="AM130" s="3"/>
      <c r="AN130" s="31"/>
      <c r="AO130" s="36" t="s">
        <v>55</v>
      </c>
      <c r="AP130" s="33" t="s">
        <v>56</v>
      </c>
      <c r="AU130" s="13"/>
      <c r="BC130" s="3"/>
      <c r="BD130" s="31"/>
      <c r="BE130" s="36" t="s">
        <v>55</v>
      </c>
      <c r="BF130" s="33" t="s">
        <v>56</v>
      </c>
      <c r="BK130" s="13"/>
      <c r="BS130" s="3"/>
      <c r="BT130" s="31"/>
      <c r="BU130" s="36" t="s">
        <v>55</v>
      </c>
      <c r="BV130" s="33" t="s">
        <v>56</v>
      </c>
      <c r="CA130" s="13"/>
      <c r="CI130" s="3"/>
      <c r="CJ130" s="31"/>
      <c r="CK130" s="36" t="s">
        <v>55</v>
      </c>
      <c r="CL130" s="33" t="s">
        <v>56</v>
      </c>
      <c r="CQ130" s="13"/>
      <c r="CY130" s="3"/>
      <c r="CZ130" s="31"/>
      <c r="DA130" s="36" t="s">
        <v>55</v>
      </c>
      <c r="DB130" s="33" t="s">
        <v>56</v>
      </c>
      <c r="DG130" s="13"/>
      <c r="DO130" s="3"/>
      <c r="DP130" s="31"/>
      <c r="DQ130" s="36" t="s">
        <v>55</v>
      </c>
      <c r="DR130" s="33" t="s">
        <v>56</v>
      </c>
      <c r="DW130" s="13"/>
    </row>
    <row r="131" spans="1:127" x14ac:dyDescent="0.3">
      <c r="C131" s="34"/>
      <c r="F131" s="3" t="s">
        <v>57</v>
      </c>
      <c r="G131" s="3"/>
      <c r="H131" s="31"/>
      <c r="I131" s="32">
        <v>4</v>
      </c>
      <c r="J131" s="3">
        <v>4</v>
      </c>
      <c r="O131" s="13"/>
      <c r="V131" s="3" t="s">
        <v>57</v>
      </c>
      <c r="W131" s="3"/>
      <c r="X131" s="31"/>
      <c r="Y131" s="32">
        <v>6</v>
      </c>
      <c r="Z131" s="3">
        <v>6</v>
      </c>
      <c r="AE131" s="13"/>
      <c r="AL131" s="3" t="s">
        <v>57</v>
      </c>
      <c r="AM131" s="3"/>
      <c r="AN131" s="31"/>
      <c r="AO131" s="32">
        <v>4</v>
      </c>
      <c r="AP131" s="3">
        <v>4</v>
      </c>
      <c r="AU131" s="13"/>
      <c r="BB131" s="3" t="s">
        <v>57</v>
      </c>
      <c r="BC131" s="3"/>
      <c r="BD131" s="31"/>
      <c r="BE131" s="32">
        <v>3</v>
      </c>
      <c r="BF131" s="3">
        <v>3</v>
      </c>
      <c r="BK131" s="13"/>
      <c r="BR131" s="3" t="s">
        <v>57</v>
      </c>
      <c r="BS131" s="3"/>
      <c r="BT131" s="31"/>
      <c r="BU131" s="32">
        <v>5</v>
      </c>
      <c r="BV131" s="3">
        <v>5</v>
      </c>
      <c r="CA131" s="13"/>
      <c r="CH131" s="3" t="s">
        <v>57</v>
      </c>
      <c r="CI131" s="3"/>
      <c r="CJ131" s="31"/>
      <c r="CK131" s="32">
        <v>6</v>
      </c>
      <c r="CL131" s="3">
        <v>6</v>
      </c>
      <c r="CQ131" s="13"/>
      <c r="CX131" s="3" t="s">
        <v>57</v>
      </c>
      <c r="CY131" s="3"/>
      <c r="CZ131" s="31"/>
      <c r="DA131" s="32">
        <v>7</v>
      </c>
      <c r="DB131" s="3">
        <v>7</v>
      </c>
      <c r="DG131" s="13"/>
      <c r="DN131" s="3" t="s">
        <v>57</v>
      </c>
      <c r="DO131" s="3"/>
      <c r="DP131" s="31"/>
      <c r="DQ131" s="32">
        <v>7</v>
      </c>
      <c r="DR131" s="3">
        <v>7</v>
      </c>
      <c r="DW131" s="13"/>
    </row>
    <row r="132" spans="1:127" x14ac:dyDescent="0.3">
      <c r="C132" s="34"/>
      <c r="F132" s="3" t="s">
        <v>58</v>
      </c>
      <c r="G132" s="3"/>
      <c r="H132" s="31"/>
      <c r="I132" s="26">
        <v>7</v>
      </c>
      <c r="J132" s="3">
        <v>7</v>
      </c>
      <c r="O132" s="13"/>
      <c r="V132" s="3" t="s">
        <v>58</v>
      </c>
      <c r="W132" s="3"/>
      <c r="X132" s="31"/>
      <c r="Y132" s="26">
        <v>8</v>
      </c>
      <c r="Z132" s="3">
        <v>8</v>
      </c>
      <c r="AE132" s="13"/>
      <c r="AL132" s="3" t="s">
        <v>58</v>
      </c>
      <c r="AM132" s="3"/>
      <c r="AN132" s="31"/>
      <c r="AO132" s="26">
        <v>8</v>
      </c>
      <c r="AP132" s="3">
        <v>8</v>
      </c>
      <c r="AU132" s="13"/>
      <c r="BB132" s="3" t="s">
        <v>58</v>
      </c>
      <c r="BC132" s="3"/>
      <c r="BD132" s="31"/>
      <c r="BE132" s="26">
        <v>5</v>
      </c>
      <c r="BF132" s="3">
        <v>5</v>
      </c>
      <c r="BK132" s="13"/>
      <c r="BR132" s="3" t="s">
        <v>58</v>
      </c>
      <c r="BS132" s="3"/>
      <c r="BT132" s="31"/>
      <c r="BU132" s="26">
        <v>5</v>
      </c>
      <c r="BV132" s="3">
        <v>5</v>
      </c>
      <c r="CA132" s="13"/>
      <c r="CH132" s="3" t="s">
        <v>58</v>
      </c>
      <c r="CI132" s="3"/>
      <c r="CJ132" s="31"/>
      <c r="CK132" s="26">
        <v>6</v>
      </c>
      <c r="CL132" s="3">
        <v>6</v>
      </c>
      <c r="CQ132" s="13"/>
      <c r="CX132" s="3" t="s">
        <v>58</v>
      </c>
      <c r="CY132" s="3"/>
      <c r="CZ132" s="31"/>
      <c r="DA132" s="26">
        <v>7</v>
      </c>
      <c r="DB132" s="3">
        <v>7</v>
      </c>
      <c r="DG132" s="13"/>
      <c r="DN132" s="3" t="s">
        <v>58</v>
      </c>
      <c r="DO132" s="3"/>
      <c r="DP132" s="31"/>
      <c r="DQ132" s="26">
        <v>6</v>
      </c>
      <c r="DR132" s="3">
        <v>6</v>
      </c>
      <c r="DW132" s="13"/>
    </row>
    <row r="133" spans="1:127" x14ac:dyDescent="0.3">
      <c r="C133" s="34"/>
      <c r="F133" s="3" t="s">
        <v>59</v>
      </c>
      <c r="G133" s="3"/>
      <c r="H133" s="31"/>
      <c r="I133" s="32">
        <v>7</v>
      </c>
      <c r="J133" s="3">
        <v>7</v>
      </c>
      <c r="O133" s="13"/>
      <c r="V133" s="3" t="s">
        <v>59</v>
      </c>
      <c r="W133" s="3"/>
      <c r="X133" s="31"/>
      <c r="Y133" s="32">
        <v>7</v>
      </c>
      <c r="Z133" s="3">
        <v>7</v>
      </c>
      <c r="AE133" s="13"/>
      <c r="AL133" s="3" t="s">
        <v>59</v>
      </c>
      <c r="AM133" s="3"/>
      <c r="AN133" s="31"/>
      <c r="AO133" s="32">
        <v>5</v>
      </c>
      <c r="AP133" s="3">
        <v>5</v>
      </c>
      <c r="AU133" s="13"/>
      <c r="BB133" s="3" t="s">
        <v>59</v>
      </c>
      <c r="BC133" s="3"/>
      <c r="BD133" s="31"/>
      <c r="BE133" s="32">
        <v>9</v>
      </c>
      <c r="BF133" s="3">
        <v>9</v>
      </c>
      <c r="BK133" s="13"/>
      <c r="BR133" s="3" t="s">
        <v>59</v>
      </c>
      <c r="BS133" s="3"/>
      <c r="BT133" s="31"/>
      <c r="BU133" s="32">
        <v>7</v>
      </c>
      <c r="BV133" s="3">
        <v>7</v>
      </c>
      <c r="CA133" s="13"/>
      <c r="CH133" s="3" t="s">
        <v>59</v>
      </c>
      <c r="CI133" s="3"/>
      <c r="CJ133" s="31"/>
      <c r="CK133" s="32">
        <v>7</v>
      </c>
      <c r="CL133" s="3">
        <v>7</v>
      </c>
      <c r="CQ133" s="13"/>
      <c r="CX133" s="3" t="s">
        <v>59</v>
      </c>
      <c r="CY133" s="3"/>
      <c r="CZ133" s="31"/>
      <c r="DA133" s="32">
        <v>7</v>
      </c>
      <c r="DB133" s="3">
        <v>7</v>
      </c>
      <c r="DG133" s="13"/>
      <c r="DN133" s="3" t="s">
        <v>59</v>
      </c>
      <c r="DO133" s="3"/>
      <c r="DP133" s="31"/>
      <c r="DQ133" s="32">
        <v>7</v>
      </c>
      <c r="DR133" s="3">
        <v>7</v>
      </c>
      <c r="DW133" s="13"/>
    </row>
    <row r="134" spans="1:127" x14ac:dyDescent="0.3">
      <c r="F134" s="3" t="s">
        <v>60</v>
      </c>
      <c r="G134" s="34"/>
      <c r="H134" s="25"/>
      <c r="I134" s="26">
        <v>3</v>
      </c>
      <c r="J134" s="3">
        <v>3</v>
      </c>
      <c r="O134" s="13"/>
      <c r="V134" s="3" t="s">
        <v>60</v>
      </c>
      <c r="W134" s="34"/>
      <c r="X134" s="25"/>
      <c r="Y134" s="26">
        <v>7</v>
      </c>
      <c r="Z134" s="3">
        <v>7</v>
      </c>
      <c r="AE134" s="13"/>
      <c r="AL134" s="3" t="s">
        <v>60</v>
      </c>
      <c r="AM134" s="34"/>
      <c r="AN134" s="25"/>
      <c r="AO134" s="26">
        <v>12</v>
      </c>
      <c r="AP134" s="3">
        <v>12</v>
      </c>
      <c r="AU134" s="13"/>
      <c r="BB134" s="3" t="s">
        <v>60</v>
      </c>
      <c r="BC134" s="34"/>
      <c r="BD134" s="25"/>
      <c r="BE134" s="26">
        <v>5</v>
      </c>
      <c r="BF134" s="3">
        <v>5</v>
      </c>
      <c r="BK134" s="13"/>
      <c r="BR134" s="3" t="s">
        <v>60</v>
      </c>
      <c r="BS134" s="34"/>
      <c r="BT134" s="25"/>
      <c r="BU134" s="26">
        <v>7</v>
      </c>
      <c r="BV134" s="3">
        <v>7</v>
      </c>
      <c r="CA134" s="13"/>
      <c r="CH134" s="3" t="s">
        <v>60</v>
      </c>
      <c r="CI134" s="34"/>
      <c r="CJ134" s="25"/>
      <c r="CK134" s="26">
        <v>7</v>
      </c>
      <c r="CL134" s="3">
        <v>7</v>
      </c>
      <c r="CQ134" s="13"/>
      <c r="CX134" s="3" t="s">
        <v>60</v>
      </c>
      <c r="CY134" s="34"/>
      <c r="CZ134" s="25"/>
      <c r="DA134" s="26">
        <v>5</v>
      </c>
      <c r="DB134" s="3">
        <v>5</v>
      </c>
      <c r="DG134" s="13"/>
      <c r="DN134" s="3" t="s">
        <v>60</v>
      </c>
      <c r="DO134" s="34"/>
      <c r="DP134" s="25"/>
      <c r="DQ134" s="26">
        <v>10</v>
      </c>
      <c r="DR134" s="3">
        <v>10</v>
      </c>
      <c r="DW134" s="13"/>
    </row>
    <row r="135" spans="1:127" x14ac:dyDescent="0.3">
      <c r="F135" s="3" t="s">
        <v>61</v>
      </c>
      <c r="G135" s="34"/>
      <c r="H135" s="25"/>
      <c r="I135" s="26">
        <v>2</v>
      </c>
      <c r="J135" s="3">
        <v>2</v>
      </c>
      <c r="O135" s="13"/>
      <c r="V135" s="3" t="s">
        <v>61</v>
      </c>
      <c r="W135" s="34"/>
      <c r="X135" s="25"/>
      <c r="Y135" s="26">
        <v>5</v>
      </c>
      <c r="Z135" s="3">
        <v>5</v>
      </c>
      <c r="AE135" s="13"/>
      <c r="AL135" s="3" t="s">
        <v>61</v>
      </c>
      <c r="AM135" s="34"/>
      <c r="AN135" s="25"/>
      <c r="AO135" s="26">
        <v>7</v>
      </c>
      <c r="AP135" s="3">
        <v>7</v>
      </c>
      <c r="AU135" s="13"/>
      <c r="BB135" s="3" t="s">
        <v>61</v>
      </c>
      <c r="BC135" s="34"/>
      <c r="BD135" s="25"/>
      <c r="BE135" s="26">
        <v>5</v>
      </c>
      <c r="BF135" s="3">
        <v>5</v>
      </c>
      <c r="BK135" s="13"/>
      <c r="BR135" s="3" t="s">
        <v>61</v>
      </c>
      <c r="BS135" s="34"/>
      <c r="BT135" s="25"/>
      <c r="BU135" s="26">
        <v>8</v>
      </c>
      <c r="BV135" s="3">
        <v>8</v>
      </c>
      <c r="CA135" s="13"/>
      <c r="CH135" s="3" t="s">
        <v>61</v>
      </c>
      <c r="CI135" s="34"/>
      <c r="CJ135" s="25"/>
      <c r="CK135" s="26">
        <v>5</v>
      </c>
      <c r="CL135" s="3">
        <v>5</v>
      </c>
      <c r="CQ135" s="13"/>
      <c r="CX135" s="3" t="s">
        <v>61</v>
      </c>
      <c r="CY135" s="34"/>
      <c r="CZ135" s="25"/>
      <c r="DA135" s="26">
        <v>5</v>
      </c>
      <c r="DB135" s="3">
        <v>5</v>
      </c>
      <c r="DG135" s="13"/>
      <c r="DN135" s="3" t="s">
        <v>61</v>
      </c>
      <c r="DO135" s="34"/>
      <c r="DP135" s="25"/>
      <c r="DQ135" s="26">
        <v>6</v>
      </c>
      <c r="DR135" s="3">
        <v>6</v>
      </c>
      <c r="DW135" s="13"/>
    </row>
    <row r="136" spans="1:127" x14ac:dyDescent="0.3">
      <c r="F136" s="3" t="s">
        <v>62</v>
      </c>
      <c r="G136" s="3"/>
      <c r="H136" s="25"/>
      <c r="I136" s="26">
        <v>7</v>
      </c>
      <c r="J136" s="3">
        <v>7</v>
      </c>
      <c r="V136" s="3" t="s">
        <v>62</v>
      </c>
      <c r="W136" s="3"/>
      <c r="X136" s="25"/>
      <c r="Y136" s="26">
        <v>7</v>
      </c>
      <c r="Z136" s="3">
        <v>7</v>
      </c>
      <c r="AL136" s="3" t="s">
        <v>62</v>
      </c>
      <c r="AM136" s="3"/>
      <c r="AN136" s="25"/>
      <c r="AO136" s="26">
        <v>5</v>
      </c>
      <c r="AP136" s="3">
        <v>5</v>
      </c>
      <c r="BB136" s="3" t="s">
        <v>62</v>
      </c>
      <c r="BC136" s="3"/>
      <c r="BD136" s="25"/>
      <c r="BE136" s="26">
        <v>9</v>
      </c>
      <c r="BF136" s="3">
        <v>9</v>
      </c>
      <c r="BR136" s="3" t="s">
        <v>62</v>
      </c>
      <c r="BS136" s="3"/>
      <c r="BT136" s="25"/>
      <c r="BU136" s="26">
        <v>5</v>
      </c>
      <c r="BV136" s="3">
        <v>5</v>
      </c>
      <c r="CH136" s="3" t="s">
        <v>62</v>
      </c>
      <c r="CI136" s="3"/>
      <c r="CJ136" s="25"/>
      <c r="CK136" s="26">
        <v>5</v>
      </c>
      <c r="CL136" s="3">
        <v>5</v>
      </c>
      <c r="CX136" s="3" t="s">
        <v>62</v>
      </c>
      <c r="CY136" s="3"/>
      <c r="CZ136" s="25"/>
      <c r="DA136" s="26">
        <v>3</v>
      </c>
      <c r="DB136" s="3">
        <v>3</v>
      </c>
      <c r="DN136" s="3" t="s">
        <v>62</v>
      </c>
      <c r="DO136" s="3"/>
      <c r="DP136" s="25"/>
      <c r="DQ136" s="26">
        <v>3</v>
      </c>
      <c r="DR136" s="3">
        <v>3</v>
      </c>
    </row>
    <row r="137" spans="1:127" x14ac:dyDescent="0.3">
      <c r="F137" s="3" t="s">
        <v>63</v>
      </c>
      <c r="G137" s="3"/>
      <c r="H137" s="25"/>
      <c r="I137" s="26">
        <v>12</v>
      </c>
      <c r="J137" s="3">
        <v>12</v>
      </c>
      <c r="V137" s="3" t="s">
        <v>63</v>
      </c>
      <c r="W137" s="3"/>
      <c r="X137" s="25"/>
      <c r="Y137" s="26">
        <v>6</v>
      </c>
      <c r="Z137" s="3">
        <v>6</v>
      </c>
      <c r="AL137" s="3" t="s">
        <v>63</v>
      </c>
      <c r="AM137" s="3"/>
      <c r="AN137" s="25"/>
      <c r="AO137" s="26">
        <v>6</v>
      </c>
      <c r="AP137" s="3">
        <v>6</v>
      </c>
      <c r="BB137" s="3" t="s">
        <v>63</v>
      </c>
      <c r="BC137" s="3"/>
      <c r="BD137" s="25"/>
      <c r="BE137" s="26">
        <v>4</v>
      </c>
      <c r="BF137" s="3">
        <v>4</v>
      </c>
      <c r="BR137" s="3" t="s">
        <v>63</v>
      </c>
      <c r="BS137" s="3"/>
      <c r="BT137" s="25"/>
      <c r="BU137" s="26">
        <v>7</v>
      </c>
      <c r="BV137" s="3">
        <v>7</v>
      </c>
      <c r="CH137" s="3" t="s">
        <v>63</v>
      </c>
      <c r="CI137" s="3"/>
      <c r="CJ137" s="25"/>
      <c r="CK137" s="26">
        <v>3</v>
      </c>
      <c r="CL137" s="3">
        <v>3</v>
      </c>
      <c r="CX137" s="3" t="s">
        <v>63</v>
      </c>
      <c r="CY137" s="3"/>
      <c r="CZ137" s="25"/>
      <c r="DA137" s="26">
        <v>1</v>
      </c>
      <c r="DB137" s="3">
        <v>1</v>
      </c>
      <c r="DN137" s="3" t="s">
        <v>63</v>
      </c>
      <c r="DO137" s="3"/>
      <c r="DP137" s="25"/>
      <c r="DQ137" s="26">
        <v>1</v>
      </c>
      <c r="DR137" s="3">
        <v>1</v>
      </c>
    </row>
    <row r="138" spans="1:127" x14ac:dyDescent="0.3">
      <c r="F138" s="3" t="s">
        <v>64</v>
      </c>
      <c r="G138" s="3"/>
      <c r="H138" s="25"/>
      <c r="I138" s="26">
        <f>SUM(I131:I137)</f>
        <v>42</v>
      </c>
      <c r="J138" s="26">
        <f>SUM(J131:J137)</f>
        <v>42</v>
      </c>
      <c r="V138" s="3" t="s">
        <v>64</v>
      </c>
      <c r="W138" s="3"/>
      <c r="X138" s="25"/>
      <c r="Y138" s="26">
        <f>SUM(Y131:Y137)</f>
        <v>46</v>
      </c>
      <c r="Z138" s="26">
        <f>SUM(Z131:Z137)</f>
        <v>46</v>
      </c>
      <c r="AL138" s="3" t="s">
        <v>64</v>
      </c>
      <c r="AM138" s="3"/>
      <c r="AN138" s="25"/>
      <c r="AO138" s="26">
        <f>SUM(AO131:AO137)</f>
        <v>47</v>
      </c>
      <c r="AP138" s="26">
        <f>SUM(AP131:AP137)</f>
        <v>47</v>
      </c>
      <c r="BB138" s="3" t="s">
        <v>64</v>
      </c>
      <c r="BC138" s="3"/>
      <c r="BD138" s="25"/>
      <c r="BE138" s="26">
        <f>SUM(BE131:BE137)</f>
        <v>40</v>
      </c>
      <c r="BF138" s="26">
        <f>SUM(BF131:BF137)</f>
        <v>40</v>
      </c>
      <c r="BR138" s="3" t="s">
        <v>64</v>
      </c>
      <c r="BS138" s="3"/>
      <c r="BT138" s="25"/>
      <c r="BU138" s="26">
        <f>SUM(BU131:BU137)</f>
        <v>44</v>
      </c>
      <c r="BV138" s="26">
        <f>SUM(BV131:BV137)</f>
        <v>44</v>
      </c>
      <c r="CH138" s="3" t="s">
        <v>64</v>
      </c>
      <c r="CI138" s="3"/>
      <c r="CJ138" s="25"/>
      <c r="CK138" s="26">
        <f>SUM(CK131:CK137)</f>
        <v>39</v>
      </c>
      <c r="CL138" s="26">
        <f>SUM(CL131:CL137)</f>
        <v>39</v>
      </c>
      <c r="CX138" s="3" t="s">
        <v>64</v>
      </c>
      <c r="CY138" s="3"/>
      <c r="CZ138" s="25"/>
      <c r="DA138" s="26">
        <f>SUM(DA131:DA137)</f>
        <v>35</v>
      </c>
      <c r="DB138" s="26">
        <f>SUM(DB131:DB137)</f>
        <v>35</v>
      </c>
      <c r="DN138" s="3" t="s">
        <v>64</v>
      </c>
      <c r="DO138" s="3"/>
      <c r="DP138" s="25"/>
      <c r="DQ138" s="26">
        <f>SUM(DQ131:DQ137)</f>
        <v>40</v>
      </c>
      <c r="DR138" s="26">
        <f>SUM(DR131:DR137)</f>
        <v>40</v>
      </c>
    </row>
    <row r="140" spans="1:127" x14ac:dyDescent="0.3">
      <c r="A140" s="76"/>
      <c r="B140" s="76"/>
      <c r="F140" s="33" t="s">
        <v>54</v>
      </c>
      <c r="G140" s="3"/>
      <c r="H140" s="25"/>
      <c r="I140" s="26"/>
      <c r="V140" s="33" t="s">
        <v>54</v>
      </c>
      <c r="W140" s="3"/>
      <c r="X140" s="25"/>
      <c r="Y140" s="26"/>
      <c r="AL140" s="33"/>
      <c r="AM140" s="3"/>
      <c r="AN140" s="25"/>
      <c r="AO140" s="26"/>
      <c r="BB140" s="33"/>
      <c r="BC140" s="3"/>
      <c r="BD140" s="25"/>
      <c r="BE140" s="26"/>
      <c r="BR140" s="33"/>
      <c r="BS140" s="3"/>
      <c r="BT140" s="25"/>
      <c r="BU140" s="26"/>
      <c r="CH140" s="33"/>
      <c r="CI140" s="3"/>
      <c r="CJ140" s="25"/>
      <c r="CK140" s="26"/>
      <c r="CX140" s="33"/>
      <c r="CY140" s="3"/>
      <c r="CZ140" s="25"/>
      <c r="DA140" s="26"/>
      <c r="DN140" s="33"/>
      <c r="DO140" s="3"/>
      <c r="DP140" s="25"/>
      <c r="DQ140" s="26"/>
    </row>
    <row r="141" spans="1:127" x14ac:dyDescent="0.3">
      <c r="D141" s="33"/>
      <c r="G141" s="3"/>
      <c r="H141" s="31"/>
      <c r="I141" s="36" t="s">
        <v>55</v>
      </c>
      <c r="J141" s="33" t="s">
        <v>56</v>
      </c>
      <c r="K141" s="33"/>
      <c r="W141" s="3"/>
      <c r="X141" s="31"/>
      <c r="Y141" s="36" t="s">
        <v>55</v>
      </c>
      <c r="Z141" s="33" t="s">
        <v>56</v>
      </c>
      <c r="AA141" s="33"/>
      <c r="AM141" s="3"/>
      <c r="AN141" s="31"/>
      <c r="AO141" s="36"/>
      <c r="AP141" s="33"/>
      <c r="AQ141" s="33"/>
      <c r="BC141" s="3"/>
      <c r="BD141" s="31"/>
      <c r="BE141" s="36"/>
      <c r="BF141" s="33"/>
      <c r="BG141" s="33"/>
      <c r="BS141" s="3"/>
      <c r="BT141" s="31"/>
      <c r="BU141" s="36"/>
      <c r="BV141" s="33"/>
      <c r="BW141" s="33"/>
      <c r="CI141" s="3"/>
      <c r="CJ141" s="31"/>
      <c r="CK141" s="36"/>
      <c r="CL141" s="33"/>
      <c r="CM141" s="33"/>
      <c r="CY141" s="3"/>
      <c r="CZ141" s="31"/>
      <c r="DA141" s="36"/>
      <c r="DB141" s="33"/>
      <c r="DC141" s="33"/>
      <c r="DO141" s="3"/>
      <c r="DP141" s="31"/>
      <c r="DQ141" s="36"/>
      <c r="DR141" s="33"/>
      <c r="DS141" s="33"/>
    </row>
    <row r="142" spans="1:127" x14ac:dyDescent="0.3">
      <c r="F142" s="3" t="s">
        <v>57</v>
      </c>
      <c r="G142" s="3"/>
      <c r="H142" s="31"/>
      <c r="I142" s="32">
        <v>2</v>
      </c>
      <c r="J142" s="3">
        <v>3</v>
      </c>
      <c r="V142" s="3" t="s">
        <v>57</v>
      </c>
      <c r="W142" s="3"/>
      <c r="X142" s="31"/>
      <c r="Y142" s="32">
        <v>2</v>
      </c>
      <c r="Z142" s="3">
        <v>3</v>
      </c>
      <c r="AM142" s="3"/>
      <c r="AN142" s="31"/>
      <c r="AO142" s="32"/>
      <c r="BC142" s="3"/>
      <c r="BD142" s="31"/>
      <c r="BE142" s="32"/>
      <c r="BS142" s="3"/>
      <c r="BT142" s="31"/>
      <c r="BU142" s="32"/>
      <c r="CI142" s="3"/>
      <c r="CJ142" s="31"/>
      <c r="CK142" s="32"/>
      <c r="CY142" s="3"/>
      <c r="CZ142" s="31"/>
      <c r="DA142" s="32"/>
      <c r="DO142" s="3"/>
      <c r="DP142" s="31"/>
      <c r="DQ142" s="32"/>
    </row>
    <row r="143" spans="1:127" x14ac:dyDescent="0.3">
      <c r="F143" s="3" t="s">
        <v>58</v>
      </c>
      <c r="G143" s="3"/>
      <c r="H143" s="31"/>
      <c r="I143" s="26">
        <v>4</v>
      </c>
      <c r="J143" s="3">
        <v>4</v>
      </c>
      <c r="V143" s="3" t="s">
        <v>58</v>
      </c>
      <c r="W143" s="3"/>
      <c r="X143" s="31"/>
      <c r="Y143" s="26">
        <v>4</v>
      </c>
      <c r="Z143" s="3">
        <v>4</v>
      </c>
      <c r="AM143" s="3"/>
      <c r="AN143" s="31"/>
      <c r="AO143" s="26"/>
      <c r="BC143" s="3"/>
      <c r="BD143" s="31"/>
      <c r="BE143" s="26"/>
      <c r="BS143" s="3"/>
      <c r="BT143" s="31"/>
      <c r="BU143" s="26"/>
      <c r="CI143" s="3"/>
      <c r="CJ143" s="31"/>
      <c r="CK143" s="26"/>
      <c r="CY143" s="3"/>
      <c r="CZ143" s="31"/>
      <c r="DA143" s="26"/>
      <c r="DO143" s="3"/>
      <c r="DP143" s="31"/>
      <c r="DQ143" s="26"/>
    </row>
    <row r="144" spans="1:127" x14ac:dyDescent="0.3">
      <c r="F144" s="3" t="s">
        <v>59</v>
      </c>
      <c r="G144" s="3"/>
      <c r="H144" s="31"/>
      <c r="I144" s="32">
        <v>1</v>
      </c>
      <c r="J144" s="3">
        <v>9</v>
      </c>
      <c r="V144" s="3" t="s">
        <v>59</v>
      </c>
      <c r="W144" s="3"/>
      <c r="X144" s="31"/>
      <c r="Y144" s="32">
        <v>1</v>
      </c>
      <c r="Z144" s="3">
        <v>9</v>
      </c>
      <c r="AM144" s="3"/>
      <c r="AN144" s="31"/>
      <c r="AO144" s="32"/>
      <c r="BC144" s="3"/>
      <c r="BD144" s="31"/>
      <c r="BE144" s="32"/>
      <c r="BS144" s="3"/>
      <c r="BT144" s="31"/>
      <c r="BU144" s="32"/>
      <c r="CI144" s="3"/>
      <c r="CJ144" s="31"/>
      <c r="CK144" s="32"/>
      <c r="CY144" s="3"/>
      <c r="CZ144" s="31"/>
      <c r="DA144" s="32"/>
      <c r="DO144" s="3"/>
      <c r="DP144" s="31"/>
      <c r="DQ144" s="32"/>
    </row>
    <row r="145" spans="1:123" x14ac:dyDescent="0.3">
      <c r="C145" s="34"/>
      <c r="F145" s="3" t="s">
        <v>60</v>
      </c>
      <c r="G145" s="34"/>
      <c r="H145" s="25"/>
      <c r="I145" s="26">
        <v>5</v>
      </c>
      <c r="J145" s="3">
        <v>4</v>
      </c>
      <c r="V145" s="3" t="s">
        <v>60</v>
      </c>
      <c r="W145" s="34"/>
      <c r="X145" s="25"/>
      <c r="Y145" s="26">
        <v>5</v>
      </c>
      <c r="Z145" s="3">
        <v>4</v>
      </c>
      <c r="AM145" s="34"/>
      <c r="AN145" s="25"/>
      <c r="AO145" s="26"/>
      <c r="BC145" s="34"/>
      <c r="BD145" s="25"/>
      <c r="BE145" s="26"/>
      <c r="BS145" s="34"/>
      <c r="BT145" s="25"/>
      <c r="BU145" s="26"/>
      <c r="CI145" s="34"/>
      <c r="CJ145" s="25"/>
      <c r="CK145" s="26"/>
      <c r="CY145" s="34"/>
      <c r="CZ145" s="25"/>
      <c r="DA145" s="26"/>
      <c r="DO145" s="34"/>
      <c r="DP145" s="25"/>
      <c r="DQ145" s="26"/>
    </row>
    <row r="146" spans="1:123" x14ac:dyDescent="0.3">
      <c r="C146" s="34"/>
      <c r="F146" s="3" t="s">
        <v>61</v>
      </c>
      <c r="G146" s="34"/>
      <c r="H146" s="25"/>
      <c r="I146" s="26">
        <v>8</v>
      </c>
      <c r="J146" s="3">
        <v>7</v>
      </c>
      <c r="V146" s="3" t="s">
        <v>61</v>
      </c>
      <c r="W146" s="34"/>
      <c r="X146" s="25"/>
      <c r="Y146" s="26">
        <v>8</v>
      </c>
      <c r="Z146" s="3">
        <v>7</v>
      </c>
      <c r="AM146" s="34"/>
      <c r="AN146" s="25"/>
      <c r="AO146" s="26"/>
      <c r="BC146" s="34"/>
      <c r="BD146" s="25"/>
      <c r="BE146" s="26"/>
      <c r="BS146" s="34"/>
      <c r="BT146" s="25"/>
      <c r="BU146" s="26"/>
      <c r="CI146" s="34"/>
      <c r="CJ146" s="25"/>
      <c r="CK146" s="26"/>
      <c r="CY146" s="34"/>
      <c r="CZ146" s="25"/>
      <c r="DA146" s="26"/>
      <c r="DO146" s="34"/>
      <c r="DP146" s="25"/>
      <c r="DQ146" s="26"/>
    </row>
    <row r="147" spans="1:123" x14ac:dyDescent="0.3">
      <c r="F147" s="3" t="s">
        <v>62</v>
      </c>
      <c r="G147" s="3"/>
      <c r="H147" s="25"/>
      <c r="I147" s="26">
        <v>5</v>
      </c>
      <c r="J147" s="3">
        <v>7</v>
      </c>
      <c r="V147" s="3" t="s">
        <v>62</v>
      </c>
      <c r="W147" s="3"/>
      <c r="X147" s="25"/>
      <c r="Y147" s="26">
        <v>5</v>
      </c>
      <c r="Z147" s="3">
        <v>7</v>
      </c>
      <c r="AM147" s="3"/>
      <c r="AN147" s="25"/>
      <c r="AO147" s="26"/>
      <c r="BC147" s="3"/>
      <c r="BD147" s="25"/>
      <c r="BE147" s="26"/>
      <c r="BS147" s="3"/>
      <c r="BT147" s="25"/>
      <c r="BU147" s="26"/>
      <c r="CI147" s="3"/>
      <c r="CJ147" s="25"/>
      <c r="CK147" s="26"/>
      <c r="CY147" s="3"/>
      <c r="CZ147" s="25"/>
      <c r="DA147" s="26"/>
      <c r="DO147" s="3"/>
      <c r="DP147" s="25"/>
      <c r="DQ147" s="26"/>
    </row>
    <row r="148" spans="1:123" x14ac:dyDescent="0.3">
      <c r="F148" s="3" t="s">
        <v>63</v>
      </c>
      <c r="G148" s="3"/>
      <c r="H148" s="25"/>
      <c r="I148" s="26">
        <v>1</v>
      </c>
      <c r="J148" s="3">
        <v>2</v>
      </c>
      <c r="V148" s="3" t="s">
        <v>63</v>
      </c>
      <c r="W148" s="3"/>
      <c r="X148" s="25"/>
      <c r="Y148" s="26">
        <v>1</v>
      </c>
      <c r="Z148" s="3">
        <v>2</v>
      </c>
      <c r="AM148" s="3"/>
      <c r="AN148" s="25"/>
      <c r="AO148" s="26"/>
      <c r="BC148" s="3"/>
      <c r="BD148" s="25"/>
      <c r="BE148" s="26"/>
      <c r="BS148" s="3"/>
      <c r="BT148" s="25"/>
      <c r="BU148" s="26"/>
      <c r="CI148" s="3"/>
      <c r="CJ148" s="25"/>
      <c r="CK148" s="26"/>
      <c r="CY148" s="3"/>
      <c r="CZ148" s="25"/>
      <c r="DA148" s="26"/>
      <c r="DO148" s="3"/>
      <c r="DP148" s="25"/>
      <c r="DQ148" s="26"/>
    </row>
    <row r="149" spans="1:123" x14ac:dyDescent="0.3">
      <c r="D149" s="26"/>
      <c r="F149" s="3" t="s">
        <v>64</v>
      </c>
      <c r="G149" s="3"/>
      <c r="H149" s="25"/>
      <c r="I149" s="26">
        <f>SUM(I142:I148)</f>
        <v>26</v>
      </c>
      <c r="J149" s="26">
        <f>SUM(J142:J148)</f>
        <v>36</v>
      </c>
      <c r="K149" s="26"/>
      <c r="V149" s="3" t="s">
        <v>64</v>
      </c>
      <c r="W149" s="3"/>
      <c r="X149" s="25"/>
      <c r="Y149" s="26">
        <f>SUM(Y142:Y148)</f>
        <v>26</v>
      </c>
      <c r="Z149" s="26">
        <f>SUM(Z142:Z148)</f>
        <v>36</v>
      </c>
      <c r="AA149" s="26"/>
      <c r="AM149" s="3"/>
      <c r="AN149" s="25"/>
      <c r="AO149" s="26"/>
      <c r="AP149" s="26"/>
      <c r="AQ149" s="26"/>
      <c r="BC149" s="3"/>
      <c r="BD149" s="25"/>
      <c r="BE149" s="26"/>
      <c r="BF149" s="26"/>
      <c r="BG149" s="26"/>
      <c r="BS149" s="3"/>
      <c r="BT149" s="25"/>
      <c r="BU149" s="26"/>
      <c r="BV149" s="26"/>
      <c r="BW149" s="26"/>
      <c r="CI149" s="3"/>
      <c r="CJ149" s="25"/>
      <c r="CK149" s="26"/>
      <c r="CL149" s="26"/>
      <c r="CM149" s="26"/>
      <c r="CY149" s="3"/>
      <c r="CZ149" s="25"/>
      <c r="DA149" s="26"/>
      <c r="DB149" s="26"/>
      <c r="DC149" s="26"/>
      <c r="DO149" s="3"/>
      <c r="DP149" s="25"/>
      <c r="DQ149" s="26"/>
      <c r="DR149" s="26"/>
      <c r="DS149" s="26"/>
    </row>
    <row r="150" spans="1:123" x14ac:dyDescent="0.3">
      <c r="C150" s="34"/>
      <c r="F150" s="34"/>
      <c r="G150" s="37"/>
      <c r="H150" s="34"/>
      <c r="I150" s="34"/>
      <c r="J150" s="34"/>
      <c r="V150" s="34"/>
      <c r="W150" s="37"/>
      <c r="X150" s="34"/>
      <c r="Y150" s="34"/>
      <c r="Z150" s="34"/>
      <c r="AL150" s="34"/>
      <c r="AM150" s="37"/>
      <c r="AN150" s="34"/>
      <c r="AO150" s="34"/>
      <c r="AP150" s="34"/>
      <c r="BB150" s="34"/>
      <c r="BC150" s="37"/>
      <c r="BD150" s="34"/>
      <c r="BE150" s="34"/>
      <c r="BF150" s="34"/>
      <c r="BR150" s="34"/>
      <c r="BS150" s="37"/>
      <c r="BT150" s="34"/>
      <c r="BU150" s="34"/>
      <c r="BV150" s="34"/>
      <c r="CH150" s="34"/>
      <c r="CI150" s="37"/>
      <c r="CJ150" s="34"/>
      <c r="CK150" s="34"/>
      <c r="CL150" s="34"/>
      <c r="CX150" s="34"/>
      <c r="CY150" s="37"/>
      <c r="CZ150" s="34"/>
      <c r="DA150" s="34"/>
      <c r="DB150" s="34"/>
      <c r="DN150" s="34"/>
      <c r="DO150" s="37"/>
      <c r="DP150" s="34"/>
      <c r="DQ150" s="34"/>
      <c r="DR150" s="34"/>
    </row>
    <row r="151" spans="1:123" x14ac:dyDescent="0.3">
      <c r="A151" s="76"/>
      <c r="B151" s="76"/>
      <c r="C151" s="34"/>
      <c r="F151" s="34"/>
      <c r="G151" s="37"/>
      <c r="H151" s="34"/>
      <c r="I151" s="34"/>
      <c r="J151" s="34"/>
      <c r="V151" s="34"/>
      <c r="W151" s="37"/>
      <c r="X151" s="34"/>
      <c r="Y151" s="34"/>
      <c r="Z151" s="34"/>
      <c r="AL151" s="34"/>
      <c r="AM151" s="37"/>
      <c r="AN151" s="34"/>
      <c r="AO151" s="34"/>
      <c r="AP151" s="34"/>
      <c r="BB151" s="34"/>
      <c r="BC151" s="37"/>
      <c r="BD151" s="34"/>
      <c r="BE151" s="34"/>
      <c r="BF151" s="34"/>
      <c r="BR151" s="34"/>
      <c r="BS151" s="37"/>
      <c r="BT151" s="34"/>
      <c r="BU151" s="34"/>
      <c r="BV151" s="34"/>
      <c r="CH151" s="34"/>
      <c r="CI151" s="37"/>
      <c r="CJ151" s="34"/>
      <c r="CK151" s="34"/>
      <c r="CL151" s="34"/>
      <c r="CX151" s="34"/>
      <c r="CY151" s="37"/>
      <c r="CZ151" s="34"/>
      <c r="DA151" s="34"/>
      <c r="DB151" s="34"/>
      <c r="DN151" s="34"/>
      <c r="DO151" s="37"/>
      <c r="DP151" s="34"/>
      <c r="DQ151" s="34"/>
      <c r="DR151" s="34"/>
    </row>
    <row r="152" spans="1:123" x14ac:dyDescent="0.3">
      <c r="A152" s="76"/>
      <c r="B152" s="76"/>
      <c r="C152" s="34"/>
      <c r="F152" s="34"/>
      <c r="G152" s="37"/>
      <c r="H152" s="5"/>
      <c r="I152" s="5"/>
      <c r="J152" s="5"/>
      <c r="K152" s="5"/>
      <c r="V152" s="34"/>
      <c r="W152" s="37"/>
      <c r="X152" s="5"/>
      <c r="Y152" s="5"/>
      <c r="Z152" s="5"/>
      <c r="AA152" s="5"/>
      <c r="AL152" s="34"/>
      <c r="AM152" s="37"/>
      <c r="AN152" s="5"/>
      <c r="AO152" s="5"/>
      <c r="AP152" s="5"/>
      <c r="AQ152" s="5"/>
      <c r="BB152" s="34"/>
      <c r="BC152" s="37"/>
      <c r="BD152" s="5"/>
      <c r="BE152" s="5"/>
      <c r="BF152" s="5"/>
      <c r="BG152" s="5"/>
      <c r="BR152" s="34"/>
      <c r="BS152" s="37"/>
      <c r="BT152" s="5"/>
      <c r="BU152" s="5"/>
      <c r="BV152" s="5"/>
      <c r="BW152" s="5"/>
      <c r="CH152" s="34"/>
      <c r="CI152" s="37"/>
      <c r="CJ152" s="5"/>
      <c r="CK152" s="5"/>
      <c r="CL152" s="5"/>
      <c r="CM152" s="5"/>
      <c r="CX152" s="34"/>
      <c r="CY152" s="37"/>
      <c r="CZ152" s="5"/>
      <c r="DA152" s="5"/>
      <c r="DB152" s="5"/>
      <c r="DC152" s="5"/>
      <c r="DN152" s="34"/>
      <c r="DO152" s="37"/>
      <c r="DP152" s="5"/>
      <c r="DQ152" s="5"/>
      <c r="DR152" s="5"/>
      <c r="DS152" s="5"/>
    </row>
    <row r="153" spans="1:123" x14ac:dyDescent="0.3">
      <c r="C153" s="34"/>
      <c r="F153" s="34"/>
      <c r="G153" s="37"/>
      <c r="H153" s="38"/>
      <c r="I153" s="38"/>
      <c r="J153" s="38"/>
      <c r="V153" s="34"/>
      <c r="W153" s="37"/>
      <c r="X153" s="38"/>
      <c r="Y153" s="38"/>
      <c r="Z153" s="38"/>
      <c r="AL153" s="34"/>
      <c r="AM153" s="37"/>
      <c r="AN153" s="38"/>
      <c r="AO153" s="38"/>
      <c r="AP153" s="38"/>
      <c r="BB153" s="34"/>
      <c r="BC153" s="37"/>
      <c r="BD153" s="38"/>
      <c r="BE153" s="38"/>
      <c r="BF153" s="38"/>
      <c r="BR153" s="34"/>
      <c r="BS153" s="37"/>
      <c r="BT153" s="38"/>
      <c r="BU153" s="38"/>
      <c r="BV153" s="38"/>
      <c r="CH153" s="34"/>
      <c r="CI153" s="37"/>
      <c r="CJ153" s="38"/>
      <c r="CK153" s="38"/>
      <c r="CL153" s="38"/>
      <c r="CX153" s="34"/>
      <c r="CY153" s="37"/>
      <c r="CZ153" s="38"/>
      <c r="DA153" s="38"/>
      <c r="DB153" s="38"/>
      <c r="DN153" s="34"/>
      <c r="DO153" s="37"/>
      <c r="DP153" s="38"/>
      <c r="DQ153" s="38"/>
      <c r="DR153" s="38"/>
    </row>
    <row r="154" spans="1:123" x14ac:dyDescent="0.3">
      <c r="G154" s="39"/>
      <c r="H154" s="32"/>
      <c r="I154" s="32"/>
      <c r="J154" s="32"/>
      <c r="W154" s="39"/>
      <c r="X154" s="32"/>
      <c r="Y154" s="32"/>
      <c r="Z154" s="32"/>
      <c r="AM154" s="39"/>
      <c r="AN154" s="32"/>
      <c r="AO154" s="32"/>
      <c r="AP154" s="32"/>
      <c r="BC154" s="39"/>
      <c r="BD154" s="32"/>
      <c r="BE154" s="32"/>
      <c r="BF154" s="32"/>
      <c r="BS154" s="39"/>
      <c r="BT154" s="32"/>
      <c r="BU154" s="32"/>
      <c r="BV154" s="32"/>
      <c r="CI154" s="39"/>
      <c r="CJ154" s="32"/>
      <c r="CK154" s="32"/>
      <c r="CL154" s="32"/>
      <c r="CY154" s="39"/>
      <c r="CZ154" s="32"/>
      <c r="DA154" s="32"/>
      <c r="DB154" s="32"/>
      <c r="DO154" s="39"/>
      <c r="DP154" s="32"/>
      <c r="DQ154" s="32"/>
      <c r="DR154" s="32"/>
    </row>
    <row r="155" spans="1:123" x14ac:dyDescent="0.3">
      <c r="G155" s="39"/>
      <c r="H155" s="32"/>
      <c r="I155" s="32"/>
      <c r="J155" s="32"/>
      <c r="W155" s="39"/>
      <c r="X155" s="32"/>
      <c r="Y155" s="32"/>
      <c r="Z155" s="32"/>
      <c r="AM155" s="39"/>
      <c r="AN155" s="32"/>
      <c r="AO155" s="32"/>
      <c r="AP155" s="32"/>
      <c r="BC155" s="39"/>
      <c r="BD155" s="32"/>
      <c r="BE155" s="32"/>
      <c r="BF155" s="32"/>
      <c r="BS155" s="39"/>
      <c r="BT155" s="32"/>
      <c r="BU155" s="32"/>
      <c r="BV155" s="32"/>
      <c r="CI155" s="39"/>
      <c r="CJ155" s="32"/>
      <c r="CK155" s="32"/>
      <c r="CL155" s="32"/>
      <c r="CY155" s="39"/>
      <c r="CZ155" s="32"/>
      <c r="DA155" s="32"/>
      <c r="DB155" s="32"/>
      <c r="DO155" s="39"/>
      <c r="DP155" s="32"/>
      <c r="DQ155" s="32"/>
      <c r="DR155" s="32"/>
    </row>
    <row r="156" spans="1:123" x14ac:dyDescent="0.3">
      <c r="G156" s="39"/>
      <c r="H156" s="32"/>
      <c r="I156" s="32"/>
      <c r="J156" s="32"/>
      <c r="W156" s="39"/>
      <c r="X156" s="32"/>
      <c r="Y156" s="32"/>
      <c r="Z156" s="32"/>
      <c r="AM156" s="39"/>
      <c r="AN156" s="32"/>
      <c r="AO156" s="32"/>
      <c r="AP156" s="32"/>
      <c r="BC156" s="39"/>
      <c r="BD156" s="32"/>
      <c r="BE156" s="32"/>
      <c r="BF156" s="32"/>
      <c r="BS156" s="39"/>
      <c r="BT156" s="32"/>
      <c r="BU156" s="32"/>
      <c r="BV156" s="32"/>
      <c r="CI156" s="39"/>
      <c r="CJ156" s="32"/>
      <c r="CK156" s="32"/>
      <c r="CL156" s="32"/>
      <c r="CY156" s="39"/>
      <c r="CZ156" s="32"/>
      <c r="DA156" s="32"/>
      <c r="DB156" s="32"/>
      <c r="DO156" s="39"/>
      <c r="DP156" s="32"/>
      <c r="DQ156" s="32"/>
      <c r="DR156" s="32"/>
    </row>
    <row r="157" spans="1:123" x14ac:dyDescent="0.3">
      <c r="G157" s="39"/>
      <c r="H157" s="32"/>
      <c r="I157" s="32"/>
      <c r="J157" s="32"/>
      <c r="W157" s="39"/>
      <c r="X157" s="32"/>
      <c r="Y157" s="32"/>
      <c r="Z157" s="32"/>
      <c r="AM157" s="39"/>
      <c r="AN157" s="32"/>
      <c r="AO157" s="32"/>
      <c r="AP157" s="32"/>
      <c r="BC157" s="39"/>
      <c r="BD157" s="32"/>
      <c r="BE157" s="32"/>
      <c r="BF157" s="32"/>
      <c r="BS157" s="39"/>
      <c r="BT157" s="32"/>
      <c r="BU157" s="32"/>
      <c r="BV157" s="32"/>
      <c r="CI157" s="39"/>
      <c r="CJ157" s="32"/>
      <c r="CK157" s="32"/>
      <c r="CL157" s="32"/>
      <c r="CY157" s="39"/>
      <c r="CZ157" s="32"/>
      <c r="DA157" s="32"/>
      <c r="DB157" s="32"/>
      <c r="DO157" s="39"/>
      <c r="DP157" s="32"/>
      <c r="DQ157" s="32"/>
      <c r="DR157" s="32"/>
    </row>
    <row r="160" spans="1:123" x14ac:dyDescent="0.3">
      <c r="C160" s="34"/>
      <c r="D160" s="35"/>
    </row>
    <row r="161" spans="1:123" x14ac:dyDescent="0.3">
      <c r="C161" s="34"/>
      <c r="D161" s="40"/>
    </row>
    <row r="162" spans="1:123" x14ac:dyDescent="0.3">
      <c r="C162" s="34"/>
    </row>
    <row r="167" spans="1:123" x14ac:dyDescent="0.3">
      <c r="C167" s="34"/>
    </row>
    <row r="169" spans="1:123" x14ac:dyDescent="0.3">
      <c r="C169" s="34"/>
    </row>
    <row r="170" spans="1:123" x14ac:dyDescent="0.3">
      <c r="C170" s="34"/>
    </row>
    <row r="171" spans="1:123" x14ac:dyDescent="0.3">
      <c r="C171" s="34"/>
      <c r="D171" s="35"/>
    </row>
    <row r="174" spans="1:123" x14ac:dyDescent="0.3">
      <c r="C174" s="34"/>
      <c r="D174" s="40"/>
    </row>
    <row r="175" spans="1:123" x14ac:dyDescent="0.3">
      <c r="A175" s="75"/>
      <c r="B175" s="75"/>
      <c r="C175" s="34"/>
      <c r="D175" s="40"/>
    </row>
    <row r="176" spans="1:123" x14ac:dyDescent="0.3">
      <c r="C176" s="34"/>
      <c r="D176" s="40"/>
      <c r="I176" s="8"/>
      <c r="J176" s="8"/>
      <c r="K176" s="8"/>
      <c r="Y176" s="8"/>
      <c r="Z176" s="8"/>
      <c r="AA176" s="8"/>
      <c r="AO176" s="8"/>
      <c r="AP176" s="8"/>
      <c r="AQ176" s="8"/>
      <c r="BE176" s="8"/>
      <c r="BF176" s="8"/>
      <c r="BG176" s="8"/>
      <c r="BU176" s="8"/>
      <c r="BV176" s="8"/>
      <c r="BW176" s="8"/>
      <c r="CK176" s="8"/>
      <c r="CL176" s="8"/>
      <c r="CM176" s="8"/>
      <c r="DA176" s="8"/>
      <c r="DB176" s="8"/>
      <c r="DC176" s="8"/>
      <c r="DQ176" s="8"/>
      <c r="DR176" s="8"/>
      <c r="DS176" s="8"/>
    </row>
    <row r="177" spans="3:123" x14ac:dyDescent="0.3">
      <c r="I177" s="8"/>
      <c r="J177" s="8"/>
      <c r="K177" s="8"/>
      <c r="Y177" s="8"/>
      <c r="Z177" s="8"/>
      <c r="AA177" s="8"/>
      <c r="AO177" s="8"/>
      <c r="AP177" s="8"/>
      <c r="AQ177" s="8"/>
      <c r="BE177" s="8"/>
      <c r="BF177" s="8"/>
      <c r="BG177" s="8"/>
      <c r="BU177" s="8"/>
      <c r="BV177" s="8"/>
      <c r="BW177" s="8"/>
      <c r="CK177" s="8"/>
      <c r="CL177" s="8"/>
      <c r="CM177" s="8"/>
      <c r="DA177" s="8"/>
      <c r="DB177" s="8"/>
      <c r="DC177" s="8"/>
      <c r="DQ177" s="8"/>
      <c r="DR177" s="8"/>
      <c r="DS177" s="8"/>
    </row>
    <row r="178" spans="3:123" x14ac:dyDescent="0.3">
      <c r="C178" s="34"/>
      <c r="I178" s="8"/>
      <c r="J178" s="8"/>
      <c r="K178" s="8"/>
      <c r="Y178" s="8"/>
      <c r="Z178" s="8"/>
      <c r="AA178" s="8"/>
      <c r="AO178" s="8"/>
      <c r="AP178" s="8"/>
      <c r="AQ178" s="8"/>
      <c r="BE178" s="8"/>
      <c r="BF178" s="8"/>
      <c r="BG178" s="8"/>
      <c r="BU178" s="8"/>
      <c r="BV178" s="8"/>
      <c r="BW178" s="8"/>
      <c r="CK178" s="8"/>
      <c r="CL178" s="8"/>
      <c r="CM178" s="8"/>
      <c r="DA178" s="8"/>
      <c r="DB178" s="8"/>
      <c r="DC178" s="8"/>
      <c r="DQ178" s="8"/>
      <c r="DR178" s="8"/>
      <c r="DS178" s="8"/>
    </row>
    <row r="179" spans="3:123" x14ac:dyDescent="0.3">
      <c r="C179" s="34"/>
      <c r="I179" s="8"/>
      <c r="J179" s="8"/>
      <c r="K179" s="8"/>
      <c r="Y179" s="8"/>
      <c r="Z179" s="8"/>
      <c r="AA179" s="8"/>
      <c r="AO179" s="8"/>
      <c r="AP179" s="8"/>
      <c r="AQ179" s="8"/>
      <c r="BE179" s="8"/>
      <c r="BF179" s="8"/>
      <c r="BG179" s="8"/>
      <c r="BU179" s="8"/>
      <c r="BV179" s="8"/>
      <c r="BW179" s="8"/>
      <c r="CK179" s="8"/>
      <c r="CL179" s="8"/>
      <c r="CM179" s="8"/>
      <c r="DA179" s="8"/>
      <c r="DB179" s="8"/>
      <c r="DC179" s="8"/>
      <c r="DQ179" s="8"/>
      <c r="DR179" s="8"/>
      <c r="DS179" s="8"/>
    </row>
    <row r="180" spans="3:123" x14ac:dyDescent="0.3">
      <c r="C180" s="34"/>
      <c r="I180" s="8"/>
      <c r="J180" s="8"/>
      <c r="K180" s="8"/>
      <c r="Y180" s="8"/>
      <c r="Z180" s="8"/>
      <c r="AA180" s="8"/>
      <c r="AO180" s="8"/>
      <c r="AP180" s="8"/>
      <c r="AQ180" s="8"/>
      <c r="BE180" s="8"/>
      <c r="BF180" s="8"/>
      <c r="BG180" s="8"/>
      <c r="BU180" s="8"/>
      <c r="BV180" s="8"/>
      <c r="BW180" s="8"/>
      <c r="CK180" s="8"/>
      <c r="CL180" s="8"/>
      <c r="CM180" s="8"/>
      <c r="DA180" s="8"/>
      <c r="DB180" s="8"/>
      <c r="DC180" s="8"/>
      <c r="DQ180" s="8"/>
      <c r="DR180" s="8"/>
      <c r="DS180" s="8"/>
    </row>
    <row r="181" spans="3:123" x14ac:dyDescent="0.3">
      <c r="C181" s="34"/>
      <c r="I181" s="8"/>
      <c r="J181" s="8"/>
      <c r="K181" s="8"/>
      <c r="Y181" s="8"/>
      <c r="Z181" s="8"/>
      <c r="AA181" s="8"/>
      <c r="AO181" s="8"/>
      <c r="AP181" s="8"/>
      <c r="AQ181" s="8"/>
      <c r="BE181" s="8"/>
      <c r="BF181" s="8"/>
      <c r="BG181" s="8"/>
      <c r="BU181" s="8"/>
      <c r="BV181" s="8"/>
      <c r="BW181" s="8"/>
      <c r="CK181" s="8"/>
      <c r="CL181" s="8"/>
      <c r="CM181" s="8"/>
      <c r="DA181" s="8"/>
      <c r="DB181" s="8"/>
      <c r="DC181" s="8"/>
      <c r="DQ181" s="8"/>
      <c r="DR181" s="8"/>
      <c r="DS181" s="8"/>
    </row>
    <row r="182" spans="3:123" x14ac:dyDescent="0.3">
      <c r="C182" s="34"/>
      <c r="I182" s="8"/>
      <c r="J182" s="8"/>
      <c r="K182" s="8"/>
      <c r="Y182" s="8"/>
      <c r="Z182" s="8"/>
      <c r="AA182" s="8"/>
      <c r="AO182" s="8"/>
      <c r="AP182" s="8"/>
      <c r="AQ182" s="8"/>
      <c r="BE182" s="8"/>
      <c r="BF182" s="8"/>
      <c r="BG182" s="8"/>
      <c r="BU182" s="8"/>
      <c r="BV182" s="8"/>
      <c r="BW182" s="8"/>
      <c r="CK182" s="8"/>
      <c r="CL182" s="8"/>
      <c r="CM182" s="8"/>
      <c r="DA182" s="8"/>
      <c r="DB182" s="8"/>
      <c r="DC182" s="8"/>
      <c r="DQ182" s="8"/>
      <c r="DR182" s="8"/>
      <c r="DS182" s="8"/>
    </row>
    <row r="183" spans="3:123" x14ac:dyDescent="0.3">
      <c r="I183" s="8"/>
      <c r="J183" s="8"/>
      <c r="K183" s="8"/>
      <c r="Y183" s="8"/>
      <c r="Z183" s="8"/>
      <c r="AA183" s="8"/>
      <c r="AO183" s="8"/>
      <c r="AP183" s="8"/>
      <c r="AQ183" s="8"/>
      <c r="BE183" s="8"/>
      <c r="BF183" s="8"/>
      <c r="BG183" s="8"/>
      <c r="BU183" s="8"/>
      <c r="BV183" s="8"/>
      <c r="BW183" s="8"/>
      <c r="CK183" s="8"/>
      <c r="CL183" s="8"/>
      <c r="CM183" s="8"/>
      <c r="DA183" s="8"/>
      <c r="DB183" s="8"/>
      <c r="DC183" s="8"/>
      <c r="DQ183" s="8"/>
      <c r="DR183" s="8"/>
      <c r="DS183" s="8"/>
    </row>
    <row r="184" spans="3:123" x14ac:dyDescent="0.3">
      <c r="I184" s="8"/>
      <c r="J184" s="8"/>
      <c r="K184" s="8"/>
      <c r="Y184" s="8"/>
      <c r="Z184" s="8"/>
      <c r="AA184" s="8"/>
      <c r="AO184" s="8"/>
      <c r="AP184" s="8"/>
      <c r="AQ184" s="8"/>
      <c r="BE184" s="8"/>
      <c r="BF184" s="8"/>
      <c r="BG184" s="8"/>
      <c r="BU184" s="8"/>
      <c r="BV184" s="8"/>
      <c r="BW184" s="8"/>
      <c r="CK184" s="8"/>
      <c r="CL184" s="8"/>
      <c r="CM184" s="8"/>
      <c r="DA184" s="8"/>
      <c r="DB184" s="8"/>
      <c r="DC184" s="8"/>
      <c r="DQ184" s="8"/>
      <c r="DR184" s="8"/>
      <c r="DS184" s="8"/>
    </row>
    <row r="186" spans="3:123" x14ac:dyDescent="0.3">
      <c r="C186" s="34"/>
    </row>
    <row r="188" spans="3:123" x14ac:dyDescent="0.3">
      <c r="C188" s="34"/>
    </row>
    <row r="191" spans="3:123" x14ac:dyDescent="0.3">
      <c r="C191" s="34"/>
    </row>
    <row r="192" spans="3:123" x14ac:dyDescent="0.3">
      <c r="C192" s="34"/>
    </row>
    <row r="193" spans="1:4" x14ac:dyDescent="0.3">
      <c r="C193" s="34"/>
      <c r="D193" s="35"/>
    </row>
    <row r="196" spans="1:4" x14ac:dyDescent="0.3">
      <c r="C196" s="34"/>
    </row>
    <row r="198" spans="1:4" x14ac:dyDescent="0.3">
      <c r="C198" s="34"/>
      <c r="D198" s="35"/>
    </row>
    <row r="200" spans="1:4" x14ac:dyDescent="0.3">
      <c r="C200" s="34"/>
    </row>
    <row r="201" spans="1:4" x14ac:dyDescent="0.3">
      <c r="C201" s="34"/>
    </row>
    <row r="203" spans="1:4" x14ac:dyDescent="0.3">
      <c r="A203" s="75"/>
      <c r="B203" s="75"/>
    </row>
    <row r="206" spans="1:4" x14ac:dyDescent="0.3">
      <c r="C206" s="34"/>
    </row>
    <row r="208" spans="1:4" x14ac:dyDescent="0.3">
      <c r="C208" s="34"/>
    </row>
    <row r="212" spans="1:4" x14ac:dyDescent="0.3">
      <c r="A212" s="75"/>
      <c r="B212" s="75"/>
    </row>
    <row r="214" spans="1:4" x14ac:dyDescent="0.3">
      <c r="C214" s="34"/>
      <c r="D214" s="35"/>
    </row>
    <row r="219" spans="1:4" x14ac:dyDescent="0.3">
      <c r="A219" s="75"/>
      <c r="B219" s="75"/>
    </row>
    <row r="221" spans="1:4" x14ac:dyDescent="0.3">
      <c r="C221" s="34"/>
    </row>
    <row r="224" spans="1:4" x14ac:dyDescent="0.3">
      <c r="C224" s="34"/>
    </row>
    <row r="228" spans="3:4" x14ac:dyDescent="0.3">
      <c r="C228" s="34"/>
    </row>
    <row r="233" spans="3:4" x14ac:dyDescent="0.3">
      <c r="C233" s="34"/>
    </row>
    <row r="235" spans="3:4" x14ac:dyDescent="0.3">
      <c r="C235" s="34"/>
    </row>
    <row r="236" spans="3:4" x14ac:dyDescent="0.3">
      <c r="C236" s="34"/>
    </row>
    <row r="239" spans="3:4" x14ac:dyDescent="0.3">
      <c r="C239" s="34"/>
      <c r="D239" s="35"/>
    </row>
    <row r="240" spans="3:4" x14ac:dyDescent="0.3">
      <c r="C240" s="34"/>
      <c r="D240" s="35"/>
    </row>
    <row r="241" spans="3:3" x14ac:dyDescent="0.3">
      <c r="C241" s="34"/>
    </row>
    <row r="244" spans="3:3" x14ac:dyDescent="0.3">
      <c r="C244" s="34"/>
    </row>
    <row r="247" spans="3:3" x14ac:dyDescent="0.3">
      <c r="C247" s="34"/>
    </row>
  </sheetData>
  <sortState ref="A6:EC47">
    <sortCondition descending="1" ref="DW6:DW47"/>
  </sortState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310"/>
  <sheetViews>
    <sheetView tabSelected="1" showRuler="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89" sqref="A89"/>
    </sheetView>
  </sheetViews>
  <sheetFormatPr defaultRowHeight="14.4" x14ac:dyDescent="0.3"/>
  <cols>
    <col min="1" max="1" width="26" style="73" customWidth="1"/>
    <col min="2" max="2" width="7.6640625" style="73" customWidth="1"/>
    <col min="3" max="3" width="3.6640625" style="3" customWidth="1"/>
    <col min="4" max="4" width="14.88671875" style="3" customWidth="1"/>
    <col min="5" max="5" width="10.5546875" style="27" hidden="1" customWidth="1"/>
    <col min="6" max="6" width="7.5546875" style="3" hidden="1" customWidth="1"/>
    <col min="7" max="7" width="6.88671875" style="4" hidden="1" customWidth="1"/>
    <col min="8" max="8" width="6.6640625" style="3" hidden="1" customWidth="1"/>
    <col min="9" max="9" width="6.88671875" style="3" hidden="1" customWidth="1"/>
    <col min="10" max="10" width="7" style="3" hidden="1" customWidth="1"/>
    <col min="11" max="11" width="8.44140625" style="3" hidden="1" customWidth="1"/>
    <col min="12" max="12" width="7.6640625" style="3" hidden="1" customWidth="1"/>
    <col min="13" max="13" width="7.88671875" style="5" hidden="1" customWidth="1"/>
    <col min="14" max="14" width="7.44140625" style="3" hidden="1" customWidth="1"/>
    <col min="15" max="15" width="8" style="3" hidden="1" customWidth="1"/>
    <col min="16" max="16" width="7.6640625" style="3" hidden="1" customWidth="1"/>
    <col min="17" max="17" width="7.5546875" style="3" hidden="1" customWidth="1"/>
    <col min="18" max="18" width="6.6640625" style="5" hidden="1" customWidth="1"/>
    <col min="19" max="19" width="15" style="3" hidden="1" customWidth="1"/>
    <col min="20" max="20" width="6.88671875" style="3" hidden="1" customWidth="1"/>
    <col min="21" max="21" width="8.44140625" style="27" hidden="1" customWidth="1"/>
    <col min="22" max="22" width="7.5546875" style="3" hidden="1" customWidth="1"/>
    <col min="23" max="23" width="6.88671875" style="4" hidden="1" customWidth="1"/>
    <col min="24" max="24" width="6.6640625" style="3" hidden="1" customWidth="1"/>
    <col min="25" max="25" width="6.88671875" style="3" hidden="1" customWidth="1"/>
    <col min="26" max="26" width="7" style="3" hidden="1" customWidth="1"/>
    <col min="27" max="27" width="8.44140625" style="3" hidden="1" customWidth="1"/>
    <col min="28" max="28" width="7.6640625" style="3" hidden="1" customWidth="1"/>
    <col min="29" max="29" width="7.88671875" style="5" hidden="1" customWidth="1"/>
    <col min="30" max="30" width="7.44140625" style="3" hidden="1" customWidth="1"/>
    <col min="31" max="31" width="8" style="3" hidden="1" customWidth="1"/>
    <col min="32" max="32" width="7.6640625" style="3" hidden="1" customWidth="1"/>
    <col min="33" max="33" width="7.5546875" style="3" hidden="1" customWidth="1"/>
    <col min="34" max="34" width="6.6640625" style="5" hidden="1" customWidth="1"/>
    <col min="35" max="35" width="15" style="3" hidden="1" customWidth="1"/>
    <col min="36" max="36" width="6.88671875" style="3" hidden="1" customWidth="1"/>
    <col min="37" max="37" width="8.44140625" style="27" hidden="1" customWidth="1"/>
    <col min="38" max="38" width="7.5546875" style="3" hidden="1" customWidth="1"/>
    <col min="39" max="39" width="6.88671875" style="4" hidden="1" customWidth="1"/>
    <col min="40" max="40" width="6.6640625" style="3" hidden="1" customWidth="1"/>
    <col min="41" max="41" width="6.88671875" style="3" hidden="1" customWidth="1"/>
    <col min="42" max="42" width="7" style="3" hidden="1" customWidth="1"/>
    <col min="43" max="43" width="8.44140625" style="3" hidden="1" customWidth="1"/>
    <col min="44" max="44" width="7.6640625" style="3" hidden="1" customWidth="1"/>
    <col min="45" max="45" width="7.88671875" style="5" hidden="1" customWidth="1"/>
    <col min="46" max="46" width="7.44140625" style="3" hidden="1" customWidth="1"/>
    <col min="47" max="47" width="8" style="3" hidden="1" customWidth="1"/>
    <col min="48" max="48" width="7.6640625" style="3" hidden="1" customWidth="1"/>
    <col min="49" max="49" width="7.5546875" style="3" hidden="1" customWidth="1"/>
    <col min="50" max="50" width="6.6640625" style="5" hidden="1" customWidth="1"/>
    <col min="51" max="51" width="15" style="3" hidden="1" customWidth="1"/>
    <col min="52" max="52" width="6.88671875" style="3" hidden="1" customWidth="1"/>
    <col min="53" max="53" width="8.44140625" style="27" hidden="1" customWidth="1"/>
    <col min="54" max="54" width="7.5546875" style="3" hidden="1" customWidth="1"/>
    <col min="55" max="55" width="6.88671875" style="4" hidden="1" customWidth="1"/>
    <col min="56" max="56" width="6.6640625" style="3" hidden="1" customWidth="1"/>
    <col min="57" max="57" width="6.88671875" style="3" hidden="1" customWidth="1"/>
    <col min="58" max="58" width="7" style="3" hidden="1" customWidth="1"/>
    <col min="59" max="59" width="8.44140625" style="3" hidden="1" customWidth="1"/>
    <col min="60" max="60" width="7.6640625" style="3" hidden="1" customWidth="1"/>
    <col min="61" max="61" width="7.88671875" style="5" hidden="1" customWidth="1"/>
    <col min="62" max="62" width="7.44140625" style="3" hidden="1" customWidth="1"/>
    <col min="63" max="63" width="8" style="3" hidden="1" customWidth="1"/>
    <col min="64" max="64" width="7.6640625" style="3" hidden="1" customWidth="1"/>
    <col min="65" max="65" width="7.5546875" style="3" hidden="1" customWidth="1"/>
    <col min="66" max="66" width="6.6640625" style="5" hidden="1" customWidth="1"/>
    <col min="67" max="67" width="15" style="3" hidden="1" customWidth="1"/>
    <col min="68" max="68" width="6.88671875" style="3" hidden="1" customWidth="1"/>
    <col min="69" max="69" width="8.44140625" style="27" hidden="1" customWidth="1"/>
    <col min="70" max="70" width="7.5546875" style="3" hidden="1" customWidth="1"/>
    <col min="71" max="71" width="6.88671875" style="4" hidden="1" customWidth="1"/>
    <col min="72" max="72" width="6.6640625" style="3" hidden="1" customWidth="1"/>
    <col min="73" max="73" width="6.88671875" style="3" hidden="1" customWidth="1"/>
    <col min="74" max="74" width="7" style="3" hidden="1" customWidth="1"/>
    <col min="75" max="75" width="8.44140625" style="3" hidden="1" customWidth="1"/>
    <col min="76" max="76" width="7.6640625" style="3" hidden="1" customWidth="1"/>
    <col min="77" max="77" width="7.88671875" style="5" hidden="1" customWidth="1"/>
    <col min="78" max="78" width="7.44140625" style="3" hidden="1" customWidth="1"/>
    <col min="79" max="79" width="8" style="3" hidden="1" customWidth="1"/>
    <col min="80" max="80" width="7.6640625" style="3" hidden="1" customWidth="1"/>
    <col min="81" max="81" width="7.5546875" style="3" hidden="1" customWidth="1"/>
    <col min="82" max="82" width="6.6640625" style="5" hidden="1" customWidth="1"/>
    <col min="83" max="83" width="15" style="3" hidden="1" customWidth="1"/>
    <col min="84" max="84" width="6.88671875" style="3" hidden="1" customWidth="1"/>
    <col min="85" max="85" width="8.44140625" style="27" hidden="1" customWidth="1"/>
    <col min="86" max="86" width="7.5546875" style="3" hidden="1" customWidth="1"/>
    <col min="87" max="87" width="6.88671875" style="4" hidden="1" customWidth="1"/>
    <col min="88" max="88" width="6.6640625" style="3" hidden="1" customWidth="1"/>
    <col min="89" max="89" width="6.88671875" style="3" hidden="1" customWidth="1"/>
    <col min="90" max="90" width="7" style="3" hidden="1" customWidth="1"/>
    <col min="91" max="91" width="8.44140625" style="3" hidden="1" customWidth="1"/>
    <col min="92" max="92" width="7.6640625" style="3" hidden="1" customWidth="1"/>
    <col min="93" max="93" width="7.88671875" style="5" hidden="1" customWidth="1"/>
    <col min="94" max="94" width="7.44140625" style="3" hidden="1" customWidth="1"/>
    <col min="95" max="95" width="8" style="3" hidden="1" customWidth="1"/>
    <col min="96" max="96" width="7.6640625" style="3" hidden="1" customWidth="1"/>
    <col min="97" max="97" width="7.5546875" style="3" hidden="1" customWidth="1"/>
    <col min="98" max="98" width="6.6640625" style="5" hidden="1" customWidth="1"/>
    <col min="99" max="99" width="15" style="3" hidden="1" customWidth="1"/>
    <col min="100" max="100" width="6.88671875" style="3" hidden="1" customWidth="1"/>
    <col min="101" max="101" width="8.44140625" style="27" hidden="1" customWidth="1"/>
    <col min="102" max="102" width="7.5546875" style="3" hidden="1" customWidth="1"/>
    <col min="103" max="103" width="6.88671875" style="4" hidden="1" customWidth="1"/>
    <col min="104" max="104" width="6.6640625" style="3" hidden="1" customWidth="1"/>
    <col min="105" max="105" width="6.88671875" style="3" hidden="1" customWidth="1"/>
    <col min="106" max="106" width="7" style="3" hidden="1" customWidth="1"/>
    <col min="107" max="107" width="8.44140625" style="3" hidden="1" customWidth="1"/>
    <col min="108" max="108" width="7.6640625" style="3" hidden="1" customWidth="1"/>
    <col min="109" max="109" width="7.88671875" style="5" hidden="1" customWidth="1"/>
    <col min="110" max="110" width="7.44140625" style="3" hidden="1" customWidth="1"/>
    <col min="111" max="111" width="8" style="3" hidden="1" customWidth="1"/>
    <col min="112" max="112" width="7.6640625" style="3" hidden="1" customWidth="1"/>
    <col min="113" max="113" width="7.5546875" style="3" hidden="1" customWidth="1"/>
    <col min="114" max="114" width="6.6640625" style="5" hidden="1" customWidth="1"/>
    <col min="115" max="115" width="15" style="3" hidden="1" customWidth="1"/>
    <col min="116" max="116" width="6.88671875" style="3" hidden="1" customWidth="1"/>
    <col min="117" max="117" width="8.44140625" style="27" customWidth="1"/>
    <col min="118" max="118" width="7.5546875" style="3" customWidth="1"/>
    <col min="119" max="119" width="6.88671875" style="4" customWidth="1"/>
    <col min="120" max="120" width="6.6640625" style="3" customWidth="1"/>
    <col min="121" max="121" width="6.88671875" style="3" customWidth="1"/>
    <col min="122" max="122" width="7" style="3" customWidth="1"/>
    <col min="123" max="123" width="8.44140625" style="3" customWidth="1"/>
    <col min="124" max="124" width="7.6640625" style="3" customWidth="1"/>
    <col min="125" max="125" width="7.88671875" style="5" customWidth="1"/>
    <col min="126" max="126" width="7.44140625" style="3" customWidth="1"/>
    <col min="127" max="127" width="8" style="3" customWidth="1"/>
    <col min="128" max="128" width="7.6640625" style="3" customWidth="1"/>
    <col min="129" max="129" width="7.5546875" style="3" customWidth="1"/>
    <col min="130" max="130" width="6.6640625" style="5" customWidth="1"/>
    <col min="131" max="131" width="15" style="3" customWidth="1"/>
    <col min="132" max="132" width="6.88671875" style="3" customWidth="1"/>
    <col min="133" max="133" width="8.44140625" style="27" customWidth="1"/>
  </cols>
  <sheetData>
    <row r="1" spans="1:149" ht="22.2" thickTop="1" x14ac:dyDescent="0.3">
      <c r="A1" s="65" t="s">
        <v>0</v>
      </c>
      <c r="B1" s="80" t="s">
        <v>110</v>
      </c>
      <c r="C1" s="41" t="s">
        <v>1</v>
      </c>
      <c r="D1" s="42" t="s">
        <v>2</v>
      </c>
      <c r="E1" s="63" t="s">
        <v>3</v>
      </c>
      <c r="F1" s="43" t="s">
        <v>4</v>
      </c>
      <c r="G1" s="44" t="s">
        <v>4</v>
      </c>
      <c r="H1" s="44" t="s">
        <v>4</v>
      </c>
      <c r="I1" s="44" t="s">
        <v>5</v>
      </c>
      <c r="J1" s="44" t="s">
        <v>6</v>
      </c>
      <c r="K1" s="45" t="s">
        <v>172</v>
      </c>
      <c r="L1" s="45"/>
      <c r="M1" s="46" t="s">
        <v>7</v>
      </c>
      <c r="N1" s="46" t="s">
        <v>8</v>
      </c>
      <c r="O1" s="44" t="s">
        <v>9</v>
      </c>
      <c r="P1" s="47" t="s">
        <v>10</v>
      </c>
      <c r="Q1" s="47" t="s">
        <v>11</v>
      </c>
      <c r="R1" s="46" t="s">
        <v>12</v>
      </c>
      <c r="S1" s="46" t="s">
        <v>13</v>
      </c>
      <c r="T1" s="44" t="s">
        <v>14</v>
      </c>
      <c r="U1" s="63" t="s">
        <v>3</v>
      </c>
      <c r="V1" s="43" t="s">
        <v>4</v>
      </c>
      <c r="W1" s="44" t="s">
        <v>4</v>
      </c>
      <c r="X1" s="44" t="s">
        <v>4</v>
      </c>
      <c r="Y1" s="44" t="s">
        <v>5</v>
      </c>
      <c r="Z1" s="44" t="s">
        <v>6</v>
      </c>
      <c r="AA1" s="45" t="s">
        <v>186</v>
      </c>
      <c r="AB1" s="45"/>
      <c r="AC1" s="46" t="s">
        <v>7</v>
      </c>
      <c r="AD1" s="46" t="s">
        <v>8</v>
      </c>
      <c r="AE1" s="44" t="s">
        <v>9</v>
      </c>
      <c r="AF1" s="47" t="s">
        <v>10</v>
      </c>
      <c r="AG1" s="47" t="s">
        <v>11</v>
      </c>
      <c r="AH1" s="46" t="s">
        <v>12</v>
      </c>
      <c r="AI1" s="46" t="s">
        <v>13</v>
      </c>
      <c r="AJ1" s="44" t="s">
        <v>14</v>
      </c>
      <c r="AK1" s="63" t="s">
        <v>3</v>
      </c>
      <c r="AL1" s="43" t="s">
        <v>4</v>
      </c>
      <c r="AM1" s="44" t="s">
        <v>4</v>
      </c>
      <c r="AN1" s="44" t="s">
        <v>4</v>
      </c>
      <c r="AO1" s="44" t="s">
        <v>5</v>
      </c>
      <c r="AP1" s="44" t="s">
        <v>6</v>
      </c>
      <c r="AQ1" s="45" t="s">
        <v>188</v>
      </c>
      <c r="AR1" s="45"/>
      <c r="AS1" s="46" t="s">
        <v>7</v>
      </c>
      <c r="AT1" s="46" t="s">
        <v>8</v>
      </c>
      <c r="AU1" s="44" t="s">
        <v>9</v>
      </c>
      <c r="AV1" s="47" t="s">
        <v>10</v>
      </c>
      <c r="AW1" s="47" t="s">
        <v>11</v>
      </c>
      <c r="AX1" s="46" t="s">
        <v>12</v>
      </c>
      <c r="AY1" s="46" t="s">
        <v>13</v>
      </c>
      <c r="AZ1" s="44" t="s">
        <v>14</v>
      </c>
      <c r="BA1" s="63" t="s">
        <v>3</v>
      </c>
      <c r="BB1" s="43" t="s">
        <v>4</v>
      </c>
      <c r="BC1" s="44" t="s">
        <v>4</v>
      </c>
      <c r="BD1" s="44" t="s">
        <v>4</v>
      </c>
      <c r="BE1" s="44" t="s">
        <v>5</v>
      </c>
      <c r="BF1" s="44" t="s">
        <v>6</v>
      </c>
      <c r="BG1" s="45" t="s">
        <v>211</v>
      </c>
      <c r="BH1" s="45"/>
      <c r="BI1" s="46" t="s">
        <v>7</v>
      </c>
      <c r="BJ1" s="46" t="s">
        <v>8</v>
      </c>
      <c r="BK1" s="44" t="s">
        <v>9</v>
      </c>
      <c r="BL1" s="47" t="s">
        <v>10</v>
      </c>
      <c r="BM1" s="47" t="s">
        <v>11</v>
      </c>
      <c r="BN1" s="46" t="s">
        <v>12</v>
      </c>
      <c r="BO1" s="46" t="s">
        <v>13</v>
      </c>
      <c r="BP1" s="44" t="s">
        <v>14</v>
      </c>
      <c r="BQ1" s="63" t="s">
        <v>3</v>
      </c>
      <c r="BR1" s="43" t="s">
        <v>4</v>
      </c>
      <c r="BS1" s="44" t="s">
        <v>4</v>
      </c>
      <c r="BT1" s="44" t="s">
        <v>4</v>
      </c>
      <c r="BU1" s="44" t="s">
        <v>6</v>
      </c>
      <c r="BV1" s="44" t="s">
        <v>6</v>
      </c>
      <c r="BW1" s="45" t="s">
        <v>224</v>
      </c>
      <c r="BX1" s="45"/>
      <c r="BY1" s="46" t="s">
        <v>7</v>
      </c>
      <c r="BZ1" s="46" t="s">
        <v>8</v>
      </c>
      <c r="CA1" s="44" t="s">
        <v>9</v>
      </c>
      <c r="CB1" s="47" t="s">
        <v>10</v>
      </c>
      <c r="CC1" s="47" t="s">
        <v>11</v>
      </c>
      <c r="CD1" s="46" t="s">
        <v>12</v>
      </c>
      <c r="CE1" s="46" t="s">
        <v>13</v>
      </c>
      <c r="CF1" s="44" t="s">
        <v>14</v>
      </c>
      <c r="CG1" s="63" t="s">
        <v>3</v>
      </c>
      <c r="CH1" s="43" t="s">
        <v>4</v>
      </c>
      <c r="CI1" s="44" t="s">
        <v>4</v>
      </c>
      <c r="CJ1" s="44" t="s">
        <v>4</v>
      </c>
      <c r="CK1" s="44" t="s">
        <v>5</v>
      </c>
      <c r="CL1" s="44" t="s">
        <v>6</v>
      </c>
      <c r="CM1" s="45" t="s">
        <v>235</v>
      </c>
      <c r="CN1" s="45"/>
      <c r="CO1" s="46" t="s">
        <v>7</v>
      </c>
      <c r="CP1" s="46" t="s">
        <v>8</v>
      </c>
      <c r="CQ1" s="44" t="s">
        <v>9</v>
      </c>
      <c r="CR1" s="47" t="s">
        <v>10</v>
      </c>
      <c r="CS1" s="47" t="s">
        <v>11</v>
      </c>
      <c r="CT1" s="46" t="s">
        <v>12</v>
      </c>
      <c r="CU1" s="46" t="s">
        <v>13</v>
      </c>
      <c r="CV1" s="44" t="s">
        <v>14</v>
      </c>
      <c r="CW1" s="63" t="s">
        <v>3</v>
      </c>
      <c r="CX1" s="43" t="s">
        <v>4</v>
      </c>
      <c r="CY1" s="44" t="s">
        <v>4</v>
      </c>
      <c r="CZ1" s="44" t="s">
        <v>4</v>
      </c>
      <c r="DA1" s="44" t="s">
        <v>5</v>
      </c>
      <c r="DB1" s="44" t="s">
        <v>6</v>
      </c>
      <c r="DC1" s="45" t="s">
        <v>237</v>
      </c>
      <c r="DD1" s="45"/>
      <c r="DE1" s="46" t="s">
        <v>7</v>
      </c>
      <c r="DF1" s="46" t="s">
        <v>8</v>
      </c>
      <c r="DG1" s="44" t="s">
        <v>9</v>
      </c>
      <c r="DH1" s="47" t="s">
        <v>10</v>
      </c>
      <c r="DI1" s="47" t="s">
        <v>11</v>
      </c>
      <c r="DJ1" s="46" t="s">
        <v>12</v>
      </c>
      <c r="DK1" s="46" t="s">
        <v>13</v>
      </c>
      <c r="DL1" s="44" t="s">
        <v>14</v>
      </c>
      <c r="DM1" s="63" t="s">
        <v>3</v>
      </c>
      <c r="DN1" s="43" t="s">
        <v>4</v>
      </c>
      <c r="DO1" s="44" t="s">
        <v>4</v>
      </c>
      <c r="DP1" s="44" t="s">
        <v>4</v>
      </c>
      <c r="DQ1" s="44" t="s">
        <v>5</v>
      </c>
      <c r="DR1" s="44" t="s">
        <v>6</v>
      </c>
      <c r="DS1" s="45" t="s">
        <v>240</v>
      </c>
      <c r="DT1" s="45"/>
      <c r="DU1" s="46" t="s">
        <v>7</v>
      </c>
      <c r="DV1" s="46" t="s">
        <v>8</v>
      </c>
      <c r="DW1" s="44" t="s">
        <v>9</v>
      </c>
      <c r="DX1" s="47" t="s">
        <v>10</v>
      </c>
      <c r="DY1" s="47" t="s">
        <v>11</v>
      </c>
      <c r="DZ1" s="46" t="s">
        <v>12</v>
      </c>
      <c r="EA1" s="46" t="s">
        <v>13</v>
      </c>
      <c r="EB1" s="44" t="s">
        <v>14</v>
      </c>
      <c r="EC1" s="63" t="s">
        <v>3</v>
      </c>
    </row>
    <row r="2" spans="1:149" ht="15" thickBot="1" x14ac:dyDescent="0.35">
      <c r="A2" s="66"/>
      <c r="B2" s="81"/>
      <c r="C2" s="48"/>
      <c r="D2" s="49"/>
      <c r="E2" s="64"/>
      <c r="F2" s="50"/>
      <c r="G2" s="51" t="s">
        <v>15</v>
      </c>
      <c r="H2" s="51" t="s">
        <v>16</v>
      </c>
      <c r="I2" s="51" t="s">
        <v>15</v>
      </c>
      <c r="J2" s="51" t="s">
        <v>15</v>
      </c>
      <c r="K2" s="52" t="s">
        <v>17</v>
      </c>
      <c r="L2" s="52" t="s">
        <v>18</v>
      </c>
      <c r="M2" s="53" t="s">
        <v>19</v>
      </c>
      <c r="N2" s="53" t="s">
        <v>20</v>
      </c>
      <c r="O2" s="51" t="s">
        <v>20</v>
      </c>
      <c r="P2" s="54" t="s">
        <v>21</v>
      </c>
      <c r="Q2" s="54" t="s">
        <v>21</v>
      </c>
      <c r="R2" s="53" t="s">
        <v>7</v>
      </c>
      <c r="S2" s="53"/>
      <c r="T2" s="51"/>
      <c r="U2" s="64"/>
      <c r="V2" s="50"/>
      <c r="W2" s="51" t="s">
        <v>15</v>
      </c>
      <c r="X2" s="51" t="s">
        <v>16</v>
      </c>
      <c r="Y2" s="51" t="s">
        <v>15</v>
      </c>
      <c r="Z2" s="51" t="s">
        <v>15</v>
      </c>
      <c r="AA2" s="52" t="s">
        <v>17</v>
      </c>
      <c r="AB2" s="52" t="s">
        <v>18</v>
      </c>
      <c r="AC2" s="53" t="s">
        <v>19</v>
      </c>
      <c r="AD2" s="53" t="s">
        <v>20</v>
      </c>
      <c r="AE2" s="51" t="s">
        <v>20</v>
      </c>
      <c r="AF2" s="54" t="s">
        <v>21</v>
      </c>
      <c r="AG2" s="54" t="s">
        <v>21</v>
      </c>
      <c r="AH2" s="53" t="s">
        <v>7</v>
      </c>
      <c r="AI2" s="53"/>
      <c r="AJ2" s="51"/>
      <c r="AK2" s="64"/>
      <c r="AL2" s="50"/>
      <c r="AM2" s="51" t="s">
        <v>15</v>
      </c>
      <c r="AN2" s="51" t="s">
        <v>16</v>
      </c>
      <c r="AO2" s="51" t="s">
        <v>15</v>
      </c>
      <c r="AP2" s="51" t="s">
        <v>15</v>
      </c>
      <c r="AQ2" s="52" t="s">
        <v>17</v>
      </c>
      <c r="AR2" s="52" t="s">
        <v>18</v>
      </c>
      <c r="AS2" s="53" t="s">
        <v>19</v>
      </c>
      <c r="AT2" s="53" t="s">
        <v>20</v>
      </c>
      <c r="AU2" s="51" t="s">
        <v>20</v>
      </c>
      <c r="AV2" s="54" t="s">
        <v>21</v>
      </c>
      <c r="AW2" s="54" t="s">
        <v>21</v>
      </c>
      <c r="AX2" s="53" t="s">
        <v>7</v>
      </c>
      <c r="AY2" s="53"/>
      <c r="AZ2" s="51"/>
      <c r="BA2" s="64"/>
      <c r="BB2" s="50"/>
      <c r="BC2" s="51" t="s">
        <v>15</v>
      </c>
      <c r="BD2" s="51" t="s">
        <v>16</v>
      </c>
      <c r="BE2" s="51" t="s">
        <v>15</v>
      </c>
      <c r="BF2" s="51" t="s">
        <v>15</v>
      </c>
      <c r="BG2" s="52" t="s">
        <v>17</v>
      </c>
      <c r="BH2" s="52" t="s">
        <v>18</v>
      </c>
      <c r="BI2" s="53" t="s">
        <v>19</v>
      </c>
      <c r="BJ2" s="53" t="s">
        <v>20</v>
      </c>
      <c r="BK2" s="51" t="s">
        <v>20</v>
      </c>
      <c r="BL2" s="54" t="s">
        <v>21</v>
      </c>
      <c r="BM2" s="54" t="s">
        <v>21</v>
      </c>
      <c r="BN2" s="53" t="s">
        <v>7</v>
      </c>
      <c r="BO2" s="53"/>
      <c r="BP2" s="51"/>
      <c r="BQ2" s="64"/>
      <c r="BR2" s="50"/>
      <c r="BS2" s="51" t="s">
        <v>15</v>
      </c>
      <c r="BT2" s="51" t="s">
        <v>16</v>
      </c>
      <c r="BU2" s="51" t="s">
        <v>15</v>
      </c>
      <c r="BV2" s="51" t="s">
        <v>15</v>
      </c>
      <c r="BW2" s="52" t="s">
        <v>17</v>
      </c>
      <c r="BX2" s="52" t="s">
        <v>18</v>
      </c>
      <c r="BY2" s="53" t="s">
        <v>19</v>
      </c>
      <c r="BZ2" s="53" t="s">
        <v>20</v>
      </c>
      <c r="CA2" s="51" t="s">
        <v>20</v>
      </c>
      <c r="CB2" s="54" t="s">
        <v>21</v>
      </c>
      <c r="CC2" s="54" t="s">
        <v>21</v>
      </c>
      <c r="CD2" s="53" t="s">
        <v>7</v>
      </c>
      <c r="CE2" s="53"/>
      <c r="CF2" s="51"/>
      <c r="CG2" s="64"/>
      <c r="CH2" s="50"/>
      <c r="CI2" s="51" t="s">
        <v>15</v>
      </c>
      <c r="CJ2" s="51" t="s">
        <v>16</v>
      </c>
      <c r="CK2" s="51" t="s">
        <v>15</v>
      </c>
      <c r="CL2" s="51" t="s">
        <v>15</v>
      </c>
      <c r="CM2" s="52" t="s">
        <v>17</v>
      </c>
      <c r="CN2" s="52" t="s">
        <v>18</v>
      </c>
      <c r="CO2" s="53" t="s">
        <v>19</v>
      </c>
      <c r="CP2" s="53" t="s">
        <v>20</v>
      </c>
      <c r="CQ2" s="51" t="s">
        <v>20</v>
      </c>
      <c r="CR2" s="54" t="s">
        <v>21</v>
      </c>
      <c r="CS2" s="54" t="s">
        <v>21</v>
      </c>
      <c r="CT2" s="53" t="s">
        <v>7</v>
      </c>
      <c r="CU2" s="53"/>
      <c r="CV2" s="51"/>
      <c r="CW2" s="64"/>
      <c r="CX2" s="50"/>
      <c r="CY2" s="51" t="s">
        <v>15</v>
      </c>
      <c r="CZ2" s="51" t="s">
        <v>16</v>
      </c>
      <c r="DA2" s="51" t="s">
        <v>15</v>
      </c>
      <c r="DB2" s="51" t="s">
        <v>15</v>
      </c>
      <c r="DC2" s="52" t="s">
        <v>17</v>
      </c>
      <c r="DD2" s="52" t="s">
        <v>18</v>
      </c>
      <c r="DE2" s="53" t="s">
        <v>19</v>
      </c>
      <c r="DF2" s="53" t="s">
        <v>20</v>
      </c>
      <c r="DG2" s="51" t="s">
        <v>20</v>
      </c>
      <c r="DH2" s="54" t="s">
        <v>21</v>
      </c>
      <c r="DI2" s="54" t="s">
        <v>21</v>
      </c>
      <c r="DJ2" s="53" t="s">
        <v>7</v>
      </c>
      <c r="DK2" s="53"/>
      <c r="DL2" s="51"/>
      <c r="DM2" s="64"/>
      <c r="DN2" s="50"/>
      <c r="DO2" s="51" t="s">
        <v>15</v>
      </c>
      <c r="DP2" s="51" t="s">
        <v>16</v>
      </c>
      <c r="DQ2" s="51" t="s">
        <v>15</v>
      </c>
      <c r="DR2" s="51" t="s">
        <v>15</v>
      </c>
      <c r="DS2" s="52" t="s">
        <v>17</v>
      </c>
      <c r="DT2" s="52" t="s">
        <v>18</v>
      </c>
      <c r="DU2" s="53" t="s">
        <v>19</v>
      </c>
      <c r="DV2" s="53" t="s">
        <v>20</v>
      </c>
      <c r="DW2" s="51" t="s">
        <v>20</v>
      </c>
      <c r="DX2" s="54" t="s">
        <v>21</v>
      </c>
      <c r="DY2" s="54" t="s">
        <v>21</v>
      </c>
      <c r="DZ2" s="53" t="s">
        <v>7</v>
      </c>
      <c r="EA2" s="53"/>
      <c r="EB2" s="51"/>
      <c r="EC2" s="64"/>
    </row>
    <row r="3" spans="1:149" s="61" customFormat="1" ht="15" thickTop="1" x14ac:dyDescent="0.3">
      <c r="A3" s="67"/>
      <c r="B3" s="67"/>
      <c r="C3" s="56"/>
      <c r="D3" s="57"/>
      <c r="E3" s="36"/>
      <c r="F3" s="36"/>
      <c r="G3" s="58"/>
      <c r="H3" s="58"/>
      <c r="I3" s="58"/>
      <c r="J3" s="58"/>
      <c r="K3" s="59"/>
      <c r="L3" s="59"/>
      <c r="M3" s="55"/>
      <c r="N3" s="55"/>
      <c r="O3" s="58"/>
      <c r="P3" s="60"/>
      <c r="Q3" s="60"/>
      <c r="R3" s="55"/>
      <c r="S3" s="55"/>
      <c r="T3" s="58"/>
      <c r="U3" s="36"/>
      <c r="V3" s="36"/>
      <c r="W3" s="58"/>
      <c r="X3" s="58"/>
      <c r="Y3" s="58"/>
      <c r="Z3" s="58"/>
      <c r="AA3" s="59"/>
      <c r="AB3" s="59"/>
      <c r="AC3" s="55"/>
      <c r="AD3" s="55"/>
      <c r="AE3" s="58"/>
      <c r="AF3" s="60"/>
      <c r="AG3" s="60"/>
      <c r="AH3" s="55"/>
      <c r="AI3" s="55"/>
      <c r="AJ3" s="58"/>
      <c r="AK3" s="36"/>
      <c r="AL3" s="36"/>
      <c r="AM3" s="58"/>
      <c r="AN3" s="58"/>
      <c r="AO3" s="58"/>
      <c r="AP3" s="58"/>
      <c r="AQ3" s="59"/>
      <c r="AR3" s="59"/>
      <c r="AS3" s="55"/>
      <c r="AT3" s="55"/>
      <c r="AU3" s="58"/>
      <c r="AV3" s="60"/>
      <c r="AW3" s="60"/>
      <c r="AX3" s="55"/>
      <c r="AY3" s="55"/>
      <c r="AZ3" s="58"/>
      <c r="BA3" s="36"/>
      <c r="BB3" s="36"/>
      <c r="BC3" s="58"/>
      <c r="BD3" s="58"/>
      <c r="BE3" s="58"/>
      <c r="BF3" s="58"/>
      <c r="BG3" s="59"/>
      <c r="BH3" s="59"/>
      <c r="BI3" s="55"/>
      <c r="BJ3" s="55"/>
      <c r="BK3" s="58"/>
      <c r="BL3" s="60"/>
      <c r="BM3" s="60"/>
      <c r="BN3" s="55"/>
      <c r="BO3" s="55"/>
      <c r="BP3" s="58"/>
      <c r="BQ3" s="36"/>
      <c r="BR3" s="36"/>
      <c r="BS3" s="58"/>
      <c r="BT3" s="58"/>
      <c r="BU3" s="58"/>
      <c r="BV3" s="58"/>
      <c r="BW3" s="59"/>
      <c r="BX3" s="59"/>
      <c r="BY3" s="55"/>
      <c r="BZ3" s="55"/>
      <c r="CA3" s="58"/>
      <c r="CB3" s="60"/>
      <c r="CC3" s="60"/>
      <c r="CD3" s="55"/>
      <c r="CE3" s="55"/>
      <c r="CF3" s="58"/>
      <c r="CG3" s="36"/>
      <c r="CH3" s="36"/>
      <c r="CI3" s="58"/>
      <c r="CJ3" s="58"/>
      <c r="CK3" s="58"/>
      <c r="CL3" s="58"/>
      <c r="CM3" s="59"/>
      <c r="CN3" s="59"/>
      <c r="CO3" s="55"/>
      <c r="CP3" s="55"/>
      <c r="CQ3" s="58"/>
      <c r="CR3" s="60"/>
      <c r="CS3" s="60"/>
      <c r="CT3" s="55"/>
      <c r="CU3" s="55"/>
      <c r="CV3" s="58"/>
      <c r="CW3" s="36"/>
      <c r="CX3" s="36"/>
      <c r="CY3" s="58"/>
      <c r="CZ3" s="58"/>
      <c r="DA3" s="58"/>
      <c r="DB3" s="58"/>
      <c r="DC3" s="59"/>
      <c r="DD3" s="59"/>
      <c r="DE3" s="55"/>
      <c r="DF3" s="55"/>
      <c r="DG3" s="58"/>
      <c r="DH3" s="60"/>
      <c r="DI3" s="60"/>
      <c r="DJ3" s="55"/>
      <c r="DK3" s="55"/>
      <c r="DL3" s="58"/>
      <c r="DM3" s="36"/>
      <c r="DN3" s="36"/>
      <c r="DO3" s="58"/>
      <c r="DP3" s="58"/>
      <c r="DQ3" s="58"/>
      <c r="DR3" s="58"/>
      <c r="DS3" s="59"/>
      <c r="DT3" s="59"/>
      <c r="DU3" s="55"/>
      <c r="DV3" s="55"/>
      <c r="DW3" s="58"/>
      <c r="DX3" s="60"/>
      <c r="DY3" s="60"/>
      <c r="DZ3" s="55"/>
      <c r="EA3" s="55"/>
      <c r="EB3" s="58"/>
      <c r="EC3" s="36"/>
    </row>
    <row r="4" spans="1:149" s="61" customFormat="1" x14ac:dyDescent="0.3">
      <c r="A4" s="68" t="s">
        <v>96</v>
      </c>
      <c r="B4" s="68"/>
      <c r="C4" s="56"/>
      <c r="D4" s="57"/>
      <c r="E4" s="36"/>
      <c r="F4" s="36"/>
      <c r="G4" s="58"/>
      <c r="H4" s="58"/>
      <c r="I4" s="58"/>
      <c r="J4" s="58"/>
      <c r="K4" s="59"/>
      <c r="L4" s="59"/>
      <c r="M4" s="55"/>
      <c r="N4" s="55"/>
      <c r="O4" s="58"/>
      <c r="P4" s="60"/>
      <c r="Q4" s="60"/>
      <c r="R4" s="55"/>
      <c r="S4" s="55"/>
      <c r="T4" s="58"/>
      <c r="U4" s="36"/>
      <c r="V4" s="36"/>
      <c r="W4" s="58"/>
      <c r="X4" s="58"/>
      <c r="Y4" s="58"/>
      <c r="Z4" s="58"/>
      <c r="AA4" s="59"/>
      <c r="AB4" s="59"/>
      <c r="AC4" s="55"/>
      <c r="AD4" s="55"/>
      <c r="AE4" s="58"/>
      <c r="AF4" s="60"/>
      <c r="AG4" s="60"/>
      <c r="AH4" s="55"/>
      <c r="AI4" s="55"/>
      <c r="AJ4" s="58"/>
      <c r="AK4" s="36"/>
      <c r="AL4" s="36"/>
      <c r="AM4" s="58"/>
      <c r="AN4" s="58"/>
      <c r="AO4" s="58"/>
      <c r="AP4" s="58"/>
      <c r="AQ4" s="59"/>
      <c r="AR4" s="59"/>
      <c r="AS4" s="55"/>
      <c r="AT4" s="55"/>
      <c r="AU4" s="58"/>
      <c r="AV4" s="60"/>
      <c r="AW4" s="60"/>
      <c r="AX4" s="55"/>
      <c r="AY4" s="55"/>
      <c r="AZ4" s="58"/>
      <c r="BA4" s="36"/>
      <c r="BB4" s="36"/>
      <c r="BC4" s="58"/>
      <c r="BD4" s="58"/>
      <c r="BE4" s="58"/>
      <c r="BF4" s="58"/>
      <c r="BG4" s="59"/>
      <c r="BH4" s="59"/>
      <c r="BI4" s="55"/>
      <c r="BJ4" s="55"/>
      <c r="BK4" s="58"/>
      <c r="BL4" s="60"/>
      <c r="BM4" s="60"/>
      <c r="BN4" s="55"/>
      <c r="BO4" s="55"/>
      <c r="BP4" s="58"/>
      <c r="BQ4" s="36"/>
      <c r="BR4" s="36"/>
      <c r="BS4" s="58"/>
      <c r="BT4" s="58"/>
      <c r="BU4" s="58"/>
      <c r="BV4" s="58"/>
      <c r="BW4" s="59"/>
      <c r="BX4" s="59"/>
      <c r="BY4" s="55"/>
      <c r="BZ4" s="55"/>
      <c r="CA4" s="58"/>
      <c r="CB4" s="60"/>
      <c r="CC4" s="60"/>
      <c r="CD4" s="55"/>
      <c r="CE4" s="55"/>
      <c r="CF4" s="58"/>
      <c r="CG4" s="36"/>
      <c r="CH4" s="36"/>
      <c r="CI4" s="58"/>
      <c r="CJ4" s="58"/>
      <c r="CK4" s="58"/>
      <c r="CL4" s="58"/>
      <c r="CM4" s="59"/>
      <c r="CN4" s="59"/>
      <c r="CO4" s="55"/>
      <c r="CP4" s="55"/>
      <c r="CQ4" s="58"/>
      <c r="CR4" s="60"/>
      <c r="CS4" s="60"/>
      <c r="CT4" s="55"/>
      <c r="CU4" s="55"/>
      <c r="CV4" s="58"/>
      <c r="CW4" s="36"/>
      <c r="CX4" s="36"/>
      <c r="CY4" s="58"/>
      <c r="CZ4" s="58"/>
      <c r="DA4" s="58"/>
      <c r="DB4" s="58"/>
      <c r="DC4" s="59"/>
      <c r="DD4" s="59"/>
      <c r="DE4" s="55"/>
      <c r="DF4" s="55"/>
      <c r="DG4" s="58"/>
      <c r="DH4" s="60"/>
      <c r="DI4" s="60"/>
      <c r="DJ4" s="55"/>
      <c r="DK4" s="55"/>
      <c r="DL4" s="58"/>
      <c r="DM4" s="36"/>
      <c r="DN4" s="36"/>
      <c r="DO4" s="58"/>
      <c r="DP4" s="58"/>
      <c r="DQ4" s="58"/>
      <c r="DR4" s="58"/>
      <c r="DS4" s="59"/>
      <c r="DT4" s="59"/>
      <c r="DU4" s="55"/>
      <c r="DV4" s="55"/>
      <c r="DW4" s="58"/>
      <c r="DX4" s="60"/>
      <c r="DY4" s="60"/>
      <c r="DZ4" s="55"/>
      <c r="EA4" s="55"/>
      <c r="EB4" s="58"/>
      <c r="EC4" s="36"/>
    </row>
    <row r="5" spans="1:149" s="61" customFormat="1" x14ac:dyDescent="0.3">
      <c r="A5" s="67"/>
      <c r="B5" s="67"/>
      <c r="C5" s="56"/>
      <c r="D5" s="57"/>
      <c r="E5" s="36"/>
      <c r="F5" s="36"/>
      <c r="G5" s="58"/>
      <c r="H5" s="58"/>
      <c r="I5" s="58"/>
      <c r="J5" s="58"/>
      <c r="K5" s="59"/>
      <c r="L5" s="59"/>
      <c r="M5" s="55"/>
      <c r="N5" s="55"/>
      <c r="O5" s="58"/>
      <c r="P5" s="60"/>
      <c r="Q5" s="60"/>
      <c r="R5" s="55"/>
      <c r="S5" s="55"/>
      <c r="T5" s="58"/>
      <c r="U5" s="36"/>
      <c r="V5" s="36"/>
      <c r="W5" s="58"/>
      <c r="X5" s="58"/>
      <c r="Y5" s="58"/>
      <c r="Z5" s="58"/>
      <c r="AA5" s="59"/>
      <c r="AB5" s="59"/>
      <c r="AC5" s="55"/>
      <c r="AD5" s="55"/>
      <c r="AE5" s="58"/>
      <c r="AF5" s="60"/>
      <c r="AG5" s="60"/>
      <c r="AH5" s="55"/>
      <c r="AI5" s="55"/>
      <c r="AJ5" s="58"/>
      <c r="AK5" s="36"/>
      <c r="AL5" s="36"/>
      <c r="AM5" s="58"/>
      <c r="AN5" s="58"/>
      <c r="AO5" s="58"/>
      <c r="AP5" s="58"/>
      <c r="AQ5" s="59"/>
      <c r="AR5" s="59"/>
      <c r="AS5" s="55"/>
      <c r="AT5" s="55"/>
      <c r="AU5" s="58"/>
      <c r="AV5" s="60"/>
      <c r="AW5" s="60"/>
      <c r="AX5" s="55"/>
      <c r="AY5" s="55"/>
      <c r="AZ5" s="58"/>
      <c r="BA5" s="36"/>
      <c r="BB5" s="36"/>
      <c r="BC5" s="58"/>
      <c r="BD5" s="58"/>
      <c r="BE5" s="58"/>
      <c r="BF5" s="58"/>
      <c r="BG5" s="59"/>
      <c r="BH5" s="59"/>
      <c r="BI5" s="55"/>
      <c r="BJ5" s="55"/>
      <c r="BK5" s="58"/>
      <c r="BL5" s="60"/>
      <c r="BM5" s="60"/>
      <c r="BN5" s="55"/>
      <c r="BO5" s="55"/>
      <c r="BP5" s="58"/>
      <c r="BQ5" s="36"/>
      <c r="BR5" s="36"/>
      <c r="BS5" s="58"/>
      <c r="BT5" s="58"/>
      <c r="BU5" s="58"/>
      <c r="BV5" s="58"/>
      <c r="BW5" s="59"/>
      <c r="BX5" s="59"/>
      <c r="BY5" s="55"/>
      <c r="BZ5" s="55"/>
      <c r="CA5" s="58"/>
      <c r="CB5" s="60"/>
      <c r="CC5" s="60"/>
      <c r="CD5" s="55"/>
      <c r="CE5" s="55"/>
      <c r="CF5" s="58"/>
      <c r="CG5" s="36"/>
      <c r="CH5" s="36"/>
      <c r="CI5" s="58"/>
      <c r="CJ5" s="58"/>
      <c r="CK5" s="58"/>
      <c r="CL5" s="58"/>
      <c r="CM5" s="59"/>
      <c r="CN5" s="59"/>
      <c r="CO5" s="55"/>
      <c r="CP5" s="55"/>
      <c r="CQ5" s="58"/>
      <c r="CR5" s="60"/>
      <c r="CS5" s="60"/>
      <c r="CT5" s="55"/>
      <c r="CU5" s="55"/>
      <c r="CV5" s="58"/>
      <c r="CW5" s="36"/>
      <c r="CX5" s="36"/>
      <c r="CY5" s="58"/>
      <c r="CZ5" s="58"/>
      <c r="DA5" s="58"/>
      <c r="DB5" s="58"/>
      <c r="DC5" s="59"/>
      <c r="DD5" s="59"/>
      <c r="DE5" s="55"/>
      <c r="DF5" s="55"/>
      <c r="DG5" s="58"/>
      <c r="DH5" s="60"/>
      <c r="DI5" s="60"/>
      <c r="DJ5" s="55"/>
      <c r="DK5" s="55"/>
      <c r="DL5" s="58"/>
      <c r="DM5" s="36"/>
      <c r="DN5" s="36"/>
      <c r="DO5" s="58"/>
      <c r="DP5" s="58"/>
      <c r="DQ5" s="58"/>
      <c r="DR5" s="58"/>
      <c r="DS5" s="59"/>
      <c r="DT5" s="59"/>
      <c r="DU5" s="55"/>
      <c r="DV5" s="55"/>
      <c r="DW5" s="58"/>
      <c r="DX5" s="60"/>
      <c r="DY5" s="60"/>
      <c r="DZ5" s="55"/>
      <c r="EA5" s="55"/>
      <c r="EB5" s="58"/>
      <c r="EC5" s="36"/>
    </row>
    <row r="6" spans="1:149" x14ac:dyDescent="0.3">
      <c r="A6" s="69" t="s">
        <v>22</v>
      </c>
      <c r="B6" s="84"/>
      <c r="C6" s="1"/>
      <c r="D6" s="2"/>
    </row>
    <row r="7" spans="1:149" x14ac:dyDescent="0.3">
      <c r="A7" s="70"/>
      <c r="B7" s="85"/>
      <c r="C7" s="6"/>
      <c r="D7" s="7"/>
      <c r="S7" s="27"/>
      <c r="AI7" s="27"/>
      <c r="AY7" s="27"/>
      <c r="BO7" s="27"/>
      <c r="CE7" s="27"/>
      <c r="CU7" s="27"/>
      <c r="DK7" s="27"/>
      <c r="EA7" s="27"/>
    </row>
    <row r="8" spans="1:149" x14ac:dyDescent="0.3">
      <c r="A8" s="74" t="s">
        <v>132</v>
      </c>
      <c r="B8" s="90">
        <v>2644</v>
      </c>
      <c r="C8" s="8">
        <v>100</v>
      </c>
      <c r="D8" s="8" t="s">
        <v>133</v>
      </c>
      <c r="E8" s="95">
        <v>24.111000000000001</v>
      </c>
      <c r="F8" s="24">
        <v>23.81</v>
      </c>
      <c r="G8" s="78">
        <v>2</v>
      </c>
      <c r="H8" s="13">
        <f>IF(AND(I$195&gt;4,G8=1),6)+IF(AND(I$195&gt;4,G8=2),4)+IF(AND(I$195&gt;4,G8=3),3)+IF(AND(I$195&gt;4,G8=4),2)+IF(AND(I$195&gt;4,G8=5),1)+IF(AND(I$195&gt;4,G8&gt;5),1)+IF(AND(I$195=4,G8=1),4)+IF(AND(I$195=4,G8=2),3)+IF(AND(I$195=4,G8=3),2)+IF(AND(I$195=4,G8=4),1)+IF(AND(I$195=3,G8=1),3)+IF(AND(I$195=3,G8=2),2)+IF(AND(I$195=3,G8=3),1)+IF(AND(I$195=2,G8=1),2)+IF(AND(I$195=2,G8=2),1)+IF(AND(I$195=1,G8=1),1)</f>
        <v>4</v>
      </c>
      <c r="I8" s="79">
        <v>3</v>
      </c>
      <c r="J8" s="79">
        <v>1</v>
      </c>
      <c r="K8" s="13">
        <f>IF(AND(J$195&gt;4,I8=1),12)+IF(AND(J$195&gt;4,I8=2),8)+IF(AND(J$195&gt;4,I8=3),6)+IF(AND(J$195&gt;4,I8=4),5)+IF(AND(J$195&gt;4,I8=5),4)+IF(AND(J$195&gt;4,I8=6),3)+IF(AND(J$195&gt;4,I8=7),2)+IF(AND(J$195&gt;4,I8&gt;7),1)+IF(AND(J$195=4,I8=1),8)+IF(AND(J$195=4,I8=2),6)+IF(AND(J$195=4,I8=3),4)+IF(AND(J$195=4,I8=4),2)+IF(AND(J$195=3,I8=1),6)+IF(AND(J$195=3,I8=2),4)+IF(AND(J$195=3,I8=3),2)+IF(AND(J$195=2,I8=1),4)+IF(AND(J$195=2,I8=2),2)+IF(AND(J$195=1,I8=1),2)</f>
        <v>6</v>
      </c>
      <c r="L8" s="13">
        <f>IF(AND(J$195&gt;4,J8=1),12)+IF(AND(J$195&gt;4,J8=2),8)+IF(AND(J$195&gt;4,J8=3),6)+IF(AND(J$195&gt;4,J8=4),5)+IF(AND(J$195&gt;4,J8=5),4)+IF(AND(J$195&gt;4,J8=6),3)+IF(AND(J$195&gt;4,J8=7),2)+IF(AND(J$195&gt;4,J8&gt;7),1)+IF(AND(J$195=4,J8=1),8)+IF(AND(J$195=4,J8=2),6)+IF(AND(J$195=4,J8=3),4)+IF(AND(J$195=4,J8=4),2)+IF(AND(J$195=3,J8=1),6)+IF(AND(J$195=3,J8=2),4)+IF(AND(J$195=3,J8=3),2)+IF(AND(J$195=2,J8=1),4)+IF(AND(J$195=2,J8=2),2)+IF(AND(J$195=1,J8=1),2)</f>
        <v>12</v>
      </c>
      <c r="M8" s="16" t="s">
        <v>26</v>
      </c>
      <c r="N8" s="13">
        <f>+H8+K8+L8+T8</f>
        <v>23</v>
      </c>
      <c r="O8" s="62">
        <f>+N8</f>
        <v>23</v>
      </c>
      <c r="P8" s="24">
        <v>24.109000000000002</v>
      </c>
      <c r="Q8" s="24">
        <v>24.673999999999999</v>
      </c>
      <c r="R8" s="16" t="s">
        <v>26</v>
      </c>
      <c r="S8" s="16"/>
      <c r="T8" s="21">
        <v>1</v>
      </c>
      <c r="U8" s="77">
        <f t="shared" ref="U8:U13" si="0">MIN(E8,F8,P8,Q8)</f>
        <v>23.81</v>
      </c>
      <c r="V8" s="24">
        <v>23.396000000000001</v>
      </c>
      <c r="W8" s="78">
        <v>2</v>
      </c>
      <c r="X8" s="13">
        <f>IF(AND(Y$195&gt;4,W8=1),6)+IF(AND(Y$195&gt;4,W8=2),4)+IF(AND(Y$195&gt;4,W8=3),3)+IF(AND(Y$195&gt;4,W8=4),2)+IF(AND(Y$195&gt;4,W8=5),1)+IF(AND(Y$195&gt;4,W8&gt;5),1)+IF(AND(Y$195=4,W8=1),4)+IF(AND(Y$195=4,W8=2),3)+IF(AND(Y$195=4,W8=3),2)+IF(AND(Y$195=4,W8=4),1)+IF(AND(Y$195=3,W8=1),3)+IF(AND(Y$195=3,W8=2),2)+IF(AND(Y$195=3,W8=3),1)+IF(AND(Y$195=2,W8=1),2)+IF(AND(Y$195=2,W8=2),1)+IF(AND(Y$195=1,W8=1),1)</f>
        <v>4</v>
      </c>
      <c r="Y8" s="79">
        <v>1</v>
      </c>
      <c r="Z8" s="79">
        <v>1</v>
      </c>
      <c r="AA8" s="13">
        <f>IF(AND(Z$195&gt;4,Y8=1),12)+IF(AND(Z$195&gt;4,Y8=2),8)+IF(AND(Z$195&gt;4,Y8=3),6)+IF(AND(Z$195&gt;4,Y8=4),5)+IF(AND(Z$195&gt;4,Y8=5),4)+IF(AND(Z$195&gt;4,Y8=6),3)+IF(AND(Z$195&gt;4,Y8=7),2)+IF(AND(Z$195&gt;4,Y8&gt;7),1)+IF(AND(Z$195=4,Y8=1),8)+IF(AND(Z$195=4,Y8=2),6)+IF(AND(Z$195=4,Y8=3),4)+IF(AND(Z$195=4,Y8=4),2)+IF(AND(Z$195=3,Y8=1),6)+IF(AND(Z$195=3,Y8=2),4)+IF(AND(Z$195=3,Y8=3),2)+IF(AND(Z$195=2,Y8=1),4)+IF(AND(Z$195=2,Y8=2),2)+IF(AND(Z$195=1,Y8=1),2)</f>
        <v>12</v>
      </c>
      <c r="AB8" s="13">
        <f>IF(AND(Z$195&gt;4,Z8=1),12)+IF(AND(Z$195&gt;4,Z8=2),8)+IF(AND(Z$195&gt;4,Z8=3),6)+IF(AND(Z$195&gt;4,Z8=4),5)+IF(AND(Z$195&gt;4,Z8=5),4)+IF(AND(Z$195&gt;4,Z8=6),3)+IF(AND(Z$195&gt;4,Z8=7),2)+IF(AND(Z$195&gt;4,Z8&gt;7),1)+IF(AND(Z$195=4,Z8=1),8)+IF(AND(Z$195=4,Z8=2),6)+IF(AND(Z$195=4,Z8=3),4)+IF(AND(Z$195=4,Z8=4),2)+IF(AND(Z$195=3,Z8=1),6)+IF(AND(Z$195=3,Z8=2),4)+IF(AND(Z$195=3,Z8=3),2)+IF(AND(Z$195=2,Z8=1),4)+IF(AND(Z$195=2,Z8=2),2)+IF(AND(Z$195=1,Z8=1),2)</f>
        <v>12</v>
      </c>
      <c r="AC8" s="16" t="s">
        <v>26</v>
      </c>
      <c r="AD8" s="13">
        <f t="shared" ref="AD8:AD14" si="1">+X8+AA8+AB8+AJ8</f>
        <v>29</v>
      </c>
      <c r="AE8" s="62">
        <f t="shared" ref="AE8:AE14" si="2">AD8+O8</f>
        <v>52</v>
      </c>
      <c r="AF8" s="24">
        <v>24.64</v>
      </c>
      <c r="AG8" s="24">
        <v>23.896000000000001</v>
      </c>
      <c r="AH8" s="16" t="s">
        <v>26</v>
      </c>
      <c r="AI8" s="20" t="s">
        <v>151</v>
      </c>
      <c r="AJ8" s="21">
        <v>1</v>
      </c>
      <c r="AK8" s="77">
        <f t="shared" ref="AK8:AK15" si="3">MIN(U8,V8,AF8,AG8)</f>
        <v>23.396000000000001</v>
      </c>
      <c r="AL8" s="24">
        <v>29.260999999999999</v>
      </c>
      <c r="AM8" s="78">
        <v>2</v>
      </c>
      <c r="AN8" s="13">
        <f>IF(AND(AO$195&gt;4,AM8=1),6)+IF(AND(AO$195&gt;4,AM8=2),4)+IF(AND(AO$195&gt;4,AM8=3),3)+IF(AND(AO$195&gt;4,AM8=4),2)+IF(AND(AO$195&gt;4,AM8=5),1)+IF(AND(AO$195&gt;4,AM8&gt;5),1)+IF(AND(AO$195=4,AM8=1),4)+IF(AND(AO$195=4,AM8=2),3)+IF(AND(AO$195=4,AM8=3),2)+IF(AND(AO$195=4,AM8=4),1)+IF(AND(AO$195=3,AM8=1),3)+IF(AND(AO$195=3,AM8=2),2)+IF(AND(AO$195=3,AM8=3),1)+IF(AND(AO$195=2,AM8=1),2)+IF(AND(AO$195=2,AM8=2),1)+IF(AND(AO$195=1,AM8=1),1)</f>
        <v>4</v>
      </c>
      <c r="AO8" s="79">
        <v>2</v>
      </c>
      <c r="AP8" s="79">
        <v>1</v>
      </c>
      <c r="AQ8" s="13">
        <f>IF(AND(AP$195&gt;4,AO8=1),12)+IF(AND(AP$195&gt;4,AO8=2),8)+IF(AND(AP$195&gt;4,AO8=3),6)+IF(AND(AP$195&gt;4,AO8=4),5)+IF(AND(AP$195&gt;4,AO8=5),4)+IF(AND(AP$195&gt;4,AO8=6),3)+IF(AND(AP$195&gt;4,AO8=7),2)+IF(AND(AP$195&gt;4,AO8&gt;7),1)+IF(AND(AP$195=4,AO8=1),8)+IF(AND(AP$195=4,AO8=2),6)+IF(AND(AP$195=4,AO8=3),4)+IF(AND(AP$195=4,AO8=4),2)+IF(AND(AP$195=3,AO8=1),6)+IF(AND(AP$195=3,AO8=2),4)+IF(AND(AP$195=3,AO8=3),2)+IF(AND(AP$195=2,AO8=1),4)+IF(AND(AP$195=2,AO8=2),2)+IF(AND(AP$195=1,AO8=1),2)</f>
        <v>8</v>
      </c>
      <c r="AR8" s="13">
        <f>IF(AND(AP$195&gt;4,AP8=1),12)+IF(AND(AP$195&gt;4,AP8=2),8)+IF(AND(AP$195&gt;4,AP8=3),6)+IF(AND(AP$195&gt;4,AP8=4),5)+IF(AND(AP$195&gt;4,AP8=5),4)+IF(AND(AP$195&gt;4,AP8=6),3)+IF(AND(AP$195&gt;4,AP8=7),2)+IF(AND(AP$195&gt;4,AP8&gt;7),1)+IF(AND(AP$195=4,AP8=1),8)+IF(AND(AP$195=4,AP8=2),6)+IF(AND(AP$195=4,AP8=3),4)+IF(AND(AP$195=4,AP8=4),2)+IF(AND(AP$195=3,AP8=1),6)+IF(AND(AP$195=3,AP8=2),4)+IF(AND(AP$195=3,AP8=3),2)+IF(AND(AP$195=2,AP8=1),4)+IF(AND(AP$195=2,AP8=2),2)+IF(AND(AP$195=1,AP8=1),2)</f>
        <v>12</v>
      </c>
      <c r="AS8" s="16" t="s">
        <v>26</v>
      </c>
      <c r="AT8" s="13">
        <f t="shared" ref="AT8:AT14" si="4">+AN8+AQ8+AR8+AZ8</f>
        <v>24</v>
      </c>
      <c r="AU8" s="62">
        <f t="shared" ref="AU8:AU14" si="5">AT8+AE8</f>
        <v>76</v>
      </c>
      <c r="AV8" s="24">
        <v>24.753</v>
      </c>
      <c r="AW8" s="24">
        <v>25.210999999999999</v>
      </c>
      <c r="AX8" s="16" t="s">
        <v>26</v>
      </c>
      <c r="AY8" s="16" t="s">
        <v>151</v>
      </c>
      <c r="AZ8" s="21"/>
      <c r="BA8" s="77">
        <f t="shared" ref="BA8:BA15" si="6">MIN(AK8,AL8,AV8,AW8)</f>
        <v>23.396000000000001</v>
      </c>
      <c r="BB8" s="24"/>
      <c r="BC8" s="78"/>
      <c r="BD8" s="13">
        <f>IF(AND(BE$195&gt;4,BC8=1),6)+IF(AND(BE$195&gt;4,BC8=2),4)+IF(AND(BE$195&gt;4,BC8=3),3)+IF(AND(BE$195&gt;4,BC8=4),2)+IF(AND(BE$195&gt;4,BC8=5),1)+IF(AND(BE$195&gt;4,BC8&gt;5),1)+IF(AND(BE$195=4,BC8=1),4)+IF(AND(BE$195=4,BC8=2),3)+IF(AND(BE$195=4,BC8=3),2)+IF(AND(BE$195=4,BC8=4),1)+IF(AND(BE$195=3,BC8=1),3)+IF(AND(BE$195=3,BC8=2),2)+IF(AND(BE$195=3,BC8=3),1)+IF(AND(BE$195=2,BC8=1),2)+IF(AND(BE$195=2,BC8=2),1)+IF(AND(BE$195=1,BC8=1),1)</f>
        <v>0</v>
      </c>
      <c r="BE8" s="79">
        <v>3</v>
      </c>
      <c r="BF8" s="79">
        <v>2</v>
      </c>
      <c r="BG8" s="13">
        <f>IF(AND(BF$195&gt;4,BE8=1),12)+IF(AND(BF$195&gt;4,BE8=2),8)+IF(AND(BF$195&gt;4,BE8=3),6)+IF(AND(BF$195&gt;4,BE8=4),5)+IF(AND(BF$195&gt;4,BE8=5),4)+IF(AND(BF$195&gt;4,BE8=6),3)+IF(AND(BF$195&gt;4,BE8=7),2)+IF(AND(BF$195&gt;4,BE8&gt;7),1)+IF(AND(BF$195=4,BE8=1),8)+IF(AND(BF$195=4,BE8=2),6)+IF(AND(BF$195=4,BE8=3),4)+IF(AND(BF$195=4,BE8=4),2)+IF(AND(BF$195=3,BE8=1),6)+IF(AND(BF$195=3,BE8=2),4)+IF(AND(BF$195=3,BE8=3),2)+IF(AND(BF$195=2,BE8=1),4)+IF(AND(BF$195=2,BE8=2),2)+IF(AND(BF$195=1,BE8=1),2)</f>
        <v>6</v>
      </c>
      <c r="BH8" s="13">
        <f>IF(AND(BF$195&gt;4,BF8=1),12)+IF(AND(BF$195&gt;4,BF8=2),8)+IF(AND(BF$195&gt;4,BF8=3),6)+IF(AND(BF$195&gt;4,BF8=4),5)+IF(AND(BF$195&gt;4,BF8=5),4)+IF(AND(BF$195&gt;4,BF8=6),3)+IF(AND(BF$195&gt;4,BF8=7),2)+IF(AND(BF$195&gt;4,BF8&gt;7),1)+IF(AND(BF$195=4,BF8=1),8)+IF(AND(BF$195=4,BF8=2),6)+IF(AND(BF$195=4,BF8=3),4)+IF(AND(BF$195=4,BF8=4),2)+IF(AND(BF$195=3,BF8=1),6)+IF(AND(BF$195=3,BF8=2),4)+IF(AND(BF$195=3,BF8=3),2)+IF(AND(BF$195=2,BF8=1),4)+IF(AND(BF$195=2,BF8=2),2)+IF(AND(BF$195=1,BF8=1),2)</f>
        <v>8</v>
      </c>
      <c r="BI8" s="16" t="s">
        <v>26</v>
      </c>
      <c r="BJ8" s="13">
        <f t="shared" ref="BJ8:BJ14" si="7">+BD8+BG8+BH8+BP8</f>
        <v>14</v>
      </c>
      <c r="BK8" s="62">
        <f t="shared" ref="BK8:BK14" si="8">BJ8+AU8</f>
        <v>90</v>
      </c>
      <c r="BL8" s="24">
        <v>24.765999999999998</v>
      </c>
      <c r="BM8" s="24">
        <v>24.013999999999999</v>
      </c>
      <c r="BN8" s="16" t="s">
        <v>26</v>
      </c>
      <c r="BO8" s="16" t="s">
        <v>151</v>
      </c>
      <c r="BP8" s="21"/>
      <c r="BQ8" s="77">
        <f t="shared" ref="BQ8:BQ17" si="9">MIN(BA8,BB8,BL8,BM8)</f>
        <v>23.396000000000001</v>
      </c>
      <c r="BR8" s="24">
        <v>23.329000000000001</v>
      </c>
      <c r="BS8" s="78">
        <v>1</v>
      </c>
      <c r="BT8" s="13">
        <f>IF(AND(BU$195&gt;4,BS8=1),6)+IF(AND(BU$195&gt;4,BS8=2),4)+IF(AND(BU$195&gt;4,BS8=3),3)+IF(AND(BU$195&gt;4,BS8=4),2)+IF(AND(BU$195&gt;4,BS8=5),1)+IF(AND(BU$195&gt;4,BS8&gt;5),1)+IF(AND(BU$195=4,BS8=1),4)+IF(AND(BU$195=4,BS8=2),3)+IF(AND(BU$195=4,BS8=3),2)+IF(AND(BU$195=4,BS8=4),1)+IF(AND(BU$195=3,BS8=1),3)+IF(AND(BU$195=3,BS8=2),2)+IF(AND(BU$195=3,BS8=3),1)+IF(AND(BU$195=2,BS8=1),2)+IF(AND(BU$195=2,BS8=2),1)+IF(AND(BU$195=1,BS8=1),1)</f>
        <v>6</v>
      </c>
      <c r="BU8" s="79">
        <v>3</v>
      </c>
      <c r="BV8" s="79">
        <v>3</v>
      </c>
      <c r="BW8" s="13">
        <f>IF(AND(BV$195&gt;4,BU8=1),12)+IF(AND(BV$195&gt;4,BU8=2),8)+IF(AND(BV$195&gt;4,BU8=3),6)+IF(AND(BV$195&gt;4,BU8=4),5)+IF(AND(BV$195&gt;4,BU8=5),4)+IF(AND(BV$195&gt;4,BU8=6),3)+IF(AND(BV$195&gt;4,BU8=7),2)+IF(AND(BV$195&gt;4,BU8&gt;7),1)+IF(AND(BV$195=4,BU8=1),8)+IF(AND(BV$195=4,BU8=2),6)+IF(AND(BV$195=4,BU8=3),4)+IF(AND(BV$195=4,BU8=4),2)+IF(AND(BV$195=3,BU8=1),6)+IF(AND(BV$195=3,BU8=2),4)+IF(AND(BV$195=3,BU8=3),2)+IF(AND(BV$195=2,BU8=1),4)+IF(AND(BV$195=2,BU8=2),2)+IF(AND(BV$195=1,BU8=1),2)</f>
        <v>6</v>
      </c>
      <c r="BX8" s="13">
        <f>IF(AND(BV$195&gt;4,BV8=1),12)+IF(AND(BV$195&gt;4,BV8=2),8)+IF(AND(BV$195&gt;4,BV8=3),6)+IF(AND(BV$195&gt;4,BV8=4),5)+IF(AND(BV$195&gt;4,BV8=5),4)+IF(AND(BV$195&gt;4,BV8=6),3)+IF(AND(BV$195&gt;4,BV8=7),2)+IF(AND(BV$195&gt;4,BV8&gt;7),1)+IF(AND(BV$195=4,BV8=1),8)+IF(AND(BV$195=4,BV8=2),6)+IF(AND(BV$195=4,BV8=3),4)+IF(AND(BV$195=4,BV8=4),2)+IF(AND(BV$195=3,BV8=1),6)+IF(AND(BV$195=3,BV8=2),4)+IF(AND(BV$195=3,BV8=3),2)+IF(AND(BV$195=2,BV8=1),4)+IF(AND(BV$195=2,BV8=2),2)+IF(AND(BV$195=1,BV8=1),2)</f>
        <v>6</v>
      </c>
      <c r="BY8" s="16" t="s">
        <v>26</v>
      </c>
      <c r="BZ8" s="13">
        <f t="shared" ref="BZ8:BZ14" si="10">+BT8+BW8+BX8+CF8</f>
        <v>19</v>
      </c>
      <c r="CA8" s="62">
        <f t="shared" ref="CA8:CA14" si="11">BZ8+BK8</f>
        <v>109</v>
      </c>
      <c r="CB8" s="24"/>
      <c r="CC8" s="24">
        <v>39.011000000000003</v>
      </c>
      <c r="CD8" s="16" t="s">
        <v>26</v>
      </c>
      <c r="CE8" s="20" t="s">
        <v>198</v>
      </c>
      <c r="CF8" s="21">
        <v>1</v>
      </c>
      <c r="CG8" s="77">
        <f t="shared" ref="CG8:CG14" si="12">MIN(BQ8,BR8,CB8,CC8)</f>
        <v>23.329000000000001</v>
      </c>
      <c r="CH8" s="24">
        <v>22.719000000000001</v>
      </c>
      <c r="CI8" s="78">
        <v>1</v>
      </c>
      <c r="CJ8" s="13">
        <f>IF(AND(CK$194&gt;4,CI8=1),6)+IF(AND(CK$194&gt;4,CI8=2),4)+IF(AND(CK$194&gt;4,CI8=3),3)+IF(AND(CK$194&gt;4,CI8=4),2)+IF(AND(CK$194&gt;4,CI8=5),1)+IF(AND(CK$194&gt;4,CI8&gt;5),1)+IF(AND(CK$194=4,CI8=1),4)+IF(AND(CK$194=4,CI8=2),3)+IF(AND(CK$194=4,CI8=3),2)+IF(AND(CK$194=4,CI8=4),1)+IF(AND(CK$194=3,CI8=1),3)+IF(AND(CK$194=3,CI8=2),2)+IF(AND(CK$194=3,CI8=3),1)+IF(AND(CK$194=2,CI8=1),2)+IF(AND(CK$194=2,CI8=2),1)+IF(AND(CK$194=1,CI8=1),1)</f>
        <v>6</v>
      </c>
      <c r="CK8" s="79">
        <v>4</v>
      </c>
      <c r="CL8" s="79">
        <v>2</v>
      </c>
      <c r="CM8" s="13">
        <f>IF(AND(CL$194&gt;4,CK8=1),12)+IF(AND(CL$194&gt;4,CK8=2),8)+IF(AND(CL$194&gt;4,CK8=3),6)+IF(AND(CL$194&gt;4,CK8=4),5)+IF(AND(CL$194&gt;4,CK8=5),4)+IF(AND(CL$194&gt;4,CK8=6),3)+IF(AND(CL$194&gt;4,CK8=7),2)+IF(AND(CL$194&gt;4,CK8&gt;7),1)+IF(AND(CL$194=4,CK8=1),8)+IF(AND(CL$194=4,CK8=2),6)+IF(AND(CL$194=4,CK8=3),4)+IF(AND(CL$194=4,CK8=4),2)+IF(AND(CL$194=3,CK8=1),6)+IF(AND(CL$194=3,CK8=2),4)+IF(AND(CL$194=3,CK8=3),2)+IF(AND(CL$194=2,CK8=1),4)+IF(AND(CL$194=2,CK8=2),2)+IF(AND(CL$194=1,CK8=1),2)</f>
        <v>5</v>
      </c>
      <c r="CN8" s="13">
        <f>IF(AND(CL$194&gt;4,CL8=1),12)+IF(AND(CL$194&gt;4,CL8=2),8)+IF(AND(CL$194&gt;4,CL8=3),6)+IF(AND(CL$194&gt;4,CL8=4),5)+IF(AND(CL$194&gt;4,CL8=5),4)+IF(AND(CL$194&gt;4,CL8=6),3)+IF(AND(CL$194&gt;4,CL8=7),2)+IF(AND(CL$194&gt;4,CL8&gt;7),1)+IF(AND(CL$194=4,CL8=1),8)+IF(AND(CL$194=4,CL8=2),6)+IF(AND(CL$194=4,CL8=3),4)+IF(AND(CL$194=4,CL8=4),2)+IF(AND(CL$194=3,CL8=1),6)+IF(AND(CL$194=3,CL8=2),4)+IF(AND(CL$194=3,CL8=3),2)+IF(AND(CL$194=2,CL8=1),4)+IF(AND(CL$194=2,CL8=2),2)+IF(AND(CL$194=1,CL8=1),2)</f>
        <v>8</v>
      </c>
      <c r="CO8" s="16" t="s">
        <v>25</v>
      </c>
      <c r="CP8" s="13">
        <f t="shared" ref="CP8:CP19" si="13">+CJ8+CM8+CN8+CV8</f>
        <v>20</v>
      </c>
      <c r="CQ8" s="62">
        <f t="shared" ref="CQ8:CQ19" si="14">CP8+CA8</f>
        <v>129</v>
      </c>
      <c r="CR8" s="24">
        <v>23.658999999999999</v>
      </c>
      <c r="CS8" s="24">
        <v>24.553000000000001</v>
      </c>
      <c r="CT8" s="16" t="s">
        <v>25</v>
      </c>
      <c r="CU8" s="116"/>
      <c r="CV8" s="21">
        <v>1</v>
      </c>
      <c r="CW8" s="77">
        <f t="shared" ref="CW8:CW17" si="15">MIN(CG8,CH8,CR8,CS8)</f>
        <v>22.719000000000001</v>
      </c>
      <c r="CX8" s="24">
        <v>22.763000000000002</v>
      </c>
      <c r="CY8" s="78">
        <v>4</v>
      </c>
      <c r="CZ8" s="13">
        <f t="shared" ref="CZ8:CZ14" si="16">IF(AND(DA$194&gt;4,CY8=1),6)+IF(AND(DA$194&gt;4,CY8=2),4)+IF(AND(DA$194&gt;4,CY8=3),3)+IF(AND(DA$194&gt;4,CY8=4),2)+IF(AND(DA$194&gt;4,CY8=5),1)+IF(AND(DA$194&gt;4,CY8&gt;5),1)+IF(AND(DA$194=4,CY8=1),4)+IF(AND(DA$194=4,CY8=2),3)+IF(AND(DA$194=4,CY8=3),2)+IF(AND(DA$194=4,CY8=4),1)+IF(AND(DA$194=3,CY8=1),3)+IF(AND(DA$194=3,CY8=2),2)+IF(AND(DA$194=3,CY8=3),1)+IF(AND(DA$194=2,CY8=1),2)+IF(AND(DA$194=2,CY8=2),1)+IF(AND(DA$194=1,CY8=1),1)</f>
        <v>2</v>
      </c>
      <c r="DA8" s="79">
        <v>3</v>
      </c>
      <c r="DB8" s="79">
        <v>2</v>
      </c>
      <c r="DC8" s="13">
        <f t="shared" ref="DC8:DC14" si="17">IF(AND(DB$194&gt;4,DA8=1),12)+IF(AND(DB$194&gt;4,DA8=2),8)+IF(AND(DB$194&gt;4,DA8=3),6)+IF(AND(DB$194&gt;4,DA8=4),5)+IF(AND(DB$194&gt;4,DA8=5),4)+IF(AND(DB$194&gt;4,DA8=6),3)+IF(AND(DB$194&gt;4,DA8=7),2)+IF(AND(DB$194&gt;4,DA8&gt;7),1)+IF(AND(DB$194=4,DA8=1),8)+IF(AND(DB$194=4,DA8=2),6)+IF(AND(DB$194=4,DA8=3),4)+IF(AND(DB$194=4,DA8=4),2)+IF(AND(DB$194=3,DA8=1),6)+IF(AND(DB$194=3,DA8=2),4)+IF(AND(DB$194=3,DA8=3),2)+IF(AND(DB$194=2,DA8=1),4)+IF(AND(DB$194=2,DA8=2),2)+IF(AND(DB$194=1,DA8=1),2)</f>
        <v>6</v>
      </c>
      <c r="DD8" s="13">
        <f t="shared" ref="DD8:DD14" si="18">IF(AND(DB$194&gt;4,DB8=1),12)+IF(AND(DB$194&gt;4,DB8=2),8)+IF(AND(DB$194&gt;4,DB8=3),6)+IF(AND(DB$194&gt;4,DB8=4),5)+IF(AND(DB$194&gt;4,DB8=5),4)+IF(AND(DB$194&gt;4,DB8=6),3)+IF(AND(DB$194&gt;4,DB8=7),2)+IF(AND(DB$194&gt;4,DB8&gt;7),1)+IF(AND(DB$194=4,DB8=1),8)+IF(AND(DB$194=4,DB8=2),6)+IF(AND(DB$194=4,DB8=3),4)+IF(AND(DB$194=4,DB8=4),2)+IF(AND(DB$194=3,DB8=1),6)+IF(AND(DB$194=3,DB8=2),4)+IF(AND(DB$194=3,DB8=3),2)+IF(AND(DB$194=2,DB8=1),4)+IF(AND(DB$194=2,DB8=2),2)+IF(AND(DB$194=1,DB8=1),2)</f>
        <v>8</v>
      </c>
      <c r="DE8" s="16" t="s">
        <v>25</v>
      </c>
      <c r="DF8" s="13">
        <f t="shared" ref="DF8:DF19" si="19">+CZ8+DC8+DD8+DL8</f>
        <v>16</v>
      </c>
      <c r="DG8" s="62">
        <f t="shared" ref="DG8:DG19" si="20">DF8+CQ8</f>
        <v>145</v>
      </c>
      <c r="DH8" s="24">
        <v>23.506</v>
      </c>
      <c r="DI8" s="24">
        <v>23.542000000000002</v>
      </c>
      <c r="DJ8" s="16" t="s">
        <v>25</v>
      </c>
      <c r="DK8" s="133"/>
      <c r="DL8" s="21"/>
      <c r="DM8" s="77">
        <f t="shared" ref="DM8:DM17" si="21">MIN(CW8,CX8,DH8,DI8)</f>
        <v>22.719000000000001</v>
      </c>
      <c r="DN8" s="24">
        <v>22.495000000000001</v>
      </c>
      <c r="DO8" s="78">
        <v>3</v>
      </c>
      <c r="DP8" s="13">
        <f t="shared" ref="DP8:DP19" si="22">IF(AND(DQ$194&gt;4,DO8=1),6)+IF(AND(DQ$194&gt;4,DO8=2),4)+IF(AND(DQ$194&gt;4,DO8=3),3)+IF(AND(DQ$194&gt;4,DO8=4),2)+IF(AND(DQ$194&gt;4,DO8=5),1)+IF(AND(DQ$194&gt;4,DO8&gt;5),1)+IF(AND(DQ$194=4,DO8=1),4)+IF(AND(DQ$194=4,DO8=2),3)+IF(AND(DQ$194=4,DO8=3),2)+IF(AND(DQ$194=4,DO8=4),1)+IF(AND(DQ$194=3,DO8=1),3)+IF(AND(DQ$194=3,DO8=2),2)+IF(AND(DQ$194=3,DO8=3),1)+IF(AND(DQ$194=2,DO8=1),2)+IF(AND(DQ$194=2,DO8=2),1)+IF(AND(DQ$194=1,DO8=1),1)</f>
        <v>3</v>
      </c>
      <c r="DQ8" s="79">
        <v>4</v>
      </c>
      <c r="DR8" s="79">
        <v>4</v>
      </c>
      <c r="DS8" s="13">
        <f t="shared" ref="DS8:DS19" si="23">IF(AND(DR$194&gt;4,DQ8=1),12)+IF(AND(DR$194&gt;4,DQ8=2),8)+IF(AND(DR$194&gt;4,DQ8=3),6)+IF(AND(DR$194&gt;4,DQ8=4),5)+IF(AND(DR$194&gt;4,DQ8=5),4)+IF(AND(DR$194&gt;4,DQ8=6),3)+IF(AND(DR$194&gt;4,DQ8=7),2)+IF(AND(DR$194&gt;4,DQ8&gt;7),1)+IF(AND(DR$194=4,DQ8=1),8)+IF(AND(DR$194=4,DQ8=2),6)+IF(AND(DR$194=4,DQ8=3),4)+IF(AND(DR$194=4,DQ8=4),2)+IF(AND(DR$194=3,DQ8=1),6)+IF(AND(DR$194=3,DQ8=2),4)+IF(AND(DR$194=3,DQ8=3),2)+IF(AND(DR$194=2,DQ8=1),4)+IF(AND(DR$194=2,DQ8=2),2)+IF(AND(DR$194=1,DQ8=1),2)</f>
        <v>5</v>
      </c>
      <c r="DT8" s="13">
        <f t="shared" ref="DT8:DT19" si="24">IF(AND(DR$194&gt;4,DR8=1),12)+IF(AND(DR$194&gt;4,DR8=2),8)+IF(AND(DR$194&gt;4,DR8=3),6)+IF(AND(DR$194&gt;4,DR8=4),5)+IF(AND(DR$194&gt;4,DR8=5),4)+IF(AND(DR$194&gt;4,DR8=6),3)+IF(AND(DR$194&gt;4,DR8=7),2)+IF(AND(DR$194&gt;4,DR8&gt;7),1)+IF(AND(DR$194=4,DR8=1),8)+IF(AND(DR$194=4,DR8=2),6)+IF(AND(DR$194=4,DR8=3),4)+IF(AND(DR$194=4,DR8=4),2)+IF(AND(DR$194=3,DR8=1),6)+IF(AND(DR$194=3,DR8=2),4)+IF(AND(DR$194=3,DR8=3),2)+IF(AND(DR$194=2,DR8=1),4)+IF(AND(DR$194=2,DR8=2),2)+IF(AND(DR$194=1,DR8=1),2)</f>
        <v>5</v>
      </c>
      <c r="DU8" s="16" t="s">
        <v>25</v>
      </c>
      <c r="DV8" s="13">
        <f t="shared" ref="DV8:DV19" si="25">+DP8+DS8+DT8+EB8</f>
        <v>14</v>
      </c>
      <c r="DW8" s="62">
        <f t="shared" ref="DW8:DW19" si="26">DV8+DG8</f>
        <v>159</v>
      </c>
      <c r="DX8" s="24">
        <v>22.858000000000001</v>
      </c>
      <c r="DY8" s="24">
        <v>22.899000000000001</v>
      </c>
      <c r="DZ8" s="16" t="s">
        <v>25</v>
      </c>
      <c r="EA8" s="133"/>
      <c r="EB8" s="21">
        <v>1</v>
      </c>
      <c r="EC8" s="77">
        <f t="shared" ref="EC8:EC17" si="27">MIN(DM8,DN8,DX8,DY8)</f>
        <v>22.495000000000001</v>
      </c>
    </row>
    <row r="9" spans="1:149" x14ac:dyDescent="0.3">
      <c r="A9" s="74" t="s">
        <v>30</v>
      </c>
      <c r="B9" s="89" t="s">
        <v>112</v>
      </c>
      <c r="C9" s="8">
        <v>3</v>
      </c>
      <c r="D9" s="8" t="s">
        <v>31</v>
      </c>
      <c r="E9" s="95">
        <v>21.831</v>
      </c>
      <c r="F9" s="8">
        <v>24.094000000000001</v>
      </c>
      <c r="G9" s="78">
        <v>3</v>
      </c>
      <c r="H9" s="13">
        <f>IF(AND(I$194&gt;4,G9=1),6)+IF(AND(I$194&gt;4,G9=2),4)+IF(AND(I$194&gt;4,G9=3),3)+IF(AND(I$194&gt;4,G9=4),2)+IF(AND(I$194&gt;4,G9=5),1)+IF(AND(I$194&gt;4,G9&gt;5),1)+IF(AND(I$194=4,G9=1),4)+IF(AND(I$194=4,G9=2),3)+IF(AND(I$194=4,G9=3),2)+IF(AND(I$194=4,G9=4),1)+IF(AND(I$194=3,G9=1),3)+IF(AND(I$194=3,G9=2),2)+IF(AND(I$194=3,G9=3),1)+IF(AND(I$194=2,G9=1),2)+IF(AND(I$194=2,G9=2),1)+IF(AND(I$194=1,G9=1),1)</f>
        <v>2</v>
      </c>
      <c r="I9" s="78">
        <v>2</v>
      </c>
      <c r="J9" s="78">
        <v>2</v>
      </c>
      <c r="K9" s="13">
        <f>IF(AND(J$194&gt;4,I9=1),12)+IF(AND(J$194&gt;4,I9=2),8)+IF(AND(J$194&gt;4,I9=3),6)+IF(AND(J$194&gt;4,I9=4),5)+IF(AND(J$194&gt;4,I9=5),4)+IF(AND(J$194&gt;4,I9=6),3)+IF(AND(J$194&gt;4,I9=7),2)+IF(AND(J$194&gt;4,I9&gt;7),1)+IF(AND(J$194=4,I9=1),8)+IF(AND(J$194=4,I9=2),6)+IF(AND(J$194=4,I9=3),4)+IF(AND(J$194=4,I9=4),2)+IF(AND(J$194=3,I9=1),6)+IF(AND(J$194=3,I9=2),4)+IF(AND(J$194=3,I9=3),2)+IF(AND(J$194=2,I9=1),4)+IF(AND(J$194=2,I9=2),2)+IF(AND(J$194=1,I9=1),2)</f>
        <v>6</v>
      </c>
      <c r="L9" s="13">
        <f>IF(AND(J$194&gt;4,J9=1),12)+IF(AND(J$194&gt;4,J9=2),8)+IF(AND(J$194&gt;4,J9=3),6)+IF(AND(J$194&gt;4,J9=4),5)+IF(AND(J$194&gt;4,J9=5),4)+IF(AND(J$194&gt;4,J9=6),3)+IF(AND(J$194&gt;4,J9=7),2)+IF(AND(J$194&gt;4,J9&gt;7),1)+IF(AND(J$194=4,J9=1),8)+IF(AND(J$194=4,J9=2),6)+IF(AND(J$194=4,J9=3),4)+IF(AND(J$194=4,J9=4),2)+IF(AND(J$194=3,J9=1),6)+IF(AND(J$194=3,J9=2),4)+IF(AND(J$194=3,J9=3),2)+IF(AND(J$194=2,J9=1),4)+IF(AND(J$194=2,J9=2),2)+IF(AND(J$194=1,J9=1),2)</f>
        <v>6</v>
      </c>
      <c r="M9" s="23" t="s">
        <v>25</v>
      </c>
      <c r="N9" s="13">
        <f>+H9+K9+L9+T9</f>
        <v>14</v>
      </c>
      <c r="O9" s="62">
        <f>+N9</f>
        <v>14</v>
      </c>
      <c r="P9" s="24">
        <v>22.87</v>
      </c>
      <c r="Q9" s="8">
        <v>22.937999999999999</v>
      </c>
      <c r="R9" s="16" t="s">
        <v>25</v>
      </c>
      <c r="S9" s="18"/>
      <c r="T9" s="21"/>
      <c r="U9" s="77">
        <f t="shared" si="0"/>
        <v>21.831</v>
      </c>
      <c r="V9" s="8">
        <v>23.213999999999999</v>
      </c>
      <c r="W9" s="78">
        <v>5</v>
      </c>
      <c r="X9" s="13">
        <f>IF(AND(Y$194&gt;4,W9=1),6)+IF(AND(Y$194&gt;4,W9=2),4)+IF(AND(Y$194&gt;4,W9=3),3)+IF(AND(Y$194&gt;4,W9=4),2)+IF(AND(Y$194&gt;4,W9=5),1)+IF(AND(Y$194&gt;4,W9&gt;5),1)+IF(AND(Y$194=4,W9=1),4)+IF(AND(Y$194=4,W9=2),3)+IF(AND(Y$194=4,W9=3),2)+IF(AND(Y$194=4,W9=4),1)+IF(AND(Y$194=3,W9=1),3)+IF(AND(Y$194=3,W9=2),2)+IF(AND(Y$194=3,W9=3),1)+IF(AND(Y$194=2,W9=1),2)+IF(AND(Y$194=2,W9=2),1)+IF(AND(Y$194=1,W9=1),1)</f>
        <v>1</v>
      </c>
      <c r="Y9" s="78">
        <v>1</v>
      </c>
      <c r="Z9" s="78">
        <v>1</v>
      </c>
      <c r="AA9" s="13">
        <f>IF(AND(Z$194&gt;4,Y9=1),12)+IF(AND(Z$194&gt;4,Y9=2),8)+IF(AND(Z$194&gt;4,Y9=3),6)+IF(AND(Z$194&gt;4,Y9=4),5)+IF(AND(Z$194&gt;4,Y9=5),4)+IF(AND(Z$194&gt;4,Y9=6),3)+IF(AND(Z$194&gt;4,Y9=7),2)+IF(AND(Z$194&gt;4,Y9&gt;7),1)+IF(AND(Z$194=4,Y9=1),8)+IF(AND(Z$194=4,Y9=2),6)+IF(AND(Z$194=4,Y9=3),4)+IF(AND(Z$194=4,Y9=4),2)+IF(AND(Z$194=3,Y9=1),6)+IF(AND(Z$194=3,Y9=2),4)+IF(AND(Z$194=3,Y9=3),2)+IF(AND(Z$194=2,Y9=1),4)+IF(AND(Z$194=2,Y9=2),2)+IF(AND(Z$194=1,Y9=1),2)</f>
        <v>12</v>
      </c>
      <c r="AB9" s="13">
        <f>IF(AND(Z$194&gt;4,Z9=1),12)+IF(AND(Z$194&gt;4,Z9=2),8)+IF(AND(Z$194&gt;4,Z9=3),6)+IF(AND(Z$194&gt;4,Z9=4),5)+IF(AND(Z$194&gt;4,Z9=5),4)+IF(AND(Z$194&gt;4,Z9=6),3)+IF(AND(Z$194&gt;4,Z9=7),2)+IF(AND(Z$194&gt;4,Z9&gt;7),1)+IF(AND(Z$194=4,Z9=1),8)+IF(AND(Z$194=4,Z9=2),6)+IF(AND(Z$194=4,Z9=3),4)+IF(AND(Z$194=4,Z9=4),2)+IF(AND(Z$194=3,Z9=1),6)+IF(AND(Z$194=3,Z9=2),4)+IF(AND(Z$194=3,Z9=3),2)+IF(AND(Z$194=2,Z9=1),4)+IF(AND(Z$194=2,Z9=2),2)+IF(AND(Z$194=1,Z9=1),2)</f>
        <v>12</v>
      </c>
      <c r="AC9" s="23" t="s">
        <v>25</v>
      </c>
      <c r="AD9" s="13">
        <f t="shared" si="1"/>
        <v>25</v>
      </c>
      <c r="AE9" s="62">
        <f t="shared" si="2"/>
        <v>39</v>
      </c>
      <c r="AF9" s="24">
        <v>22.498999999999999</v>
      </c>
      <c r="AG9" s="8">
        <v>22.298999999999999</v>
      </c>
      <c r="AH9" s="16" t="s">
        <v>25</v>
      </c>
      <c r="AI9" s="18"/>
      <c r="AJ9" s="21"/>
      <c r="AK9" s="77">
        <f t="shared" si="3"/>
        <v>21.831</v>
      </c>
      <c r="AL9" s="8">
        <v>29.515000000000001</v>
      </c>
      <c r="AM9" s="78">
        <v>2</v>
      </c>
      <c r="AN9" s="13">
        <f>IF(AND(AO$194&gt;4,AM9=1),6)+IF(AND(AO$194&gt;4,AM9=2),4)+IF(AND(AO$194&gt;4,AM9=3),3)+IF(AND(AO$194&gt;4,AM9=4),2)+IF(AND(AO$194&gt;4,AM9=5),1)+IF(AND(AO$194&gt;4,AM9&gt;5),1)+IF(AND(AO$194=4,AM9=1),4)+IF(AND(AO$194=4,AM9=2),3)+IF(AND(AO$194=4,AM9=3),2)+IF(AND(AO$194=4,AM9=4),1)+IF(AND(AO$194=3,AM9=1),3)+IF(AND(AO$194=3,AM9=2),2)+IF(AND(AO$194=3,AM9=3),1)+IF(AND(AO$194=2,AM9=1),2)+IF(AND(AO$194=2,AM9=2),1)+IF(AND(AO$194=1,AM9=1),1)</f>
        <v>3</v>
      </c>
      <c r="AO9" s="78">
        <v>1</v>
      </c>
      <c r="AP9" s="78">
        <v>3</v>
      </c>
      <c r="AQ9" s="13">
        <f>IF(AND(AP$194&gt;4,AO9=1),12)+IF(AND(AP$194&gt;4,AO9=2),8)+IF(AND(AP$194&gt;4,AO9=3),6)+IF(AND(AP$194&gt;4,AO9=4),5)+IF(AND(AP$194&gt;4,AO9=5),4)+IF(AND(AP$194&gt;4,AO9=6),3)+IF(AND(AP$194&gt;4,AO9=7),2)+IF(AND(AP$194&gt;4,AO9&gt;7),1)+IF(AND(AP$194=4,AO9=1),8)+IF(AND(AP$194=4,AO9=2),6)+IF(AND(AP$194=4,AO9=3),4)+IF(AND(AP$194=4,AO9=4),2)+IF(AND(AP$194=3,AO9=1),6)+IF(AND(AP$194=3,AO9=2),4)+IF(AND(AP$194=3,AO9=3),2)+IF(AND(AP$194=2,AO9=1),4)+IF(AND(AP$194=2,AO9=2),2)+IF(AND(AP$194=1,AO9=1),2)</f>
        <v>8</v>
      </c>
      <c r="AR9" s="13">
        <f>IF(AND(AP$194&gt;4,AP9=1),12)+IF(AND(AP$194&gt;4,AP9=2),8)+IF(AND(AP$194&gt;4,AP9=3),6)+IF(AND(AP$194&gt;4,AP9=4),5)+IF(AND(AP$194&gt;4,AP9=5),4)+IF(AND(AP$194&gt;4,AP9=6),3)+IF(AND(AP$194&gt;4,AP9=7),2)+IF(AND(AP$194&gt;4,AP9&gt;7),1)+IF(AND(AP$194=4,AP9=1),8)+IF(AND(AP$194=4,AP9=2),6)+IF(AND(AP$194=4,AP9=3),4)+IF(AND(AP$194=4,AP9=4),2)+IF(AND(AP$194=3,AP9=1),6)+IF(AND(AP$194=3,AP9=2),4)+IF(AND(AP$194=3,AP9=3),2)+IF(AND(AP$194=2,AP9=1),4)+IF(AND(AP$194=2,AP9=2),2)+IF(AND(AP$194=1,AP9=1),2)</f>
        <v>4</v>
      </c>
      <c r="AS9" s="23" t="s">
        <v>25</v>
      </c>
      <c r="AT9" s="13">
        <f t="shared" si="4"/>
        <v>15</v>
      </c>
      <c r="AU9" s="62">
        <f t="shared" si="5"/>
        <v>54</v>
      </c>
      <c r="AV9" s="24">
        <v>23.108000000000001</v>
      </c>
      <c r="AW9" s="8">
        <v>22.574000000000002</v>
      </c>
      <c r="AX9" s="16" t="s">
        <v>25</v>
      </c>
      <c r="AY9" s="18"/>
      <c r="AZ9" s="21"/>
      <c r="BA9" s="77">
        <f t="shared" si="6"/>
        <v>21.831</v>
      </c>
      <c r="BB9" s="8"/>
      <c r="BC9" s="78"/>
      <c r="BD9" s="13">
        <f>IF(AND(BE$194&gt;4,BC9=1),6)+IF(AND(BE$194&gt;4,BC9=2),4)+IF(AND(BE$194&gt;4,BC9=3),3)+IF(AND(BE$194&gt;4,BC9=4),2)+IF(AND(BE$194&gt;4,BC9=5),1)+IF(AND(BE$194&gt;4,BC9&gt;5),1)+IF(AND(BE$194=4,BC9=1),4)+IF(AND(BE$194=4,BC9=2),3)+IF(AND(BE$194=4,BC9=3),2)+IF(AND(BE$194=4,BC9=4),1)+IF(AND(BE$194=3,BC9=1),3)+IF(AND(BE$194=3,BC9=2),2)+IF(AND(BE$194=3,BC9=3),1)+IF(AND(BE$194=2,BC9=1),2)+IF(AND(BE$194=2,BC9=2),1)+IF(AND(BE$194=1,BC9=1),1)</f>
        <v>0</v>
      </c>
      <c r="BE9" s="78"/>
      <c r="BF9" s="78"/>
      <c r="BG9" s="13">
        <f>IF(AND(BF$194&gt;4,BE9=1),12)+IF(AND(BF$194&gt;4,BE9=2),8)+IF(AND(BF$194&gt;4,BE9=3),6)+IF(AND(BF$194&gt;4,BE9=4),5)+IF(AND(BF$194&gt;4,BE9=5),4)+IF(AND(BF$194&gt;4,BE9=6),3)+IF(AND(BF$194&gt;4,BE9=7),2)+IF(AND(BF$194&gt;4,BE9&gt;7),1)+IF(AND(BF$194=4,BE9=1),8)+IF(AND(BF$194=4,BE9=2),6)+IF(AND(BF$194=4,BE9=3),4)+IF(AND(BF$194=4,BE9=4),2)+IF(AND(BF$194=3,BE9=1),6)+IF(AND(BF$194=3,BE9=2),4)+IF(AND(BF$194=3,BE9=3),2)+IF(AND(BF$194=2,BE9=1),4)+IF(AND(BF$194=2,BE9=2),2)+IF(AND(BF$194=1,BE9=1),2)</f>
        <v>0</v>
      </c>
      <c r="BH9" s="13">
        <f>IF(AND(BF$194&gt;4,BF9=1),12)+IF(AND(BF$194&gt;4,BF9=2),8)+IF(AND(BF$194&gt;4,BF9=3),6)+IF(AND(BF$194&gt;4,BF9=4),5)+IF(AND(BF$194&gt;4,BF9=5),4)+IF(AND(BF$194&gt;4,BF9=6),3)+IF(AND(BF$194&gt;4,BF9=7),2)+IF(AND(BF$194&gt;4,BF9&gt;7),1)+IF(AND(BF$194=4,BF9=1),8)+IF(AND(BF$194=4,BF9=2),6)+IF(AND(BF$194=4,BF9=3),4)+IF(AND(BF$194=4,BF9=4),2)+IF(AND(BF$194=3,BF9=1),6)+IF(AND(BF$194=3,BF9=2),4)+IF(AND(BF$194=3,BF9=3),2)+IF(AND(BF$194=2,BF9=1),4)+IF(AND(BF$194=2,BF9=2),2)+IF(AND(BF$194=1,BF9=1),2)</f>
        <v>0</v>
      </c>
      <c r="BI9" s="23" t="s">
        <v>25</v>
      </c>
      <c r="BJ9" s="13">
        <f t="shared" si="7"/>
        <v>0</v>
      </c>
      <c r="BK9" s="62">
        <f t="shared" si="8"/>
        <v>54</v>
      </c>
      <c r="BL9" s="24"/>
      <c r="BM9" s="8"/>
      <c r="BN9" s="16" t="s">
        <v>25</v>
      </c>
      <c r="BO9" s="18"/>
      <c r="BP9" s="21"/>
      <c r="BQ9" s="77">
        <f t="shared" si="9"/>
        <v>21.831</v>
      </c>
      <c r="BR9" s="8">
        <v>22.873000000000001</v>
      </c>
      <c r="BS9" s="78">
        <v>1</v>
      </c>
      <c r="BT9" s="13">
        <f>IF(AND(BU$194&gt;4,BS9=1),6)+IF(AND(BU$194&gt;4,BS9=2),4)+IF(AND(BU$194&gt;4,BS9=3),3)+IF(AND(BU$194&gt;4,BS9=4),2)+IF(AND(BU$194&gt;4,BS9=5),1)+IF(AND(BU$194&gt;4,BS9&gt;5),1)+IF(AND(BU$194=4,BS9=1),4)+IF(AND(BU$194=4,BS9=2),3)+IF(AND(BU$194=4,BS9=3),2)+IF(AND(BU$194=4,BS9=4),1)+IF(AND(BU$194=3,BS9=1),3)+IF(AND(BU$194=3,BS9=2),2)+IF(AND(BU$194=3,BS9=3),1)+IF(AND(BU$194=2,BS9=1),2)+IF(AND(BU$194=2,BS9=2),1)+IF(AND(BU$194=1,BS9=1),1)</f>
        <v>6</v>
      </c>
      <c r="BU9" s="78">
        <v>2</v>
      </c>
      <c r="BV9" s="78">
        <v>2</v>
      </c>
      <c r="BW9" s="13">
        <f>IF(AND(BV$194&gt;4,BU9=1),12)+IF(AND(BV$194&gt;4,BU9=2),8)+IF(AND(BV$194&gt;4,BU9=3),6)+IF(AND(BV$194&gt;4,BU9=4),5)+IF(AND(BV$194&gt;4,BU9=5),4)+IF(AND(BV$194&gt;4,BU9=6),3)+IF(AND(BV$194&gt;4,BU9=7),2)+IF(AND(BV$194&gt;4,BU9&gt;7),1)+IF(AND(BV$194=4,BU9=1),8)+IF(AND(BV$194=4,BU9=2),6)+IF(AND(BV$194=4,BU9=3),4)+IF(AND(BV$194=4,BU9=4),2)+IF(AND(BV$194=3,BU9=1),6)+IF(AND(BV$194=3,BU9=2),4)+IF(AND(BV$194=3,BU9=3),2)+IF(AND(BV$194=2,BU9=1),4)+IF(AND(BV$194=2,BU9=2),2)+IF(AND(BV$194=1,BU9=1),2)</f>
        <v>8</v>
      </c>
      <c r="BX9" s="13">
        <f>IF(AND(BV$194&gt;4,BV9=1),12)+IF(AND(BV$194&gt;4,BV9=2),8)+IF(AND(BV$194&gt;4,BV9=3),6)+IF(AND(BV$194&gt;4,BV9=4),5)+IF(AND(BV$194&gt;4,BV9=5),4)+IF(AND(BV$194&gt;4,BV9=6),3)+IF(AND(BV$194&gt;4,BV9=7),2)+IF(AND(BV$194&gt;4,BV9&gt;7),1)+IF(AND(BV$194=4,BV9=1),8)+IF(AND(BV$194=4,BV9=2),6)+IF(AND(BV$194=4,BV9=3),4)+IF(AND(BV$194=4,BV9=4),2)+IF(AND(BV$194=3,BV9=1),6)+IF(AND(BV$194=3,BV9=2),4)+IF(AND(BV$194=3,BV9=3),2)+IF(AND(BV$194=2,BV9=1),4)+IF(AND(BV$194=2,BV9=2),2)+IF(AND(BV$194=1,BV9=1),2)</f>
        <v>8</v>
      </c>
      <c r="BY9" s="23" t="s">
        <v>25</v>
      </c>
      <c r="BZ9" s="13">
        <f t="shared" si="10"/>
        <v>22</v>
      </c>
      <c r="CA9" s="62">
        <f t="shared" si="11"/>
        <v>76</v>
      </c>
      <c r="CB9" s="24"/>
      <c r="CC9" s="8">
        <v>36.823999999999998</v>
      </c>
      <c r="CD9" s="16" t="s">
        <v>25</v>
      </c>
      <c r="CE9" s="18"/>
      <c r="CF9" s="21"/>
      <c r="CG9" s="77">
        <f t="shared" si="12"/>
        <v>21.831</v>
      </c>
      <c r="CH9" s="8">
        <v>23.757999999999999</v>
      </c>
      <c r="CI9" s="78">
        <v>4</v>
      </c>
      <c r="CJ9" s="13">
        <f>IF(AND(CK$194&gt;4,CI9=1),6)+IF(AND(CK$194&gt;4,CI9=2),4)+IF(AND(CK$194&gt;4,CI9=3),3)+IF(AND(CK$194&gt;4,CI9=4),2)+IF(AND(CK$194&gt;4,CI9=5),1)+IF(AND(CK$194&gt;4,CI9&gt;5),1)+IF(AND(CK$194=4,CI9=1),4)+IF(AND(CK$194=4,CI9=2),3)+IF(AND(CK$194=4,CI9=3),2)+IF(AND(CK$194=4,CI9=4),1)+IF(AND(CK$194=3,CI9=1),3)+IF(AND(CK$194=3,CI9=2),2)+IF(AND(CK$194=3,CI9=3),1)+IF(AND(CK$194=2,CI9=1),2)+IF(AND(CK$194=2,CI9=2),1)+IF(AND(CK$194=1,CI9=1),1)</f>
        <v>2</v>
      </c>
      <c r="CK9" s="78">
        <v>2</v>
      </c>
      <c r="CL9" s="78">
        <v>1</v>
      </c>
      <c r="CM9" s="13">
        <f>IF(AND(CL$194&gt;4,CK9=1),12)+IF(AND(CL$194&gt;4,CK9=2),8)+IF(AND(CL$194&gt;4,CK9=3),6)+IF(AND(CL$194&gt;4,CK9=4),5)+IF(AND(CL$194&gt;4,CK9=5),4)+IF(AND(CL$194&gt;4,CK9=6),3)+IF(AND(CL$194&gt;4,CK9=7),2)+IF(AND(CL$194&gt;4,CK9&gt;7),1)+IF(AND(CL$194=4,CK9=1),8)+IF(AND(CL$194=4,CK9=2),6)+IF(AND(CL$194=4,CK9=3),4)+IF(AND(CL$194=4,CK9=4),2)+IF(AND(CL$194=3,CK9=1),6)+IF(AND(CL$194=3,CK9=2),4)+IF(AND(CL$194=3,CK9=3),2)+IF(AND(CL$194=2,CK9=1),4)+IF(AND(CL$194=2,CK9=2),2)+IF(AND(CL$194=1,CK9=1),2)</f>
        <v>8</v>
      </c>
      <c r="CN9" s="13">
        <f>IF(AND(CL$194&gt;4,CL9=1),12)+IF(AND(CL$194&gt;4,CL9=2),8)+IF(AND(CL$194&gt;4,CL9=3),6)+IF(AND(CL$194&gt;4,CL9=4),5)+IF(AND(CL$194&gt;4,CL9=5),4)+IF(AND(CL$194&gt;4,CL9=6),3)+IF(AND(CL$194&gt;4,CL9=7),2)+IF(AND(CL$194&gt;4,CL9&gt;7),1)+IF(AND(CL$194=4,CL9=1),8)+IF(AND(CL$194=4,CL9=2),6)+IF(AND(CL$194=4,CL9=3),4)+IF(AND(CL$194=4,CL9=4),2)+IF(AND(CL$194=3,CL9=1),6)+IF(AND(CL$194=3,CL9=2),4)+IF(AND(CL$194=3,CL9=3),2)+IF(AND(CL$194=2,CL9=1),4)+IF(AND(CL$194=2,CL9=2),2)+IF(AND(CL$194=1,CL9=1),2)</f>
        <v>12</v>
      </c>
      <c r="CO9" s="23" t="s">
        <v>25</v>
      </c>
      <c r="CP9" s="13">
        <f t="shared" si="13"/>
        <v>22</v>
      </c>
      <c r="CQ9" s="62">
        <f t="shared" si="14"/>
        <v>98</v>
      </c>
      <c r="CR9" s="24">
        <v>22.411999999999999</v>
      </c>
      <c r="CS9" s="8">
        <v>23.51</v>
      </c>
      <c r="CT9" s="16" t="s">
        <v>25</v>
      </c>
      <c r="CU9" s="18"/>
      <c r="CV9" s="21"/>
      <c r="CW9" s="77">
        <f t="shared" si="15"/>
        <v>21.831</v>
      </c>
      <c r="CX9" s="8">
        <v>22.57</v>
      </c>
      <c r="CY9" s="78">
        <v>2</v>
      </c>
      <c r="CZ9" s="13">
        <f t="shared" si="16"/>
        <v>4</v>
      </c>
      <c r="DA9" s="78">
        <v>4</v>
      </c>
      <c r="DB9" s="78"/>
      <c r="DC9" s="13">
        <f t="shared" si="17"/>
        <v>5</v>
      </c>
      <c r="DD9" s="13">
        <f t="shared" si="18"/>
        <v>0</v>
      </c>
      <c r="DE9" s="23" t="s">
        <v>25</v>
      </c>
      <c r="DF9" s="13">
        <f t="shared" si="19"/>
        <v>9</v>
      </c>
      <c r="DG9" s="62">
        <f t="shared" si="20"/>
        <v>107</v>
      </c>
      <c r="DH9" s="24">
        <v>23.417000000000002</v>
      </c>
      <c r="DI9" s="8"/>
      <c r="DJ9" s="16" t="s">
        <v>25</v>
      </c>
      <c r="DK9" s="134"/>
      <c r="DL9" s="21"/>
      <c r="DM9" s="77">
        <f t="shared" si="21"/>
        <v>21.831</v>
      </c>
      <c r="DN9" s="8">
        <v>22.771999999999998</v>
      </c>
      <c r="DO9" s="78">
        <v>5</v>
      </c>
      <c r="DP9" s="13">
        <f t="shared" si="22"/>
        <v>1</v>
      </c>
      <c r="DQ9" s="78">
        <v>2</v>
      </c>
      <c r="DR9" s="78"/>
      <c r="DS9" s="13">
        <f t="shared" si="23"/>
        <v>8</v>
      </c>
      <c r="DT9" s="13">
        <f t="shared" si="24"/>
        <v>0</v>
      </c>
      <c r="DU9" s="23" t="s">
        <v>25</v>
      </c>
      <c r="DV9" s="13">
        <f t="shared" si="25"/>
        <v>9</v>
      </c>
      <c r="DW9" s="62">
        <f t="shared" si="26"/>
        <v>116</v>
      </c>
      <c r="DX9" s="24">
        <v>22.312999999999999</v>
      </c>
      <c r="DY9" s="8"/>
      <c r="DZ9" s="16" t="s">
        <v>25</v>
      </c>
      <c r="EA9" s="134"/>
      <c r="EB9" s="21"/>
      <c r="EC9" s="77">
        <f t="shared" si="27"/>
        <v>21.831</v>
      </c>
    </row>
    <row r="10" spans="1:149" x14ac:dyDescent="0.3">
      <c r="A10" s="74" t="s">
        <v>39</v>
      </c>
      <c r="B10" s="89" t="s">
        <v>113</v>
      </c>
      <c r="C10" s="8">
        <v>2</v>
      </c>
      <c r="D10" s="8" t="s">
        <v>128</v>
      </c>
      <c r="E10" s="95">
        <v>22.719000000000001</v>
      </c>
      <c r="F10" s="8">
        <v>22.933</v>
      </c>
      <c r="G10" s="78">
        <v>1</v>
      </c>
      <c r="H10" s="13">
        <f>IF(AND(I$194&gt;4,G10=1),6)+IF(AND(I$194&gt;4,G10=2),4)+IF(AND(I$194&gt;4,G10=3),3)+IF(AND(I$194&gt;4,G10=4),2)+IF(AND(I$194&gt;4,G10=5),1)+IF(AND(I$194&gt;4,G10&gt;5),1)+IF(AND(I$194=4,G10=1),4)+IF(AND(I$194=4,G10=2),3)+IF(AND(I$194=4,G10=3),2)+IF(AND(I$194=4,G10=4),1)+IF(AND(I$194=3,G10=1),3)+IF(AND(I$194=3,G10=2),2)+IF(AND(I$194=3,G10=3),1)+IF(AND(I$194=2,G10=1),2)+IF(AND(I$194=2,G10=2),1)+IF(AND(I$194=1,G10=1),1)</f>
        <v>4</v>
      </c>
      <c r="I10" s="79">
        <v>1</v>
      </c>
      <c r="J10" s="79">
        <v>3</v>
      </c>
      <c r="K10" s="13">
        <f>IF(AND(J$194&gt;4,I10=1),12)+IF(AND(J$194&gt;4,I10=2),8)+IF(AND(J$194&gt;4,I10=3),6)+IF(AND(J$194&gt;4,I10=4),5)+IF(AND(J$194&gt;4,I10=5),4)+IF(AND(J$194&gt;4,I10=6),3)+IF(AND(J$194&gt;4,I10=7),2)+IF(AND(J$194&gt;4,I10&gt;7),1)+IF(AND(J$194=4,I10=1),8)+IF(AND(J$194=4,I10=2),6)+IF(AND(J$194=4,I10=3),4)+IF(AND(J$194=4,I10=4),2)+IF(AND(J$194=3,I10=1),6)+IF(AND(J$194=3,I10=2),4)+IF(AND(J$194=3,I10=3),2)+IF(AND(J$194=2,I10=1),4)+IF(AND(J$194=2,I10=2),2)+IF(AND(J$194=1,I10=1),2)</f>
        <v>8</v>
      </c>
      <c r="L10" s="13">
        <f>IF(AND(J$194&gt;4,J10=1),12)+IF(AND(J$194&gt;4,J10=2),8)+IF(AND(J$194&gt;4,J10=3),6)+IF(AND(J$194&gt;4,J10=4),5)+IF(AND(J$194&gt;4,J10=5),4)+IF(AND(J$194&gt;4,J10=6),3)+IF(AND(J$194&gt;4,J10=7),2)+IF(AND(J$194&gt;4,J10&gt;7),1)+IF(AND(J$194=4,J10=1),8)+IF(AND(J$194=4,J10=2),6)+IF(AND(J$194=4,J10=3),4)+IF(AND(J$194=4,J10=4),2)+IF(AND(J$194=3,J10=1),6)+IF(AND(J$194=3,J10=2),4)+IF(AND(J$194=3,J10=3),2)+IF(AND(J$194=2,J10=1),4)+IF(AND(J$194=2,J10=2),2)+IF(AND(J$194=1,J10=1),2)</f>
        <v>4</v>
      </c>
      <c r="M10" s="23" t="s">
        <v>25</v>
      </c>
      <c r="N10" s="13">
        <f>+H10+K10+L10+T10</f>
        <v>16</v>
      </c>
      <c r="O10" s="62">
        <f>+N10</f>
        <v>16</v>
      </c>
      <c r="P10" s="24">
        <v>22.815999999999999</v>
      </c>
      <c r="Q10" s="24">
        <v>23.023</v>
      </c>
      <c r="R10" s="16" t="s">
        <v>25</v>
      </c>
      <c r="S10" s="16"/>
      <c r="T10" s="21"/>
      <c r="U10" s="77">
        <f t="shared" si="0"/>
        <v>22.719000000000001</v>
      </c>
      <c r="V10" s="8">
        <v>22.916</v>
      </c>
      <c r="W10" s="78">
        <v>4</v>
      </c>
      <c r="X10" s="13">
        <f>IF(AND(Y$194&gt;4,W10=1),6)+IF(AND(Y$194&gt;4,W10=2),4)+IF(AND(Y$194&gt;4,W10=3),3)+IF(AND(Y$194&gt;4,W10=4),2)+IF(AND(Y$194&gt;4,W10=5),1)+IF(AND(Y$194&gt;4,W10&gt;5),1)+IF(AND(Y$194=4,W10=1),4)+IF(AND(Y$194=4,W10=2),3)+IF(AND(Y$194=4,W10=3),2)+IF(AND(Y$194=4,W10=4),1)+IF(AND(Y$194=3,W10=1),3)+IF(AND(Y$194=3,W10=2),2)+IF(AND(Y$194=3,W10=3),1)+IF(AND(Y$194=2,W10=1),2)+IF(AND(Y$194=2,W10=2),1)+IF(AND(Y$194=1,W10=1),1)</f>
        <v>2</v>
      </c>
      <c r="Y10" s="79">
        <v>3</v>
      </c>
      <c r="Z10" s="79">
        <v>2</v>
      </c>
      <c r="AA10" s="13">
        <f>IF(AND(Z$194&gt;4,Y10=1),12)+IF(AND(Z$194&gt;4,Y10=2),8)+IF(AND(Z$194&gt;4,Y10=3),6)+IF(AND(Z$194&gt;4,Y10=4),5)+IF(AND(Z$194&gt;4,Y10=5),4)+IF(AND(Z$194&gt;4,Y10=6),3)+IF(AND(Z$194&gt;4,Y10=7),2)+IF(AND(Z$194&gt;4,Y10&gt;7),1)+IF(AND(Z$194=4,Y10=1),8)+IF(AND(Z$194=4,Y10=2),6)+IF(AND(Z$194=4,Y10=3),4)+IF(AND(Z$194=4,Y10=4),2)+IF(AND(Z$194=3,Y10=1),6)+IF(AND(Z$194=3,Y10=2),4)+IF(AND(Z$194=3,Y10=3),2)+IF(AND(Z$194=2,Y10=1),4)+IF(AND(Z$194=2,Y10=2),2)+IF(AND(Z$194=1,Y10=1),2)</f>
        <v>6</v>
      </c>
      <c r="AB10" s="13">
        <f>IF(AND(Z$194&gt;4,Z10=1),12)+IF(AND(Z$194&gt;4,Z10=2),8)+IF(AND(Z$194&gt;4,Z10=3),6)+IF(AND(Z$194&gt;4,Z10=4),5)+IF(AND(Z$194&gt;4,Z10=5),4)+IF(AND(Z$194&gt;4,Z10=6),3)+IF(AND(Z$194&gt;4,Z10=7),2)+IF(AND(Z$194&gt;4,Z10&gt;7),1)+IF(AND(Z$194=4,Z10=1),8)+IF(AND(Z$194=4,Z10=2),6)+IF(AND(Z$194=4,Z10=3),4)+IF(AND(Z$194=4,Z10=4),2)+IF(AND(Z$194=3,Z10=1),6)+IF(AND(Z$194=3,Z10=2),4)+IF(AND(Z$194=3,Z10=3),2)+IF(AND(Z$194=2,Z10=1),4)+IF(AND(Z$194=2,Z10=2),2)+IF(AND(Z$194=1,Z10=1),2)</f>
        <v>8</v>
      </c>
      <c r="AC10" s="23" t="s">
        <v>25</v>
      </c>
      <c r="AD10" s="13">
        <f t="shared" si="1"/>
        <v>17</v>
      </c>
      <c r="AE10" s="62">
        <f t="shared" si="2"/>
        <v>33</v>
      </c>
      <c r="AF10" s="24">
        <v>22.946000000000002</v>
      </c>
      <c r="AG10" s="24">
        <v>22.539000000000001</v>
      </c>
      <c r="AH10" s="16" t="s">
        <v>25</v>
      </c>
      <c r="AI10" s="16"/>
      <c r="AJ10" s="21">
        <v>1</v>
      </c>
      <c r="AK10" s="77">
        <f t="shared" si="3"/>
        <v>22.539000000000001</v>
      </c>
      <c r="AL10" s="24">
        <v>28.44</v>
      </c>
      <c r="AM10" s="78">
        <v>1</v>
      </c>
      <c r="AN10" s="13">
        <f>IF(AND(AO$194&gt;4,AM10=1),6)+IF(AND(AO$194&gt;4,AM10=2),4)+IF(AND(AO$194&gt;4,AM10=3),3)+IF(AND(AO$194&gt;4,AM10=4),2)+IF(AND(AO$194&gt;4,AM10=5),1)+IF(AND(AO$194&gt;4,AM10&gt;5),1)+IF(AND(AO$194=4,AM10=1),4)+IF(AND(AO$194=4,AM10=2),3)+IF(AND(AO$194=4,AM10=3),2)+IF(AND(AO$194=4,AM10=4),1)+IF(AND(AO$194=3,AM10=1),3)+IF(AND(AO$194=3,AM10=2),2)+IF(AND(AO$194=3,AM10=3),1)+IF(AND(AO$194=2,AM10=1),2)+IF(AND(AO$194=2,AM10=2),1)+IF(AND(AO$194=1,AM10=1),1)</f>
        <v>4</v>
      </c>
      <c r="AO10" s="79">
        <v>2</v>
      </c>
      <c r="AP10" s="79">
        <v>2</v>
      </c>
      <c r="AQ10" s="13">
        <f>IF(AND(AP$194&gt;4,AO10=1),12)+IF(AND(AP$194&gt;4,AO10=2),8)+IF(AND(AP$194&gt;4,AO10=3),6)+IF(AND(AP$194&gt;4,AO10=4),5)+IF(AND(AP$194&gt;4,AO10=5),4)+IF(AND(AP$194&gt;4,AO10=6),3)+IF(AND(AP$194&gt;4,AO10=7),2)+IF(AND(AP$194&gt;4,AO10&gt;7),1)+IF(AND(AP$194=4,AO10=1),8)+IF(AND(AP$194=4,AO10=2),6)+IF(AND(AP$194=4,AO10=3),4)+IF(AND(AP$194=4,AO10=4),2)+IF(AND(AP$194=3,AO10=1),6)+IF(AND(AP$194=3,AO10=2),4)+IF(AND(AP$194=3,AO10=3),2)+IF(AND(AP$194=2,AO10=1),4)+IF(AND(AP$194=2,AO10=2),2)+IF(AND(AP$194=1,AO10=1),2)</f>
        <v>6</v>
      </c>
      <c r="AR10" s="13">
        <f>IF(AND(AP$194&gt;4,AP10=1),12)+IF(AND(AP$194&gt;4,AP10=2),8)+IF(AND(AP$194&gt;4,AP10=3),6)+IF(AND(AP$194&gt;4,AP10=4),5)+IF(AND(AP$194&gt;4,AP10=5),4)+IF(AND(AP$194&gt;4,AP10=6),3)+IF(AND(AP$194&gt;4,AP10=7),2)+IF(AND(AP$194&gt;4,AP10&gt;7),1)+IF(AND(AP$194=4,AP10=1),8)+IF(AND(AP$194=4,AP10=2),6)+IF(AND(AP$194=4,AP10=3),4)+IF(AND(AP$194=4,AP10=4),2)+IF(AND(AP$194=3,AP10=1),6)+IF(AND(AP$194=3,AP10=2),4)+IF(AND(AP$194=3,AP10=3),2)+IF(AND(AP$194=2,AP10=1),4)+IF(AND(AP$194=2,AP10=2),2)+IF(AND(AP$194=1,AP10=1),2)</f>
        <v>6</v>
      </c>
      <c r="AS10" s="23" t="s">
        <v>25</v>
      </c>
      <c r="AT10" s="13">
        <f t="shared" si="4"/>
        <v>18</v>
      </c>
      <c r="AU10" s="62">
        <f t="shared" si="5"/>
        <v>51</v>
      </c>
      <c r="AV10" s="24">
        <v>22.504999999999999</v>
      </c>
      <c r="AW10" s="24">
        <v>22.097000000000001</v>
      </c>
      <c r="AX10" s="16" t="s">
        <v>25</v>
      </c>
      <c r="AY10" s="16"/>
      <c r="AZ10" s="21">
        <v>2</v>
      </c>
      <c r="BA10" s="77">
        <f t="shared" si="6"/>
        <v>22.097000000000001</v>
      </c>
      <c r="BB10" s="24">
        <v>44.017000000000003</v>
      </c>
      <c r="BC10" s="78">
        <v>1</v>
      </c>
      <c r="BD10" s="13">
        <f>IF(AND(BE$194&gt;4,BC10=1),6)+IF(AND(BE$194&gt;4,BC10=2),4)+IF(AND(BE$194&gt;4,BC10=3),3)+IF(AND(BE$194&gt;4,BC10=4),2)+IF(AND(BE$194&gt;4,BC10=5),1)+IF(AND(BE$194&gt;4,BC10&gt;5),1)+IF(AND(BE$194=4,BC10=1),4)+IF(AND(BE$194=4,BC10=2),3)+IF(AND(BE$194=4,BC10=3),2)+IF(AND(BE$194=4,BC10=4),1)+IF(AND(BE$194=3,BC10=1),3)+IF(AND(BE$194=3,BC10=2),2)+IF(AND(BE$194=3,BC10=3),1)+IF(AND(BE$194=2,BC10=1),2)+IF(AND(BE$194=2,BC10=2),1)+IF(AND(BE$194=1,BC10=1),1)</f>
        <v>3</v>
      </c>
      <c r="BE10" s="79"/>
      <c r="BF10" s="79">
        <v>1</v>
      </c>
      <c r="BG10" s="13">
        <f>IF(AND(BF$194&gt;4,BE10=1),12)+IF(AND(BF$194&gt;4,BE10=2),8)+IF(AND(BF$194&gt;4,BE10=3),6)+IF(AND(BF$194&gt;4,BE10=4),5)+IF(AND(BF$194&gt;4,BE10=5),4)+IF(AND(BF$194&gt;4,BE10=6),3)+IF(AND(BF$194&gt;4,BE10=7),2)+IF(AND(BF$194&gt;4,BE10&gt;7),1)+IF(AND(BF$194=4,BE10=1),8)+IF(AND(BF$194=4,BE10=2),6)+IF(AND(BF$194=4,BE10=3),4)+IF(AND(BF$194=4,BE10=4),2)+IF(AND(BF$194=3,BE10=1),6)+IF(AND(BF$194=3,BE10=2),4)+IF(AND(BF$194=3,BE10=3),2)+IF(AND(BF$194=2,BE10=1),4)+IF(AND(BF$194=2,BE10=2),2)+IF(AND(BF$194=1,BE10=1),2)</f>
        <v>0</v>
      </c>
      <c r="BH10" s="13">
        <f>IF(AND(BF$194&gt;4,BF10=1),12)+IF(AND(BF$194&gt;4,BF10=2),8)+IF(AND(BF$194&gt;4,BF10=3),6)+IF(AND(BF$194&gt;4,BF10=4),5)+IF(AND(BF$194&gt;4,BF10=5),4)+IF(AND(BF$194&gt;4,BF10=6),3)+IF(AND(BF$194&gt;4,BF10=7),2)+IF(AND(BF$194&gt;4,BF10&gt;7),1)+IF(AND(BF$194=4,BF10=1),8)+IF(AND(BF$194=4,BF10=2),6)+IF(AND(BF$194=4,BF10=3),4)+IF(AND(BF$194=4,BF10=4),2)+IF(AND(BF$194=3,BF10=1),6)+IF(AND(BF$194=3,BF10=2),4)+IF(AND(BF$194=3,BF10=3),2)+IF(AND(BF$194=2,BF10=1),4)+IF(AND(BF$194=2,BF10=2),2)+IF(AND(BF$194=1,BF10=1),2)</f>
        <v>6</v>
      </c>
      <c r="BI10" s="23" t="s">
        <v>25</v>
      </c>
      <c r="BJ10" s="13">
        <f t="shared" si="7"/>
        <v>9</v>
      </c>
      <c r="BK10" s="62">
        <f t="shared" si="8"/>
        <v>60</v>
      </c>
      <c r="BL10" s="24"/>
      <c r="BM10" s="8">
        <v>22.837</v>
      </c>
      <c r="BN10" s="16" t="s">
        <v>25</v>
      </c>
      <c r="BO10" s="16"/>
      <c r="BP10" s="21"/>
      <c r="BQ10" s="77">
        <f t="shared" si="9"/>
        <v>22.097000000000001</v>
      </c>
      <c r="BR10" s="24">
        <v>26.084</v>
      </c>
      <c r="BS10" s="78">
        <v>5</v>
      </c>
      <c r="BT10" s="13">
        <f>IF(AND(BU$194&gt;4,BS10=1),6)+IF(AND(BU$194&gt;4,BS10=2),4)+IF(AND(BU$194&gt;4,BS10=3),3)+IF(AND(BU$194&gt;4,BS10=4),2)+IF(AND(BU$194&gt;4,BS10=5),1)+IF(AND(BU$194&gt;4,BS10&gt;5),1)+IF(AND(BU$194=4,BS10=1),4)+IF(AND(BU$194=4,BS10=2),3)+IF(AND(BU$194=4,BS10=3),2)+IF(AND(BU$194=4,BS10=4),1)+IF(AND(BU$194=3,BS10=1),3)+IF(AND(BU$194=3,BS10=2),2)+IF(AND(BU$194=3,BS10=3),1)+IF(AND(BU$194=2,BS10=1),2)+IF(AND(BU$194=2,BS10=2),1)+IF(AND(BU$194=1,BS10=1),1)</f>
        <v>1</v>
      </c>
      <c r="BU10" s="79">
        <v>3</v>
      </c>
      <c r="BV10" s="79">
        <v>3</v>
      </c>
      <c r="BW10" s="13">
        <f>IF(AND(BV$194&gt;4,BU10=1),12)+IF(AND(BV$194&gt;4,BU10=2),8)+IF(AND(BV$194&gt;4,BU10=3),6)+IF(AND(BV$194&gt;4,BU10=4),5)+IF(AND(BV$194&gt;4,BU10=5),4)+IF(AND(BV$194&gt;4,BU10=6),3)+IF(AND(BV$194&gt;4,BU10=7),2)+IF(AND(BV$194&gt;4,BU10&gt;7),1)+IF(AND(BV$194=4,BU10=1),8)+IF(AND(BV$194=4,BU10=2),6)+IF(AND(BV$194=4,BU10=3),4)+IF(AND(BV$194=4,BU10=4),2)+IF(AND(BV$194=3,BU10=1),6)+IF(AND(BV$194=3,BU10=2),4)+IF(AND(BV$194=3,BU10=3),2)+IF(AND(BV$194=2,BU10=1),4)+IF(AND(BV$194=2,BU10=2),2)+IF(AND(BV$194=1,BU10=1),2)</f>
        <v>6</v>
      </c>
      <c r="BX10" s="13">
        <f>IF(AND(BV$194&gt;4,BV10=1),12)+IF(AND(BV$194&gt;4,BV10=2),8)+IF(AND(BV$194&gt;4,BV10=3),6)+IF(AND(BV$194&gt;4,BV10=4),5)+IF(AND(BV$194&gt;4,BV10=5),4)+IF(AND(BV$194&gt;4,BV10=6),3)+IF(AND(BV$194&gt;4,BV10=7),2)+IF(AND(BV$194&gt;4,BV10&gt;7),1)+IF(AND(BV$194=4,BV10=1),8)+IF(AND(BV$194=4,BV10=2),6)+IF(AND(BV$194=4,BV10=3),4)+IF(AND(BV$194=4,BV10=4),2)+IF(AND(BV$194=3,BV10=1),6)+IF(AND(BV$194=3,BV10=2),4)+IF(AND(BV$194=3,BV10=3),2)+IF(AND(BV$194=2,BV10=1),4)+IF(AND(BV$194=2,BV10=2),2)+IF(AND(BV$194=1,BV10=1),2)</f>
        <v>6</v>
      </c>
      <c r="BY10" s="23" t="s">
        <v>25</v>
      </c>
      <c r="BZ10" s="13">
        <f t="shared" si="10"/>
        <v>13</v>
      </c>
      <c r="CA10" s="62">
        <f t="shared" si="11"/>
        <v>73</v>
      </c>
      <c r="CB10" s="24"/>
      <c r="CC10" s="8">
        <v>41.069000000000003</v>
      </c>
      <c r="CD10" s="16" t="s">
        <v>25</v>
      </c>
      <c r="CE10" s="16"/>
      <c r="CF10" s="21"/>
      <c r="CG10" s="77">
        <f t="shared" si="12"/>
        <v>22.097000000000001</v>
      </c>
      <c r="CH10" s="24">
        <v>22.85</v>
      </c>
      <c r="CI10" s="78">
        <v>2</v>
      </c>
      <c r="CJ10" s="13">
        <f>IF(AND(CK$194&gt;4,CI10=1),6)+IF(AND(CK$194&gt;4,CI10=2),4)+IF(AND(CK$194&gt;4,CI10=3),3)+IF(AND(CK$194&gt;4,CI10=4),2)+IF(AND(CK$194&gt;4,CI10=5),1)+IF(AND(CK$194&gt;4,CI10&gt;5),1)+IF(AND(CK$194=4,CI10=1),4)+IF(AND(CK$194=4,CI10=2),3)+IF(AND(CK$194=4,CI10=3),2)+IF(AND(CK$194=4,CI10=4),1)+IF(AND(CK$194=3,CI10=1),3)+IF(AND(CK$194=3,CI10=2),2)+IF(AND(CK$194=3,CI10=3),1)+IF(AND(CK$194=2,CI10=1),2)+IF(AND(CK$194=2,CI10=2),1)+IF(AND(CK$194=1,CI10=1),1)</f>
        <v>4</v>
      </c>
      <c r="CK10" s="79">
        <v>3</v>
      </c>
      <c r="CL10" s="79">
        <v>5</v>
      </c>
      <c r="CM10" s="13">
        <f>IF(AND(CL$194&gt;4,CK10=1),12)+IF(AND(CL$194&gt;4,CK10=2),8)+IF(AND(CL$194&gt;4,CK10=3),6)+IF(AND(CL$194&gt;4,CK10=4),5)+IF(AND(CL$194&gt;4,CK10=5),4)+IF(AND(CL$194&gt;4,CK10=6),3)+IF(AND(CL$194&gt;4,CK10=7),2)+IF(AND(CL$194&gt;4,CK10&gt;7),1)+IF(AND(CL$194=4,CK10=1),8)+IF(AND(CL$194=4,CK10=2),6)+IF(AND(CL$194=4,CK10=3),4)+IF(AND(CL$194=4,CK10=4),2)+IF(AND(CL$194=3,CK10=1),6)+IF(AND(CL$194=3,CK10=2),4)+IF(AND(CL$194=3,CK10=3),2)+IF(AND(CL$194=2,CK10=1),4)+IF(AND(CL$194=2,CK10=2),2)+IF(AND(CL$194=1,CK10=1),2)</f>
        <v>6</v>
      </c>
      <c r="CN10" s="13">
        <f>IF(AND(CL$194&gt;4,CL10=1),12)+IF(AND(CL$194&gt;4,CL10=2),8)+IF(AND(CL$194&gt;4,CL10=3),6)+IF(AND(CL$194&gt;4,CL10=4),5)+IF(AND(CL$194&gt;4,CL10=5),4)+IF(AND(CL$194&gt;4,CL10=6),3)+IF(AND(CL$194&gt;4,CL10=7),2)+IF(AND(CL$194&gt;4,CL10&gt;7),1)+IF(AND(CL$194=4,CL10=1),8)+IF(AND(CL$194=4,CL10=2),6)+IF(AND(CL$194=4,CL10=3),4)+IF(AND(CL$194=4,CL10=4),2)+IF(AND(CL$194=3,CL10=1),6)+IF(AND(CL$194=3,CL10=2),4)+IF(AND(CL$194=3,CL10=3),2)+IF(AND(CL$194=2,CL10=1),4)+IF(AND(CL$194=2,CL10=2),2)+IF(AND(CL$194=1,CL10=1),2)</f>
        <v>4</v>
      </c>
      <c r="CO10" s="23" t="s">
        <v>25</v>
      </c>
      <c r="CP10" s="13">
        <f t="shared" si="13"/>
        <v>14</v>
      </c>
      <c r="CQ10" s="62">
        <f t="shared" si="14"/>
        <v>87</v>
      </c>
      <c r="CR10" s="24">
        <v>22.395</v>
      </c>
      <c r="CS10" s="8">
        <v>23.806999999999999</v>
      </c>
      <c r="CT10" s="16" t="s">
        <v>25</v>
      </c>
      <c r="CU10" s="16"/>
      <c r="CV10" s="21"/>
      <c r="CW10" s="77">
        <f t="shared" si="15"/>
        <v>22.097000000000001</v>
      </c>
      <c r="CX10" s="24">
        <v>22.728000000000002</v>
      </c>
      <c r="CY10" s="78">
        <v>3</v>
      </c>
      <c r="CZ10" s="13">
        <f t="shared" si="16"/>
        <v>3</v>
      </c>
      <c r="DA10" s="79">
        <v>2</v>
      </c>
      <c r="DB10" s="79">
        <v>3</v>
      </c>
      <c r="DC10" s="13">
        <f t="shared" si="17"/>
        <v>8</v>
      </c>
      <c r="DD10" s="13">
        <f t="shared" si="18"/>
        <v>6</v>
      </c>
      <c r="DE10" s="23" t="s">
        <v>25</v>
      </c>
      <c r="DF10" s="13">
        <f t="shared" si="19"/>
        <v>17</v>
      </c>
      <c r="DG10" s="62">
        <f t="shared" si="20"/>
        <v>104</v>
      </c>
      <c r="DH10" s="24">
        <v>23.376999999999999</v>
      </c>
      <c r="DI10" s="8">
        <v>23.798999999999999</v>
      </c>
      <c r="DJ10" s="16" t="s">
        <v>25</v>
      </c>
      <c r="DK10" s="133"/>
      <c r="DL10" s="21"/>
      <c r="DM10" s="77">
        <f t="shared" si="21"/>
        <v>22.097000000000001</v>
      </c>
      <c r="DN10" s="24">
        <v>22.576000000000001</v>
      </c>
      <c r="DO10" s="78">
        <v>4</v>
      </c>
      <c r="DP10" s="13">
        <f t="shared" si="22"/>
        <v>2</v>
      </c>
      <c r="DQ10" s="78">
        <v>6</v>
      </c>
      <c r="DR10" s="78">
        <v>3</v>
      </c>
      <c r="DS10" s="13">
        <f t="shared" si="23"/>
        <v>3</v>
      </c>
      <c r="DT10" s="13">
        <f t="shared" si="24"/>
        <v>6</v>
      </c>
      <c r="DU10" s="23" t="s">
        <v>25</v>
      </c>
      <c r="DV10" s="13">
        <f t="shared" si="25"/>
        <v>11</v>
      </c>
      <c r="DW10" s="62">
        <f t="shared" si="26"/>
        <v>115</v>
      </c>
      <c r="DX10" s="24">
        <v>23.271000000000001</v>
      </c>
      <c r="DY10" s="8">
        <v>22.742000000000001</v>
      </c>
      <c r="DZ10" s="16" t="s">
        <v>25</v>
      </c>
      <c r="EA10" s="133"/>
      <c r="EB10" s="21"/>
      <c r="EC10" s="77">
        <f t="shared" si="27"/>
        <v>22.097000000000001</v>
      </c>
    </row>
    <row r="11" spans="1:149" x14ac:dyDescent="0.3">
      <c r="A11" s="71" t="s">
        <v>77</v>
      </c>
      <c r="B11" s="90">
        <v>3608</v>
      </c>
      <c r="C11" s="8">
        <v>71</v>
      </c>
      <c r="D11" s="8" t="s">
        <v>158</v>
      </c>
      <c r="F11" s="8">
        <v>28.806999999999999</v>
      </c>
      <c r="G11" s="78"/>
      <c r="H11" s="8"/>
      <c r="I11" s="79"/>
      <c r="J11" s="79"/>
      <c r="K11" s="8"/>
      <c r="L11" s="18"/>
      <c r="M11" s="16" t="s">
        <v>107</v>
      </c>
      <c r="N11" s="18"/>
      <c r="O11" s="62"/>
      <c r="P11" s="18">
        <v>26.379000000000001</v>
      </c>
      <c r="Q11" s="18">
        <v>25.128</v>
      </c>
      <c r="R11" s="16" t="s">
        <v>27</v>
      </c>
      <c r="S11" s="20" t="s">
        <v>170</v>
      </c>
      <c r="T11" s="21"/>
      <c r="U11" s="77">
        <f t="shared" si="0"/>
        <v>25.128</v>
      </c>
      <c r="V11" s="8">
        <v>26.007000000000001</v>
      </c>
      <c r="W11" s="78">
        <v>2</v>
      </c>
      <c r="X11" s="13">
        <f>IF(AND(Y$196&gt;4,W11=1),6)+IF(AND(Y$196&gt;4,W11=2),4)+IF(AND(Y$196&gt;4,W11=3),3)+IF(AND(Y$196&gt;4,W11=4),2)+IF(AND(Y$196&gt;4,W11=5),1)+IF(AND(Y$196&gt;4,W11&gt;5),1)+IF(AND(Y$196=4,W11=1),4)+IF(AND(Y$196=4,W11=2),3)+IF(AND(Y$196=4,W11=3),2)+IF(AND(Y$196=4,W11=4),1)+IF(AND(Y$196=3,W11=1),3)+IF(AND(Y$196=3,W11=2),2)+IF(AND(Y$196=3,W11=3),1)+IF(AND(Y$196=2,W11=1),2)+IF(AND(Y$196=2,W11=2),1)+IF(AND(Y$196=1,W11=1),1)</f>
        <v>4</v>
      </c>
      <c r="Y11" s="79">
        <v>1</v>
      </c>
      <c r="Z11" s="79">
        <v>1</v>
      </c>
      <c r="AA11" s="19">
        <f>IF(AND(Z$196&gt;4,Y11=1),12)+IF(AND(Z$196&gt;4,Y11=2),8)+IF(AND(Z$196&gt;4,Y11=3),6)+IF(AND(Z$196&gt;4,Y11=4),5)+IF(AND(Z$196&gt;4,Y11=5),4)+IF(AND(Z$196&gt;4,Y11=6),3)+IF(AND(Z$196&gt;4,Y11=7),2)+IF(AND(Z$196&gt;4,Y11&gt;7),1)+IF(AND(Z$196=4,Y11=1),8)+IF(AND(Z$196=4,Y11=2),6)+IF(AND(Z$196=4,Y11=3),4)+IF(AND(Z$196=4,Y11=4),2)+IF(AND(Z$196=3,Y11=1),6)+IF(AND(Z$196=3,Y11=2),4)+IF(AND(Z$196=3,Y11=3),2)+IF(AND(Z$196=2,Y11=1),4)+IF(AND(Z$196=2,Y11=2),2)+IF(AND(Z$196=1,Y11=1),2)</f>
        <v>12</v>
      </c>
      <c r="AB11" s="19">
        <f>IF(AND(Z$196&gt;4,Z11=1),12)+IF(AND(Z$196&gt;4,Z11=2),8)+IF(AND(Z$196&gt;4,Z11=3),6)+IF(AND(Z$196&gt;4,Z11=4),5)+IF(AND(Z$196&gt;4,Z11=5),4)+IF(AND(Z$196&gt;4,Z11=6),3)+IF(AND(Z$196&gt;4,Z11=7),2)+IF(AND(Z$196&gt;4,Z11&gt;7),1)+IF(AND(Z$196=4,Z11=1),8)+IF(AND(Z$196=4,Z11=2),6)+IF(AND(Z$196=4,Z11=3),4)+IF(AND(Z$196=4,Z11=4),2)+IF(AND(Z$196=3,Z11=1),6)+IF(AND(Z$196=3,Z11=2),4)+IF(AND(Z$196=3,Z11=3),2)+IF(AND(Z$196=2,Z11=1),4)+IF(AND(Z$196=2,Z11=2),2)+IF(AND(Z$196=1,Z11=1),2)</f>
        <v>12</v>
      </c>
      <c r="AC11" s="23" t="s">
        <v>27</v>
      </c>
      <c r="AD11" s="13">
        <f t="shared" si="1"/>
        <v>29</v>
      </c>
      <c r="AE11" s="62">
        <f t="shared" si="2"/>
        <v>29</v>
      </c>
      <c r="AF11" s="18">
        <v>25.215</v>
      </c>
      <c r="AG11" s="18">
        <v>25.023</v>
      </c>
      <c r="AH11" s="16" t="s">
        <v>26</v>
      </c>
      <c r="AI11" s="20" t="s">
        <v>108</v>
      </c>
      <c r="AJ11" s="21">
        <v>1</v>
      </c>
      <c r="AK11" s="77">
        <f t="shared" si="3"/>
        <v>25.023</v>
      </c>
      <c r="AL11" s="8">
        <v>29.632999999999999</v>
      </c>
      <c r="AM11" s="78">
        <v>3</v>
      </c>
      <c r="AN11" s="13">
        <f>IF(AND(AO$195&gt;4,AM11=1),6)+IF(AND(AO$195&gt;4,AM11=2),4)+IF(AND(AO$195&gt;4,AM11=3),3)+IF(AND(AO$195&gt;4,AM11=4),2)+IF(AND(AO$195&gt;4,AM11=5),1)+IF(AND(AO$195&gt;4,AM11&gt;5),1)+IF(AND(AO$195=4,AM11=1),4)+IF(AND(AO$195=4,AM11=2),3)+IF(AND(AO$195=4,AM11=3),2)+IF(AND(AO$195=4,AM11=4),1)+IF(AND(AO$195=3,AM11=1),3)+IF(AND(AO$195=3,AM11=2),2)+IF(AND(AO$195=3,AM11=3),1)+IF(AND(AO$195=2,AM11=1),2)+IF(AND(AO$195=2,AM11=2),1)+IF(AND(AO$195=1,AM11=1),1)</f>
        <v>3</v>
      </c>
      <c r="AO11" s="79"/>
      <c r="AP11" s="79"/>
      <c r="AQ11" s="13">
        <f>IF(AND(AP$195&gt;4,AO11=1),12)+IF(AND(AP$195&gt;4,AO11=2),8)+IF(AND(AP$195&gt;4,AO11=3),6)+IF(AND(AP$195&gt;4,AO11=4),5)+IF(AND(AP$195&gt;4,AO11=5),4)+IF(AND(AP$195&gt;4,AO11=6),3)+IF(AND(AP$195&gt;4,AO11=7),2)+IF(AND(AP$195&gt;4,AO11&gt;7),1)+IF(AND(AP$195=4,AO11=1),8)+IF(AND(AP$195=4,AO11=2),6)+IF(AND(AP$195=4,AO11=3),4)+IF(AND(AP$195=4,AO11=4),2)+IF(AND(AP$195=3,AO11=1),6)+IF(AND(AP$195=3,AO11=2),4)+IF(AND(AP$195=3,AO11=3),2)+IF(AND(AP$195=2,AO11=1),4)+IF(AND(AP$195=2,AO11=2),2)+IF(AND(AP$195=1,AO11=1),2)</f>
        <v>0</v>
      </c>
      <c r="AR11" s="13">
        <f>IF(AND(AP$195&gt;4,AP11=1),12)+IF(AND(AP$195&gt;4,AP11=2),8)+IF(AND(AP$195&gt;4,AP11=3),6)+IF(AND(AP$195&gt;4,AP11=4),5)+IF(AND(AP$195&gt;4,AP11=5),4)+IF(AND(AP$195&gt;4,AP11=6),3)+IF(AND(AP$195&gt;4,AP11=7),2)+IF(AND(AP$195&gt;4,AP11&gt;7),1)+IF(AND(AP$195=4,AP11=1),8)+IF(AND(AP$195=4,AP11=2),6)+IF(AND(AP$195=4,AP11=3),4)+IF(AND(AP$195=4,AP11=4),2)+IF(AND(AP$195=3,AP11=1),6)+IF(AND(AP$195=3,AP11=2),4)+IF(AND(AP$195=3,AP11=3),2)+IF(AND(AP$195=2,AP11=1),4)+IF(AND(AP$195=2,AP11=2),2)+IF(AND(AP$195=1,AP11=1),2)</f>
        <v>0</v>
      </c>
      <c r="AS11" s="16" t="s">
        <v>26</v>
      </c>
      <c r="AT11" s="13">
        <f t="shared" si="4"/>
        <v>3</v>
      </c>
      <c r="AU11" s="62">
        <f t="shared" si="5"/>
        <v>32</v>
      </c>
      <c r="AV11" s="18"/>
      <c r="AW11" s="18"/>
      <c r="AX11" s="16" t="s">
        <v>26</v>
      </c>
      <c r="AY11" s="16"/>
      <c r="AZ11" s="21"/>
      <c r="BA11" s="77">
        <f t="shared" si="6"/>
        <v>25.023</v>
      </c>
      <c r="BB11" s="8">
        <v>31.513999999999999</v>
      </c>
      <c r="BC11" s="78">
        <v>1</v>
      </c>
      <c r="BD11" s="13">
        <f>IF(AND(BE$195&gt;4,BC11=1),6)+IF(AND(BE$195&gt;4,BC11=2),4)+IF(AND(BE$195&gt;4,BC11=3),3)+IF(AND(BE$195&gt;4,BC11=4),2)+IF(AND(BE$195&gt;4,BC11=5),1)+IF(AND(BE$195&gt;4,BC11&gt;5),1)+IF(AND(BE$195=4,BC11=1),4)+IF(AND(BE$195=4,BC11=2),3)+IF(AND(BE$195=4,BC11=3),2)+IF(AND(BE$195=4,BC11=4),1)+IF(AND(BE$195=3,BC11=1),3)+IF(AND(BE$195=3,BC11=2),2)+IF(AND(BE$195=3,BC11=3),1)+IF(AND(BE$195=2,BC11=1),2)+IF(AND(BE$195=2,BC11=2),1)+IF(AND(BE$195=1,BC11=1),1)</f>
        <v>6</v>
      </c>
      <c r="BE11" s="79">
        <v>1</v>
      </c>
      <c r="BF11" s="79">
        <v>1</v>
      </c>
      <c r="BG11" s="13">
        <f>IF(AND(BF$195&gt;4,BE11=1),12)+IF(AND(BF$195&gt;4,BE11=2),8)+IF(AND(BF$195&gt;4,BE11=3),6)+IF(AND(BF$195&gt;4,BE11=4),5)+IF(AND(BF$195&gt;4,BE11=5),4)+IF(AND(BF$195&gt;4,BE11=6),3)+IF(AND(BF$195&gt;4,BE11=7),2)+IF(AND(BF$195&gt;4,BE11&gt;7),1)+IF(AND(BF$195=4,BE11=1),8)+IF(AND(BF$195=4,BE11=2),6)+IF(AND(BF$195=4,BE11=3),4)+IF(AND(BF$195=4,BE11=4),2)+IF(AND(BF$195=3,BE11=1),6)+IF(AND(BF$195=3,BE11=2),4)+IF(AND(BF$195=3,BE11=3),2)+IF(AND(BF$195=2,BE11=1),4)+IF(AND(BF$195=2,BE11=2),2)+IF(AND(BF$195=1,BE11=1),2)</f>
        <v>12</v>
      </c>
      <c r="BH11" s="13">
        <f>IF(AND(BF$195&gt;4,BF11=1),12)+IF(AND(BF$195&gt;4,BF11=2),8)+IF(AND(BF$195&gt;4,BF11=3),6)+IF(AND(BF$195&gt;4,BF11=4),5)+IF(AND(BF$195&gt;4,BF11=5),4)+IF(AND(BF$195&gt;4,BF11=6),3)+IF(AND(BF$195&gt;4,BF11=7),2)+IF(AND(BF$195&gt;4,BF11&gt;7),1)+IF(AND(BF$195=4,BF11=1),8)+IF(AND(BF$195=4,BF11=2),6)+IF(AND(BF$195=4,BF11=3),4)+IF(AND(BF$195=4,BF11=4),2)+IF(AND(BF$195=3,BF11=1),6)+IF(AND(BF$195=3,BF11=2),4)+IF(AND(BF$195=3,BF11=3),2)+IF(AND(BF$195=2,BF11=1),4)+IF(AND(BF$195=2,BF11=2),2)+IF(AND(BF$195=1,BF11=1),2)</f>
        <v>12</v>
      </c>
      <c r="BI11" s="16" t="s">
        <v>26</v>
      </c>
      <c r="BJ11" s="13">
        <f t="shared" si="7"/>
        <v>32</v>
      </c>
      <c r="BK11" s="62">
        <f t="shared" si="8"/>
        <v>64</v>
      </c>
      <c r="BL11" s="18">
        <v>24.256</v>
      </c>
      <c r="BM11" s="18">
        <v>23.257999999999999</v>
      </c>
      <c r="BN11" s="16" t="s">
        <v>26</v>
      </c>
      <c r="BO11" s="20" t="s">
        <v>151</v>
      </c>
      <c r="BP11" s="21">
        <v>2</v>
      </c>
      <c r="BQ11" s="77">
        <f t="shared" si="9"/>
        <v>23.257999999999999</v>
      </c>
      <c r="BR11" s="8"/>
      <c r="BS11" s="78"/>
      <c r="BT11" s="13">
        <f>IF(AND(BU$195&gt;4,BS11=1),6)+IF(AND(BU$195&gt;4,BS11=2),4)+IF(AND(BU$195&gt;4,BS11=3),3)+IF(AND(BU$195&gt;4,BS11=4),2)+IF(AND(BU$195&gt;4,BS11=5),1)+IF(AND(BU$195&gt;4,BS11&gt;5),1)+IF(AND(BU$195=4,BS11=1),4)+IF(AND(BU$195=4,BS11=2),3)+IF(AND(BU$195=4,BS11=3),2)+IF(AND(BU$195=4,BS11=4),1)+IF(AND(BU$195=3,BS11=1),3)+IF(AND(BU$195=3,BS11=2),2)+IF(AND(BU$195=3,BS11=3),1)+IF(AND(BU$195=2,BS11=1),2)+IF(AND(BU$195=2,BS11=2),1)+IF(AND(BU$195=1,BS11=1),1)</f>
        <v>0</v>
      </c>
      <c r="BU11" s="79"/>
      <c r="BV11" s="79"/>
      <c r="BW11" s="13">
        <f>IF(AND(BV$195&gt;4,BU11=1),12)+IF(AND(BV$195&gt;4,BU11=2),8)+IF(AND(BV$195&gt;4,BU11=3),6)+IF(AND(BV$195&gt;4,BU11=4),5)+IF(AND(BV$195&gt;4,BU11=5),4)+IF(AND(BV$195&gt;4,BU11=6),3)+IF(AND(BV$195&gt;4,BU11=7),2)+IF(AND(BV$195&gt;4,BU11&gt;7),1)+IF(AND(BV$195=4,BU11=1),8)+IF(AND(BV$195=4,BU11=2),6)+IF(AND(BV$195=4,BU11=3),4)+IF(AND(BV$195=4,BU11=4),2)+IF(AND(BV$195=3,BU11=1),6)+IF(AND(BV$195=3,BU11=2),4)+IF(AND(BV$195=3,BU11=3),2)+IF(AND(BV$195=2,BU11=1),4)+IF(AND(BV$195=2,BU11=2),2)+IF(AND(BV$195=1,BU11=1),2)</f>
        <v>0</v>
      </c>
      <c r="BX11" s="13">
        <f>IF(AND(BV$195&gt;4,BV11=1),12)+IF(AND(BV$195&gt;4,BV11=2),8)+IF(AND(BV$195&gt;4,BV11=3),6)+IF(AND(BV$195&gt;4,BV11=4),5)+IF(AND(BV$195&gt;4,BV11=5),4)+IF(AND(BV$195&gt;4,BV11=6),3)+IF(AND(BV$195&gt;4,BV11=7),2)+IF(AND(BV$195&gt;4,BV11&gt;7),1)+IF(AND(BV$195=4,BV11=1),8)+IF(AND(BV$195=4,BV11=2),6)+IF(AND(BV$195=4,BV11=3),4)+IF(AND(BV$195=4,BV11=4),2)+IF(AND(BV$195=3,BV11=1),6)+IF(AND(BV$195=3,BV11=2),4)+IF(AND(BV$195=3,BV11=3),2)+IF(AND(BV$195=2,BV11=1),4)+IF(AND(BV$195=2,BV11=2),2)+IF(AND(BV$195=1,BV11=1),2)</f>
        <v>0</v>
      </c>
      <c r="BY11" s="16" t="s">
        <v>26</v>
      </c>
      <c r="BZ11" s="13">
        <f t="shared" si="10"/>
        <v>0</v>
      </c>
      <c r="CA11" s="62">
        <f t="shared" si="11"/>
        <v>64</v>
      </c>
      <c r="CB11" s="18"/>
      <c r="CC11" s="18"/>
      <c r="CD11" s="16" t="s">
        <v>26</v>
      </c>
      <c r="CE11" s="16" t="s">
        <v>151</v>
      </c>
      <c r="CF11" s="21"/>
      <c r="CG11" s="77">
        <f t="shared" si="12"/>
        <v>23.257999999999999</v>
      </c>
      <c r="CH11" s="8">
        <v>23.690999999999999</v>
      </c>
      <c r="CI11" s="78">
        <v>1</v>
      </c>
      <c r="CJ11" s="13">
        <f>IF(AND(CK$195&gt;4,CI11=1),6)+IF(AND(CK$195&gt;4,CI11=2),4)+IF(AND(CK$195&gt;4,CI11=3),3)+IF(AND(CK$195&gt;4,CI11=4),2)+IF(AND(CK$195&gt;4,CI11=5),1)+IF(AND(CK$195&gt;4,CI11&gt;5),1)+IF(AND(CK$195=4,CI11=1),4)+IF(AND(CK$195=4,CI11=2),3)+IF(AND(CK$195=4,CI11=3),2)+IF(AND(CK$195=4,CI11=4),1)+IF(AND(CK$195=3,CI11=1),3)+IF(AND(CK$195=3,CI11=2),2)+IF(AND(CK$195=3,CI11=3),1)+IF(AND(CK$195=2,CI11=1),2)+IF(AND(CK$195=2,CI11=2),1)+IF(AND(CK$195=1,CI11=1),1)</f>
        <v>6</v>
      </c>
      <c r="CK11" s="79">
        <v>1</v>
      </c>
      <c r="CL11" s="79">
        <v>1</v>
      </c>
      <c r="CM11" s="13">
        <f>IF(AND(CL$195&gt;4,CK11=1),12)+IF(AND(CL$195&gt;4,CK11=2),8)+IF(AND(CL$195&gt;4,CK11=3),6)+IF(AND(CL$195&gt;4,CK11=4),5)+IF(AND(CL$195&gt;4,CK11=5),4)+IF(AND(CL$195&gt;4,CK11=6),3)+IF(AND(CL$195&gt;4,CK11=7),2)+IF(AND(CL$195&gt;4,CK11&gt;7),1)+IF(AND(CL$195=4,CK11=1),8)+IF(AND(CL$195=4,CK11=2),6)+IF(AND(CL$195=4,CK11=3),4)+IF(AND(CL$195=4,CK11=4),2)+IF(AND(CL$195=3,CK11=1),6)+IF(AND(CL$195=3,CK11=2),4)+IF(AND(CL$195=3,CK11=3),2)+IF(AND(CL$195=2,CK11=1),4)+IF(AND(CL$195=2,CK11=2),2)+IF(AND(CL$195=1,CK11=1),2)</f>
        <v>12</v>
      </c>
      <c r="CN11" s="13">
        <f>IF(AND(CL$195&gt;4,CL11=1),12)+IF(AND(CL$195&gt;4,CL11=2),8)+IF(AND(CL$195&gt;4,CL11=3),6)+IF(AND(CL$195&gt;4,CL11=4),5)+IF(AND(CL$195&gt;4,CL11=5),4)+IF(AND(CL$195&gt;4,CL11=6),3)+IF(AND(CL$195&gt;4,CL11=7),2)+IF(AND(CL$195&gt;4,CL11&gt;7),1)+IF(AND(CL$195=4,CL11=1),8)+IF(AND(CL$195=4,CL11=2),6)+IF(AND(CL$195=4,CL11=3),4)+IF(AND(CL$195=4,CL11=4),2)+IF(AND(CL$195=3,CL11=1),6)+IF(AND(CL$195=3,CL11=2),4)+IF(AND(CL$195=3,CL11=3),2)+IF(AND(CL$195=2,CL11=1),4)+IF(AND(CL$195=2,CL11=2),2)+IF(AND(CL$195=1,CL11=1),2)</f>
        <v>12</v>
      </c>
      <c r="CO11" s="16" t="s">
        <v>26</v>
      </c>
      <c r="CP11" s="13">
        <f t="shared" si="13"/>
        <v>31</v>
      </c>
      <c r="CQ11" s="62">
        <f t="shared" si="14"/>
        <v>95</v>
      </c>
      <c r="CR11" s="18">
        <v>23.882000000000001</v>
      </c>
      <c r="CS11" s="18">
        <v>23.181999999999999</v>
      </c>
      <c r="CT11" s="16" t="s">
        <v>26</v>
      </c>
      <c r="CU11" s="120" t="s">
        <v>198</v>
      </c>
      <c r="CV11" s="21">
        <v>1</v>
      </c>
      <c r="CW11" s="77">
        <f t="shared" si="15"/>
        <v>23.181999999999999</v>
      </c>
      <c r="CX11" s="8"/>
      <c r="CY11" s="78"/>
      <c r="CZ11" s="13">
        <f t="shared" si="16"/>
        <v>0</v>
      </c>
      <c r="DA11" s="79"/>
      <c r="DB11" s="79"/>
      <c r="DC11" s="13">
        <f t="shared" si="17"/>
        <v>0</v>
      </c>
      <c r="DD11" s="13">
        <f t="shared" si="18"/>
        <v>0</v>
      </c>
      <c r="DE11" s="16" t="s">
        <v>25</v>
      </c>
      <c r="DF11" s="13">
        <f t="shared" si="19"/>
        <v>0</v>
      </c>
      <c r="DG11" s="62">
        <f t="shared" si="20"/>
        <v>95</v>
      </c>
      <c r="DH11" s="18"/>
      <c r="DI11" s="18"/>
      <c r="DJ11" s="16" t="s">
        <v>25</v>
      </c>
      <c r="DK11" s="133"/>
      <c r="DL11" s="21"/>
      <c r="DM11" s="77">
        <f t="shared" si="21"/>
        <v>23.181999999999999</v>
      </c>
      <c r="DN11" s="8">
        <v>23.437000000000001</v>
      </c>
      <c r="DO11" s="78">
        <v>6</v>
      </c>
      <c r="DP11" s="13">
        <f t="shared" si="22"/>
        <v>1</v>
      </c>
      <c r="DQ11" s="78">
        <v>3</v>
      </c>
      <c r="DR11" s="78">
        <v>2</v>
      </c>
      <c r="DS11" s="13">
        <f t="shared" si="23"/>
        <v>6</v>
      </c>
      <c r="DT11" s="13">
        <f t="shared" si="24"/>
        <v>8</v>
      </c>
      <c r="DU11" s="23" t="s">
        <v>25</v>
      </c>
      <c r="DV11" s="13">
        <f t="shared" si="25"/>
        <v>17</v>
      </c>
      <c r="DW11" s="62">
        <f t="shared" si="26"/>
        <v>112</v>
      </c>
      <c r="DX11" s="18">
        <v>22.382999999999999</v>
      </c>
      <c r="DY11" s="18">
        <v>22.338000000000001</v>
      </c>
      <c r="DZ11" s="16" t="s">
        <v>25</v>
      </c>
      <c r="EA11" s="133"/>
      <c r="EB11" s="21">
        <v>2</v>
      </c>
      <c r="EC11" s="77">
        <f t="shared" si="27"/>
        <v>22.338000000000001</v>
      </c>
    </row>
    <row r="12" spans="1:149" x14ac:dyDescent="0.3">
      <c r="A12" s="71" t="s">
        <v>23</v>
      </c>
      <c r="B12" s="89" t="s">
        <v>111</v>
      </c>
      <c r="C12" s="9">
        <v>9</v>
      </c>
      <c r="D12" s="10" t="s">
        <v>24</v>
      </c>
      <c r="E12" s="139">
        <v>20.433</v>
      </c>
      <c r="F12" s="12">
        <v>22.962</v>
      </c>
      <c r="G12" s="78">
        <v>2</v>
      </c>
      <c r="H12" s="13">
        <f>IF(AND(I$194&gt;4,G12=1),6)+IF(AND(I$194&gt;4,G12=2),4)+IF(AND(I$194&gt;4,G12=3),3)+IF(AND(I$194&gt;4,G12=4),2)+IF(AND(I$194&gt;4,G12=5),1)+IF(AND(I$194&gt;4,G12&gt;5),1)+IF(AND(I$194=4,G12=1),4)+IF(AND(I$194=4,G12=2),3)+IF(AND(I$194=4,G12=3),2)+IF(AND(I$194=4,G12=4),1)+IF(AND(I$194=3,G12=1),3)+IF(AND(I$194=3,G12=2),2)+IF(AND(I$194=3,G12=3),1)+IF(AND(I$194=2,G12=1),2)+IF(AND(I$194=2,G12=2),1)+IF(AND(I$194=1,G12=1),1)</f>
        <v>3</v>
      </c>
      <c r="I12" s="78">
        <v>3</v>
      </c>
      <c r="J12" s="78">
        <v>1</v>
      </c>
      <c r="K12" s="13">
        <f>IF(AND(J$194&gt;4,I12=1),12)+IF(AND(J$194&gt;4,I12=2),8)+IF(AND(J$194&gt;4,I12=3),6)+IF(AND(J$194&gt;4,I12=4),5)+IF(AND(J$194&gt;4,I12=5),4)+IF(AND(J$194&gt;4,I12=6),3)+IF(AND(J$194&gt;4,I12=7),2)+IF(AND(J$194&gt;4,I12&gt;7),1)+IF(AND(J$194=4,I12=1),8)+IF(AND(J$194=4,I12=2),6)+IF(AND(J$194=4,I12=3),4)+IF(AND(J$194=4,I12=4),2)+IF(AND(J$194=3,I12=1),6)+IF(AND(J$194=3,I12=2),4)+IF(AND(J$194=3,I12=3),2)+IF(AND(J$194=2,I12=1),4)+IF(AND(J$194=2,I12=2),2)+IF(AND(J$194=1,I12=1),2)</f>
        <v>4</v>
      </c>
      <c r="L12" s="13">
        <f>IF(AND(J$194&gt;4,J12=1),12)+IF(AND(J$194&gt;4,J12=2),8)+IF(AND(J$194&gt;4,J12=3),6)+IF(AND(J$194&gt;4,J12=4),5)+IF(AND(J$194&gt;4,J12=5),4)+IF(AND(J$194&gt;4,J12=6),3)+IF(AND(J$194&gt;4,J12=7),2)+IF(AND(J$194&gt;4,J12&gt;7),1)+IF(AND(J$194=4,J12=1),8)+IF(AND(J$194=4,J12=2),6)+IF(AND(J$194=4,J12=3),4)+IF(AND(J$194=4,J12=4),2)+IF(AND(J$194=3,J12=1),6)+IF(AND(J$194=3,J12=2),4)+IF(AND(J$194=3,J12=3),2)+IF(AND(J$194=2,J12=1),4)+IF(AND(J$194=2,J12=2),2)+IF(AND(J$194=1,J12=1),2)</f>
        <v>8</v>
      </c>
      <c r="M12" s="14" t="s">
        <v>25</v>
      </c>
      <c r="N12" s="13">
        <f>+H12+K12+L12+T12</f>
        <v>15</v>
      </c>
      <c r="O12" s="62">
        <f>+N12</f>
        <v>15</v>
      </c>
      <c r="P12" s="12">
        <v>22.81</v>
      </c>
      <c r="Q12" s="12">
        <v>22.684000000000001</v>
      </c>
      <c r="R12" s="15" t="s">
        <v>25</v>
      </c>
      <c r="S12" s="16" t="s">
        <v>75</v>
      </c>
      <c r="T12" s="17"/>
      <c r="U12" s="77">
        <f t="shared" si="0"/>
        <v>20.433</v>
      </c>
      <c r="V12" s="12">
        <v>21.213999999999999</v>
      </c>
      <c r="W12" s="78">
        <v>2</v>
      </c>
      <c r="X12" s="13">
        <f>IF(AND(Y$194&gt;4,W12=1),6)+IF(AND(Y$194&gt;4,W12=2),4)+IF(AND(Y$194&gt;4,W12=3),3)+IF(AND(Y$194&gt;4,W12=4),2)+IF(AND(Y$194&gt;4,W12=5),1)+IF(AND(Y$194&gt;4,W12&gt;5),1)+IF(AND(Y$194=4,W12=1),4)+IF(AND(Y$194=4,W12=2),3)+IF(AND(Y$194=4,W12=3),2)+IF(AND(Y$194=4,W12=4),1)+IF(AND(Y$194=3,W12=1),3)+IF(AND(Y$194=3,W12=2),2)+IF(AND(Y$194=3,W12=3),1)+IF(AND(Y$194=2,W12=1),2)+IF(AND(Y$194=2,W12=2),1)+IF(AND(Y$194=1,W12=1),1)</f>
        <v>4</v>
      </c>
      <c r="Y12" s="78">
        <v>4</v>
      </c>
      <c r="Z12" s="78">
        <v>4</v>
      </c>
      <c r="AA12" s="13">
        <f>IF(AND(Z$194&gt;4,Y12=1),12)+IF(AND(Z$194&gt;4,Y12=2),8)+IF(AND(Z$194&gt;4,Y12=3),6)+IF(AND(Z$194&gt;4,Y12=4),5)+IF(AND(Z$194&gt;4,Y12=5),4)+IF(AND(Z$194&gt;4,Y12=6),3)+IF(AND(Z$194&gt;4,Y12=7),2)+IF(AND(Z$194&gt;4,Y12&gt;7),1)+IF(AND(Z$194=4,Y12=1),8)+IF(AND(Z$194=4,Y12=2),6)+IF(AND(Z$194=4,Y12=3),4)+IF(AND(Z$194=4,Y12=4),2)+IF(AND(Z$194=3,Y12=1),6)+IF(AND(Z$194=3,Y12=2),4)+IF(AND(Z$194=3,Y12=3),2)+IF(AND(Z$194=2,Y12=1),4)+IF(AND(Z$194=2,Y12=2),2)+IF(AND(Z$194=1,Y12=1),2)</f>
        <v>5</v>
      </c>
      <c r="AB12" s="13">
        <f>IF(AND(Z$194&gt;4,Z12=1),12)+IF(AND(Z$194&gt;4,Z12=2),8)+IF(AND(Z$194&gt;4,Z12=3),6)+IF(AND(Z$194&gt;4,Z12=4),5)+IF(AND(Z$194&gt;4,Z12=5),4)+IF(AND(Z$194&gt;4,Z12=6),3)+IF(AND(Z$194&gt;4,Z12=7),2)+IF(AND(Z$194&gt;4,Z12&gt;7),1)+IF(AND(Z$194=4,Z12=1),8)+IF(AND(Z$194=4,Z12=2),6)+IF(AND(Z$194=4,Z12=3),4)+IF(AND(Z$194=4,Z12=4),2)+IF(AND(Z$194=3,Z12=1),6)+IF(AND(Z$194=3,Z12=2),4)+IF(AND(Z$194=3,Z12=3),2)+IF(AND(Z$194=2,Z12=1),4)+IF(AND(Z$194=2,Z12=2),2)+IF(AND(Z$194=1,Z12=1),2)</f>
        <v>5</v>
      </c>
      <c r="AC12" s="14" t="s">
        <v>25</v>
      </c>
      <c r="AD12" s="13">
        <f t="shared" si="1"/>
        <v>14</v>
      </c>
      <c r="AE12" s="62">
        <f t="shared" si="2"/>
        <v>29</v>
      </c>
      <c r="AF12" s="12">
        <v>25.398</v>
      </c>
      <c r="AG12" s="12">
        <v>24.53</v>
      </c>
      <c r="AH12" s="15" t="s">
        <v>25</v>
      </c>
      <c r="AI12" s="20" t="s">
        <v>187</v>
      </c>
      <c r="AJ12" s="17"/>
      <c r="AK12" s="77">
        <f t="shared" si="3"/>
        <v>20.433</v>
      </c>
      <c r="AL12" s="12">
        <v>30.64</v>
      </c>
      <c r="AM12" s="78">
        <v>4</v>
      </c>
      <c r="AN12" s="13">
        <f>IF(AND(AO$194&gt;4,AM12=1),6)+IF(AND(AO$194&gt;4,AM12=2),4)+IF(AND(AO$194&gt;4,AM12=3),3)+IF(AND(AO$194&gt;4,AM12=4),2)+IF(AND(AO$194&gt;4,AM12=5),1)+IF(AND(AO$194&gt;4,AM12&gt;5),1)+IF(AND(AO$194=4,AM12=1),4)+IF(AND(AO$194=4,AM12=2),3)+IF(AND(AO$194=4,AM12=3),2)+IF(AND(AO$194=4,AM12=4),1)+IF(AND(AO$194=3,AM12=1),3)+IF(AND(AO$194=3,AM12=2),2)+IF(AND(AO$194=3,AM12=3),1)+IF(AND(AO$194=2,AM12=1),2)+IF(AND(AO$194=2,AM12=2),1)+IF(AND(AO$194=1,AM12=1),1)</f>
        <v>1</v>
      </c>
      <c r="AO12" s="78">
        <v>4</v>
      </c>
      <c r="AP12" s="78">
        <v>4</v>
      </c>
      <c r="AQ12" s="13">
        <f>IF(AND(AP$194&gt;4,AO12=1),12)+IF(AND(AP$194&gt;4,AO12=2),8)+IF(AND(AP$194&gt;4,AO12=3),6)+IF(AND(AP$194&gt;4,AO12=4),5)+IF(AND(AP$194&gt;4,AO12=5),4)+IF(AND(AP$194&gt;4,AO12=6),3)+IF(AND(AP$194&gt;4,AO12=7),2)+IF(AND(AP$194&gt;4,AO12&gt;7),1)+IF(AND(AP$194=4,AO12=1),8)+IF(AND(AP$194=4,AO12=2),6)+IF(AND(AP$194=4,AO12=3),4)+IF(AND(AP$194=4,AO12=4),2)+IF(AND(AP$194=3,AO12=1),6)+IF(AND(AP$194=3,AO12=2),4)+IF(AND(AP$194=3,AO12=3),2)+IF(AND(AP$194=2,AO12=1),4)+IF(AND(AP$194=2,AO12=2),2)+IF(AND(AP$194=1,AO12=1),2)</f>
        <v>2</v>
      </c>
      <c r="AR12" s="13">
        <f>IF(AND(AP$194&gt;4,AP12=1),12)+IF(AND(AP$194&gt;4,AP12=2),8)+IF(AND(AP$194&gt;4,AP12=3),6)+IF(AND(AP$194&gt;4,AP12=4),5)+IF(AND(AP$194&gt;4,AP12=5),4)+IF(AND(AP$194&gt;4,AP12=6),3)+IF(AND(AP$194&gt;4,AP12=7),2)+IF(AND(AP$194&gt;4,AP12&gt;7),1)+IF(AND(AP$194=4,AP12=1),8)+IF(AND(AP$194=4,AP12=2),6)+IF(AND(AP$194=4,AP12=3),4)+IF(AND(AP$194=4,AP12=4),2)+IF(AND(AP$194=3,AP12=1),6)+IF(AND(AP$194=3,AP12=2),4)+IF(AND(AP$194=3,AP12=3),2)+IF(AND(AP$194=2,AP12=1),4)+IF(AND(AP$194=2,AP12=2),2)+IF(AND(AP$194=1,AP12=1),2)</f>
        <v>2</v>
      </c>
      <c r="AS12" s="14" t="s">
        <v>25</v>
      </c>
      <c r="AT12" s="13">
        <f t="shared" si="4"/>
        <v>5</v>
      </c>
      <c r="AU12" s="62">
        <f t="shared" si="5"/>
        <v>34</v>
      </c>
      <c r="AV12" s="12">
        <v>24.154</v>
      </c>
      <c r="AW12" s="12">
        <v>23.69</v>
      </c>
      <c r="AX12" s="15" t="s">
        <v>25</v>
      </c>
      <c r="AY12" s="16" t="s">
        <v>189</v>
      </c>
      <c r="AZ12" s="17"/>
      <c r="BA12" s="77">
        <f t="shared" si="6"/>
        <v>20.433</v>
      </c>
      <c r="BB12" s="12">
        <v>44.557000000000002</v>
      </c>
      <c r="BC12" s="78">
        <v>0</v>
      </c>
      <c r="BD12" s="13">
        <f>IF(AND(BE$194&gt;4,BC12=1),6)+IF(AND(BE$194&gt;4,BC12=2),4)+IF(AND(BE$194&gt;4,BC12=3),3)+IF(AND(BE$194&gt;4,BC12=4),2)+IF(AND(BE$194&gt;4,BC12=5),1)+IF(AND(BE$194&gt;4,BC12&gt;5),1)+IF(AND(BE$194=4,BC12=1),4)+IF(AND(BE$194=4,BC12=2),3)+IF(AND(BE$194=4,BC12=3),2)+IF(AND(BE$194=4,BC12=4),1)+IF(AND(BE$194=3,BC12=1),3)+IF(AND(BE$194=3,BC12=2),2)+IF(AND(BE$194=3,BC12=3),1)+IF(AND(BE$194=2,BC12=1),2)+IF(AND(BE$194=2,BC12=2),1)+IF(AND(BE$194=1,BC12=1),1)</f>
        <v>0</v>
      </c>
      <c r="BE12" s="78">
        <v>0</v>
      </c>
      <c r="BF12" s="78">
        <v>0</v>
      </c>
      <c r="BG12" s="13">
        <f>IF(AND(BF$194&gt;4,BE12=1),12)+IF(AND(BF$194&gt;4,BE12=2),8)+IF(AND(BF$194&gt;4,BE12=3),6)+IF(AND(BF$194&gt;4,BE12=4),5)+IF(AND(BF$194&gt;4,BE12=5),4)+IF(AND(BF$194&gt;4,BE12=6),3)+IF(AND(BF$194&gt;4,BE12=7),2)+IF(AND(BF$194&gt;4,BE12&gt;7),1)+IF(AND(BF$194=4,BE12=1),8)+IF(AND(BF$194=4,BE12=2),6)+IF(AND(BF$194=4,BE12=3),4)+IF(AND(BF$194=4,BE12=4),2)+IF(AND(BF$194=3,BE12=1),6)+IF(AND(BF$194=3,BE12=2),4)+IF(AND(BF$194=3,BE12=3),2)+IF(AND(BF$194=2,BE12=1),4)+IF(AND(BF$194=2,BE12=2),2)+IF(AND(BF$194=1,BE12=1),2)</f>
        <v>0</v>
      </c>
      <c r="BH12" s="13">
        <f>IF(AND(BF$194&gt;4,BF12=1),12)+IF(AND(BF$194&gt;4,BF12=2),8)+IF(AND(BF$194&gt;4,BF12=3),6)+IF(AND(BF$194&gt;4,BF12=4),5)+IF(AND(BF$194&gt;4,BF12=5),4)+IF(AND(BF$194&gt;4,BF12=6),3)+IF(AND(BF$194&gt;4,BF12=7),2)+IF(AND(BF$194&gt;4,BF12&gt;7),1)+IF(AND(BF$194=4,BF12=1),8)+IF(AND(BF$194=4,BF12=2),6)+IF(AND(BF$194=4,BF12=3),4)+IF(AND(BF$194=4,BF12=4),2)+IF(AND(BF$194=3,BF12=1),6)+IF(AND(BF$194=3,BF12=2),4)+IF(AND(BF$194=3,BF12=3),2)+IF(AND(BF$194=2,BF12=1),4)+IF(AND(BF$194=2,BF12=2),2)+IF(AND(BF$194=1,BF12=1),2)</f>
        <v>0</v>
      </c>
      <c r="BI12" s="23" t="s">
        <v>25</v>
      </c>
      <c r="BJ12" s="13">
        <f t="shared" si="7"/>
        <v>0</v>
      </c>
      <c r="BK12" s="62">
        <f t="shared" si="8"/>
        <v>34</v>
      </c>
      <c r="BL12" s="24">
        <v>23.504000000000001</v>
      </c>
      <c r="BM12" s="8">
        <v>23.818999999999999</v>
      </c>
      <c r="BN12" s="16" t="s">
        <v>25</v>
      </c>
      <c r="BO12" s="20" t="s">
        <v>200</v>
      </c>
      <c r="BP12" s="17"/>
      <c r="BQ12" s="77">
        <f t="shared" si="9"/>
        <v>20.433</v>
      </c>
      <c r="BR12" s="12">
        <v>22.92</v>
      </c>
      <c r="BS12" s="78">
        <v>0</v>
      </c>
      <c r="BT12" s="13">
        <f>IF(AND(BU$194&gt;4,BS12=1),6)+IF(AND(BU$194&gt;4,BS12=2),4)+IF(AND(BU$194&gt;4,BS12=3),3)+IF(AND(BU$194&gt;4,BS12=4),2)+IF(AND(BU$194&gt;4,BS12=5),1)+IF(AND(BU$194&gt;4,BS12&gt;5),1)+IF(AND(BU$194=4,BS12=1),4)+IF(AND(BU$194=4,BS12=2),3)+IF(AND(BU$194=4,BS12=3),2)+IF(AND(BU$194=4,BS12=4),1)+IF(AND(BU$194=3,BS12=1),3)+IF(AND(BU$194=3,BS12=2),2)+IF(AND(BU$194=3,BS12=3),1)+IF(AND(BU$194=2,BS12=1),2)+IF(AND(BU$194=2,BS12=2),1)+IF(AND(BU$194=1,BS12=1),1)</f>
        <v>0</v>
      </c>
      <c r="BU12" s="78"/>
      <c r="BV12" s="78"/>
      <c r="BW12" s="13">
        <f>IF(AND(BV$194&gt;4,BU12=1),12)+IF(AND(BV$194&gt;4,BU12=2),8)+IF(AND(BV$194&gt;4,BU12=3),6)+IF(AND(BV$194&gt;4,BU12=4),5)+IF(AND(BV$194&gt;4,BU12=5),4)+IF(AND(BV$194&gt;4,BU12=6),3)+IF(AND(BV$194&gt;4,BU12=7),2)+IF(AND(BV$194&gt;4,BU12&gt;7),1)+IF(AND(BV$194=4,BU12=1),8)+IF(AND(BV$194=4,BU12=2),6)+IF(AND(BV$194=4,BU12=3),4)+IF(AND(BV$194=4,BU12=4),2)+IF(AND(BV$194=3,BU12=1),6)+IF(AND(BV$194=3,BU12=2),4)+IF(AND(BV$194=3,BU12=3),2)+IF(AND(BV$194=2,BU12=1),4)+IF(AND(BV$194=2,BU12=2),2)+IF(AND(BV$194=1,BU12=1),2)</f>
        <v>0</v>
      </c>
      <c r="BX12" s="13">
        <f>IF(AND(BV$194&gt;4,BV12=1),12)+IF(AND(BV$194&gt;4,BV12=2),8)+IF(AND(BV$194&gt;4,BV12=3),6)+IF(AND(BV$194&gt;4,BV12=4),5)+IF(AND(BV$194&gt;4,BV12=5),4)+IF(AND(BV$194&gt;4,BV12=6),3)+IF(AND(BV$194&gt;4,BV12=7),2)+IF(AND(BV$194&gt;4,BV12&gt;7),1)+IF(AND(BV$194=4,BV12=1),8)+IF(AND(BV$194=4,BV12=2),6)+IF(AND(BV$194=4,BV12=3),4)+IF(AND(BV$194=4,BV12=4),2)+IF(AND(BV$194=3,BV12=1),6)+IF(AND(BV$194=3,BV12=2),4)+IF(AND(BV$194=3,BV12=3),2)+IF(AND(BV$194=2,BV12=1),4)+IF(AND(BV$194=2,BV12=2),2)+IF(AND(BV$194=1,BV12=1),2)</f>
        <v>0</v>
      </c>
      <c r="BY12" s="23" t="s">
        <v>25</v>
      </c>
      <c r="BZ12" s="13">
        <f t="shared" si="10"/>
        <v>0</v>
      </c>
      <c r="CA12" s="62">
        <f t="shared" si="11"/>
        <v>34</v>
      </c>
      <c r="CB12" s="24"/>
      <c r="CC12" s="8"/>
      <c r="CD12" s="16" t="s">
        <v>25</v>
      </c>
      <c r="CE12" s="20" t="s">
        <v>225</v>
      </c>
      <c r="CF12" s="17"/>
      <c r="CG12" s="77">
        <f t="shared" si="12"/>
        <v>20.433</v>
      </c>
      <c r="CH12" s="12">
        <v>23.469000000000001</v>
      </c>
      <c r="CI12" s="78">
        <v>3</v>
      </c>
      <c r="CJ12" s="13">
        <f>IF(AND(CK$194&gt;4,CI12=1),6)+IF(AND(CK$194&gt;4,CI12=2),4)+IF(AND(CK$194&gt;4,CI12=3),3)+IF(AND(CK$194&gt;4,CI12=4),2)+IF(AND(CK$194&gt;4,CI12=5),1)+IF(AND(CK$194&gt;4,CI12&gt;5),1)+IF(AND(CK$194=4,CI12=1),4)+IF(AND(CK$194=4,CI12=2),3)+IF(AND(CK$194=4,CI12=3),2)+IF(AND(CK$194=4,CI12=4),1)+IF(AND(CK$194=3,CI12=1),3)+IF(AND(CK$194=3,CI12=2),2)+IF(AND(CK$194=3,CI12=3),1)+IF(AND(CK$194=2,CI12=1),2)+IF(AND(CK$194=2,CI12=2),1)+IF(AND(CK$194=1,CI12=1),1)</f>
        <v>3</v>
      </c>
      <c r="CK12" s="78">
        <v>1</v>
      </c>
      <c r="CL12" s="78">
        <v>6</v>
      </c>
      <c r="CM12" s="13">
        <f>IF(AND(CL$194&gt;4,CK12=1),12)+IF(AND(CL$194&gt;4,CK12=2),8)+IF(AND(CL$194&gt;4,CK12=3),6)+IF(AND(CL$194&gt;4,CK12=4),5)+IF(AND(CL$194&gt;4,CK12=5),4)+IF(AND(CL$194&gt;4,CK12=6),3)+IF(AND(CL$194&gt;4,CK12=7),2)+IF(AND(CL$194&gt;4,CK12&gt;7),1)+IF(AND(CL$194=4,CK12=1),8)+IF(AND(CL$194=4,CK12=2),6)+IF(AND(CL$194=4,CK12=3),4)+IF(AND(CL$194=4,CK12=4),2)+IF(AND(CL$194=3,CK12=1),6)+IF(AND(CL$194=3,CK12=2),4)+IF(AND(CL$194=3,CK12=3),2)+IF(AND(CL$194=2,CK12=1),4)+IF(AND(CL$194=2,CK12=2),2)+IF(AND(CL$194=1,CK12=1),2)</f>
        <v>12</v>
      </c>
      <c r="CN12" s="13">
        <f>IF(AND(CL$194&gt;4,CL12=1),12)+IF(AND(CL$194&gt;4,CL12=2),8)+IF(AND(CL$194&gt;4,CL12=3),6)+IF(AND(CL$194&gt;4,CL12=4),5)+IF(AND(CL$194&gt;4,CL12=5),4)+IF(AND(CL$194&gt;4,CL12=6),3)+IF(AND(CL$194&gt;4,CL12=7),2)+IF(AND(CL$194&gt;4,CL12&gt;7),1)+IF(AND(CL$194=4,CL12=1),8)+IF(AND(CL$194=4,CL12=2),6)+IF(AND(CL$194=4,CL12=3),4)+IF(AND(CL$194=4,CL12=4),2)+IF(AND(CL$194=3,CL12=1),6)+IF(AND(CL$194=3,CL12=2),4)+IF(AND(CL$194=3,CL12=3),2)+IF(AND(CL$194=2,CL12=1),4)+IF(AND(CL$194=2,CL12=2),2)+IF(AND(CL$194=1,CL12=1),2)</f>
        <v>3</v>
      </c>
      <c r="CO12" s="23" t="s">
        <v>25</v>
      </c>
      <c r="CP12" s="13">
        <f t="shared" si="13"/>
        <v>18</v>
      </c>
      <c r="CQ12" s="62">
        <f t="shared" si="14"/>
        <v>52</v>
      </c>
      <c r="CR12" s="24">
        <v>22.42</v>
      </c>
      <c r="CS12" s="8">
        <v>22.986000000000001</v>
      </c>
      <c r="CT12" s="16" t="s">
        <v>25</v>
      </c>
      <c r="CU12" s="116" t="s">
        <v>75</v>
      </c>
      <c r="CV12" s="17"/>
      <c r="CW12" s="77">
        <f t="shared" si="15"/>
        <v>20.433</v>
      </c>
      <c r="CX12" s="12">
        <v>22.925999999999998</v>
      </c>
      <c r="CY12" s="78">
        <v>1</v>
      </c>
      <c r="CZ12" s="13">
        <f t="shared" si="16"/>
        <v>6</v>
      </c>
      <c r="DA12" s="78">
        <v>1</v>
      </c>
      <c r="DB12" s="78">
        <v>1</v>
      </c>
      <c r="DC12" s="13">
        <f t="shared" si="17"/>
        <v>12</v>
      </c>
      <c r="DD12" s="13">
        <f t="shared" si="18"/>
        <v>12</v>
      </c>
      <c r="DE12" s="23" t="s">
        <v>25</v>
      </c>
      <c r="DF12" s="13">
        <f t="shared" si="19"/>
        <v>30</v>
      </c>
      <c r="DG12" s="62">
        <f t="shared" si="20"/>
        <v>82</v>
      </c>
      <c r="DH12" s="24">
        <v>23.318999999999999</v>
      </c>
      <c r="DI12" s="8">
        <v>23.596</v>
      </c>
      <c r="DJ12" s="16" t="s">
        <v>25</v>
      </c>
      <c r="DK12" s="133" t="s">
        <v>75</v>
      </c>
      <c r="DL12" s="17"/>
      <c r="DM12" s="77">
        <f t="shared" si="21"/>
        <v>20.433</v>
      </c>
      <c r="DN12" s="12">
        <v>22.4</v>
      </c>
      <c r="DO12" s="78">
        <v>1</v>
      </c>
      <c r="DP12" s="13">
        <f t="shared" si="22"/>
        <v>6</v>
      </c>
      <c r="DQ12" s="78">
        <v>1</v>
      </c>
      <c r="DR12" s="78">
        <v>1</v>
      </c>
      <c r="DS12" s="13">
        <f t="shared" si="23"/>
        <v>12</v>
      </c>
      <c r="DT12" s="13">
        <f t="shared" si="24"/>
        <v>12</v>
      </c>
      <c r="DU12" s="23" t="s">
        <v>25</v>
      </c>
      <c r="DV12" s="13">
        <f t="shared" si="25"/>
        <v>30</v>
      </c>
      <c r="DW12" s="62">
        <f t="shared" si="26"/>
        <v>112</v>
      </c>
      <c r="DX12" s="24">
        <v>22.233000000000001</v>
      </c>
      <c r="DY12" s="8">
        <v>21.811</v>
      </c>
      <c r="DZ12" s="16" t="s">
        <v>25</v>
      </c>
      <c r="EA12" s="133" t="s">
        <v>75</v>
      </c>
      <c r="EB12" s="17"/>
      <c r="EC12" s="77">
        <f t="shared" si="27"/>
        <v>20.433</v>
      </c>
    </row>
    <row r="13" spans="1:149" x14ac:dyDescent="0.3">
      <c r="A13" s="71" t="s">
        <v>28</v>
      </c>
      <c r="B13" s="89" t="s">
        <v>127</v>
      </c>
      <c r="C13" s="8">
        <v>70</v>
      </c>
      <c r="D13" s="8" t="s">
        <v>29</v>
      </c>
      <c r="E13" s="118">
        <v>21.488</v>
      </c>
      <c r="F13" s="24"/>
      <c r="G13" s="78"/>
      <c r="H13" s="13">
        <f>IF(AND(I$194&gt;4,G13=1),6)+IF(AND(I$194&gt;4,G13=2),4)+IF(AND(I$194&gt;4,G13=3),3)+IF(AND(I$194&gt;4,G13=4),2)+IF(AND(I$194&gt;4,G13=5),1)+IF(AND(I$194&gt;4,G13&gt;5),1)+IF(AND(I$194=4,G13=1),4)+IF(AND(I$194=4,G13=2),3)+IF(AND(I$194=4,G13=3),2)+IF(AND(I$194=4,G13=4),1)+IF(AND(I$194=3,G13=1),3)+IF(AND(I$194=3,G13=2),2)+IF(AND(I$194=3,G13=3),1)+IF(AND(I$194=2,G13=1),2)+IF(AND(I$194=2,G13=2),1)+IF(AND(I$194=1,G13=1),1)</f>
        <v>0</v>
      </c>
      <c r="I13" s="78"/>
      <c r="J13" s="78"/>
      <c r="K13" s="13">
        <f>IF(AND(J$194&gt;4,I13=1),12)+IF(AND(J$194&gt;4,I13=2),8)+IF(AND(J$194&gt;4,I13=3),6)+IF(AND(J$194&gt;4,I13=4),5)+IF(AND(J$194&gt;4,I13=5),4)+IF(AND(J$194&gt;4,I13=6),3)+IF(AND(J$194&gt;4,I13=7),2)+IF(AND(J$194&gt;4,I13&gt;7),1)+IF(AND(J$194=4,I13=1),8)+IF(AND(J$194=4,I13=2),6)+IF(AND(J$194=4,I13=3),4)+IF(AND(J$194=4,I13=4),2)+IF(AND(J$194=3,I13=1),6)+IF(AND(J$194=3,I13=2),4)+IF(AND(J$194=3,I13=3),2)+IF(AND(J$194=2,I13=1),4)+IF(AND(J$194=2,I13=2),2)+IF(AND(J$194=1,I13=1),2)</f>
        <v>0</v>
      </c>
      <c r="L13" s="13">
        <f>IF(AND(J$194&gt;4,J13=1),12)+IF(AND(J$194&gt;4,J13=2),8)+IF(AND(J$194&gt;4,J13=3),6)+IF(AND(J$194&gt;4,J13=4),5)+IF(AND(J$194&gt;4,J13=5),4)+IF(AND(J$194&gt;4,J13=6),3)+IF(AND(J$194&gt;4,J13=7),2)+IF(AND(J$194&gt;4,J13&gt;7),1)+IF(AND(J$194=4,J13=1),8)+IF(AND(J$194=4,J13=2),6)+IF(AND(J$194=4,J13=3),4)+IF(AND(J$194=4,J13=4),2)+IF(AND(J$194=3,J13=1),6)+IF(AND(J$194=3,J13=2),4)+IF(AND(J$194=3,J13=3),2)+IF(AND(J$194=2,J13=1),4)+IF(AND(J$194=2,J13=2),2)+IF(AND(J$194=1,J13=1),2)</f>
        <v>0</v>
      </c>
      <c r="M13" s="23" t="s">
        <v>25</v>
      </c>
      <c r="N13" s="13">
        <f>+H13+K13+L13+T13</f>
        <v>0</v>
      </c>
      <c r="O13" s="62">
        <f>+N13</f>
        <v>0</v>
      </c>
      <c r="P13" s="8"/>
      <c r="Q13" s="24"/>
      <c r="R13" s="16" t="s">
        <v>25</v>
      </c>
      <c r="S13" s="16" t="s">
        <v>76</v>
      </c>
      <c r="T13" s="21"/>
      <c r="U13" s="77">
        <f t="shared" si="0"/>
        <v>21.488</v>
      </c>
      <c r="V13" s="24">
        <v>23.535</v>
      </c>
      <c r="W13" s="78">
        <v>6</v>
      </c>
      <c r="X13" s="13">
        <f>IF(AND(Y$194&gt;4,W13=1),6)+IF(AND(Y$194&gt;4,W13=2),4)+IF(AND(Y$194&gt;4,W13=3),3)+IF(AND(Y$194&gt;4,W13=4),2)+IF(AND(Y$194&gt;4,W13=5),1)+IF(AND(Y$194&gt;4,W13&gt;5),1)+IF(AND(Y$194=4,W13=1),4)+IF(AND(Y$194=4,W13=2),3)+IF(AND(Y$194=4,W13=3),2)+IF(AND(Y$194=4,W13=4),1)+IF(AND(Y$194=3,W13=1),3)+IF(AND(Y$194=3,W13=2),2)+IF(AND(Y$194=3,W13=3),1)+IF(AND(Y$194=2,W13=1),2)+IF(AND(Y$194=2,W13=2),1)+IF(AND(Y$194=1,W13=1),1)</f>
        <v>1</v>
      </c>
      <c r="Y13" s="78">
        <v>2</v>
      </c>
      <c r="Z13" s="78">
        <v>3</v>
      </c>
      <c r="AA13" s="13">
        <f>IF(AND(Z$194&gt;4,Y13=1),12)+IF(AND(Z$194&gt;4,Y13=2),8)+IF(AND(Z$194&gt;4,Y13=3),6)+IF(AND(Z$194&gt;4,Y13=4),5)+IF(AND(Z$194&gt;4,Y13=5),4)+IF(AND(Z$194&gt;4,Y13=6),3)+IF(AND(Z$194&gt;4,Y13=7),2)+IF(AND(Z$194&gt;4,Y13&gt;7),1)+IF(AND(Z$194=4,Y13=1),8)+IF(AND(Z$194=4,Y13=2),6)+IF(AND(Z$194=4,Y13=3),4)+IF(AND(Z$194=4,Y13=4),2)+IF(AND(Z$194=3,Y13=1),6)+IF(AND(Z$194=3,Y13=2),4)+IF(AND(Z$194=3,Y13=3),2)+IF(AND(Z$194=2,Y13=1),4)+IF(AND(Z$194=2,Y13=2),2)+IF(AND(Z$194=1,Y13=1),2)</f>
        <v>8</v>
      </c>
      <c r="AB13" s="13">
        <f>IF(AND(Z$194&gt;4,Z13=1),12)+IF(AND(Z$194&gt;4,Z13=2),8)+IF(AND(Z$194&gt;4,Z13=3),6)+IF(AND(Z$194&gt;4,Z13=4),5)+IF(AND(Z$194&gt;4,Z13=5),4)+IF(AND(Z$194&gt;4,Z13=6),3)+IF(AND(Z$194&gt;4,Z13=7),2)+IF(AND(Z$194&gt;4,Z13&gt;7),1)+IF(AND(Z$194=4,Z13=1),8)+IF(AND(Z$194=4,Z13=2),6)+IF(AND(Z$194=4,Z13=3),4)+IF(AND(Z$194=4,Z13=4),2)+IF(AND(Z$194=3,Z13=1),6)+IF(AND(Z$194=3,Z13=2),4)+IF(AND(Z$194=3,Z13=3),2)+IF(AND(Z$194=2,Z13=1),4)+IF(AND(Z$194=2,Z13=2),2)+IF(AND(Z$194=1,Z13=1),2)</f>
        <v>6</v>
      </c>
      <c r="AC13" s="23" t="s">
        <v>25</v>
      </c>
      <c r="AD13" s="13">
        <f t="shared" si="1"/>
        <v>15</v>
      </c>
      <c r="AE13" s="62">
        <f t="shared" si="2"/>
        <v>15</v>
      </c>
      <c r="AF13" s="8">
        <v>22.876999999999999</v>
      </c>
      <c r="AG13" s="24">
        <v>24.073</v>
      </c>
      <c r="AH13" s="16" t="s">
        <v>25</v>
      </c>
      <c r="AI13" s="16" t="s">
        <v>76</v>
      </c>
      <c r="AJ13" s="21"/>
      <c r="AK13" s="77">
        <f t="shared" si="3"/>
        <v>21.488</v>
      </c>
      <c r="AL13" s="24">
        <v>30.51</v>
      </c>
      <c r="AM13" s="78">
        <v>3</v>
      </c>
      <c r="AN13" s="13">
        <f>IF(AND(AO$194&gt;4,AM13=1),6)+IF(AND(AO$194&gt;4,AM13=2),4)+IF(AND(AO$194&gt;4,AM13=3),3)+IF(AND(AO$194&gt;4,AM13=4),2)+IF(AND(AO$194&gt;4,AM13=5),1)+IF(AND(AO$194&gt;4,AM13&gt;5),1)+IF(AND(AO$194=4,AM13=1),4)+IF(AND(AO$194=4,AM13=2),3)+IF(AND(AO$194=4,AM13=3),2)+IF(AND(AO$194=4,AM13=4),1)+IF(AND(AO$194=3,AM13=1),3)+IF(AND(AO$194=3,AM13=2),2)+IF(AND(AO$194=3,AM13=3),1)+IF(AND(AO$194=2,AM13=1),2)+IF(AND(AO$194=2,AM13=2),1)+IF(AND(AO$194=1,AM13=1),1)</f>
        <v>2</v>
      </c>
      <c r="AO13" s="78">
        <v>3</v>
      </c>
      <c r="AP13" s="78">
        <v>1</v>
      </c>
      <c r="AQ13" s="13">
        <f>IF(AND(AP$194&gt;4,AO13=1),12)+IF(AND(AP$194&gt;4,AO13=2),8)+IF(AND(AP$194&gt;4,AO13=3),6)+IF(AND(AP$194&gt;4,AO13=4),5)+IF(AND(AP$194&gt;4,AO13=5),4)+IF(AND(AP$194&gt;4,AO13=6),3)+IF(AND(AP$194&gt;4,AO13=7),2)+IF(AND(AP$194&gt;4,AO13&gt;7),1)+IF(AND(AP$194=4,AO13=1),8)+IF(AND(AP$194=4,AO13=2),6)+IF(AND(AP$194=4,AO13=3),4)+IF(AND(AP$194=4,AO13=4),2)+IF(AND(AP$194=3,AO13=1),6)+IF(AND(AP$194=3,AO13=2),4)+IF(AND(AP$194=3,AO13=3),2)+IF(AND(AP$194=2,AO13=1),4)+IF(AND(AP$194=2,AO13=2),2)+IF(AND(AP$194=1,AO13=1),2)</f>
        <v>4</v>
      </c>
      <c r="AR13" s="13">
        <f>IF(AND(AP$194&gt;4,AP13=1),12)+IF(AND(AP$194&gt;4,AP13=2),8)+IF(AND(AP$194&gt;4,AP13=3),6)+IF(AND(AP$194&gt;4,AP13=4),5)+IF(AND(AP$194&gt;4,AP13=5),4)+IF(AND(AP$194&gt;4,AP13=6),3)+IF(AND(AP$194&gt;4,AP13=7),2)+IF(AND(AP$194&gt;4,AP13&gt;7),1)+IF(AND(AP$194=4,AP13=1),8)+IF(AND(AP$194=4,AP13=2),6)+IF(AND(AP$194=4,AP13=3),4)+IF(AND(AP$194=4,AP13=4),2)+IF(AND(AP$194=3,AP13=1),6)+IF(AND(AP$194=3,AP13=2),4)+IF(AND(AP$194=3,AP13=3),2)+IF(AND(AP$194=2,AP13=1),4)+IF(AND(AP$194=2,AP13=2),2)+IF(AND(AP$194=1,AP13=1),2)</f>
        <v>8</v>
      </c>
      <c r="AS13" s="23" t="s">
        <v>25</v>
      </c>
      <c r="AT13" s="13">
        <f t="shared" si="4"/>
        <v>14</v>
      </c>
      <c r="AU13" s="62">
        <f t="shared" si="5"/>
        <v>29</v>
      </c>
      <c r="AV13" s="8">
        <v>23.332000000000001</v>
      </c>
      <c r="AW13" s="24">
        <v>22.826000000000001</v>
      </c>
      <c r="AX13" s="16" t="s">
        <v>25</v>
      </c>
      <c r="AY13" s="16" t="s">
        <v>76</v>
      </c>
      <c r="AZ13" s="21"/>
      <c r="BA13" s="77">
        <f t="shared" si="6"/>
        <v>21.488</v>
      </c>
      <c r="BB13" s="24"/>
      <c r="BC13" s="78"/>
      <c r="BD13" s="13">
        <f>IF(AND(BE$194&gt;4,BC13=1),6)+IF(AND(BE$194&gt;4,BC13=2),4)+IF(AND(BE$194&gt;4,BC13=3),3)+IF(AND(BE$194&gt;4,BC13=4),2)+IF(AND(BE$194&gt;4,BC13=5),1)+IF(AND(BE$194&gt;4,BC13&gt;5),1)+IF(AND(BE$194=4,BC13=1),4)+IF(AND(BE$194=4,BC13=2),3)+IF(AND(BE$194=4,BC13=3),2)+IF(AND(BE$194=4,BC13=4),1)+IF(AND(BE$194=3,BC13=1),3)+IF(AND(BE$194=3,BC13=2),2)+IF(AND(BE$194=3,BC13=3),1)+IF(AND(BE$194=2,BC13=1),2)+IF(AND(BE$194=2,BC13=2),1)+IF(AND(BE$194=1,BC13=1),1)</f>
        <v>0</v>
      </c>
      <c r="BE13" s="78"/>
      <c r="BF13" s="78"/>
      <c r="BG13" s="13">
        <f>IF(AND(BF$194&gt;4,BE13=1),12)+IF(AND(BF$194&gt;4,BE13=2),8)+IF(AND(BF$194&gt;4,BE13=3),6)+IF(AND(BF$194&gt;4,BE13=4),5)+IF(AND(BF$194&gt;4,BE13=5),4)+IF(AND(BF$194&gt;4,BE13=6),3)+IF(AND(BF$194&gt;4,BE13=7),2)+IF(AND(BF$194&gt;4,BE13&gt;7),1)+IF(AND(BF$194=4,BE13=1),8)+IF(AND(BF$194=4,BE13=2),6)+IF(AND(BF$194=4,BE13=3),4)+IF(AND(BF$194=4,BE13=4),2)+IF(AND(BF$194=3,BE13=1),6)+IF(AND(BF$194=3,BE13=2),4)+IF(AND(BF$194=3,BE13=3),2)+IF(AND(BF$194=2,BE13=1),4)+IF(AND(BF$194=2,BE13=2),2)+IF(AND(BF$194=1,BE13=1),2)</f>
        <v>0</v>
      </c>
      <c r="BH13" s="13">
        <f>IF(AND(BF$194&gt;4,BF13=1),12)+IF(AND(BF$194&gt;4,BF13=2),8)+IF(AND(BF$194&gt;4,BF13=3),6)+IF(AND(BF$194&gt;4,BF13=4),5)+IF(AND(BF$194&gt;4,BF13=5),4)+IF(AND(BF$194&gt;4,BF13=6),3)+IF(AND(BF$194&gt;4,BF13=7),2)+IF(AND(BF$194&gt;4,BF13&gt;7),1)+IF(AND(BF$194=4,BF13=1),8)+IF(AND(BF$194=4,BF13=2),6)+IF(AND(BF$194=4,BF13=3),4)+IF(AND(BF$194=4,BF13=4),2)+IF(AND(BF$194=3,BF13=1),6)+IF(AND(BF$194=3,BF13=2),4)+IF(AND(BF$194=3,BF13=3),2)+IF(AND(BF$194=2,BF13=1),4)+IF(AND(BF$194=2,BF13=2),2)+IF(AND(BF$194=1,BF13=1),2)</f>
        <v>0</v>
      </c>
      <c r="BI13" s="23" t="s">
        <v>25</v>
      </c>
      <c r="BJ13" s="13">
        <f t="shared" si="7"/>
        <v>0</v>
      </c>
      <c r="BK13" s="62">
        <f t="shared" si="8"/>
        <v>29</v>
      </c>
      <c r="BL13" s="24"/>
      <c r="BM13" s="8"/>
      <c r="BN13" s="16" t="s">
        <v>25</v>
      </c>
      <c r="BO13" s="16" t="s">
        <v>76</v>
      </c>
      <c r="BP13" s="21"/>
      <c r="BQ13" s="77">
        <f t="shared" si="9"/>
        <v>21.488</v>
      </c>
      <c r="BR13" s="24">
        <v>23.234000000000002</v>
      </c>
      <c r="BS13" s="78">
        <v>3</v>
      </c>
      <c r="BT13" s="13">
        <f>IF(AND(BU$194&gt;4,BS13=1),6)+IF(AND(BU$194&gt;4,BS13=2),4)+IF(AND(BU$194&gt;4,BS13=3),3)+IF(AND(BU$194&gt;4,BS13=4),2)+IF(AND(BU$194&gt;4,BS13=5),1)+IF(AND(BU$194&gt;4,BS13&gt;5),1)+IF(AND(BU$194=4,BS13=1),4)+IF(AND(BU$194=4,BS13=2),3)+IF(AND(BU$194=4,BS13=3),2)+IF(AND(BU$194=4,BS13=4),1)+IF(AND(BU$194=3,BS13=1),3)+IF(AND(BU$194=3,BS13=2),2)+IF(AND(BU$194=3,BS13=3),1)+IF(AND(BU$194=2,BS13=1),2)+IF(AND(BU$194=2,BS13=2),1)+IF(AND(BU$194=1,BS13=1),1)</f>
        <v>3</v>
      </c>
      <c r="BU13" s="78">
        <v>1</v>
      </c>
      <c r="BV13" s="78">
        <v>1</v>
      </c>
      <c r="BW13" s="13">
        <f>IF(AND(BV$194&gt;4,BU13=1),12)+IF(AND(BV$194&gt;4,BU13=2),8)+IF(AND(BV$194&gt;4,BU13=3),6)+IF(AND(BV$194&gt;4,BU13=4),5)+IF(AND(BV$194&gt;4,BU13=5),4)+IF(AND(BV$194&gt;4,BU13=6),3)+IF(AND(BV$194&gt;4,BU13=7),2)+IF(AND(BV$194&gt;4,BU13&gt;7),1)+IF(AND(BV$194=4,BU13=1),8)+IF(AND(BV$194=4,BU13=2),6)+IF(AND(BV$194=4,BU13=3),4)+IF(AND(BV$194=4,BU13=4),2)+IF(AND(BV$194=3,BU13=1),6)+IF(AND(BV$194=3,BU13=2),4)+IF(AND(BV$194=3,BU13=3),2)+IF(AND(BV$194=2,BU13=1),4)+IF(AND(BV$194=2,BU13=2),2)+IF(AND(BV$194=1,BU13=1),2)</f>
        <v>12</v>
      </c>
      <c r="BX13" s="13">
        <f>IF(AND(BV$194&gt;4,BV13=1),12)+IF(AND(BV$194&gt;4,BV13=2),8)+IF(AND(BV$194&gt;4,BV13=3),6)+IF(AND(BV$194&gt;4,BV13=4),5)+IF(AND(BV$194&gt;4,BV13=5),4)+IF(AND(BV$194&gt;4,BV13=6),3)+IF(AND(BV$194&gt;4,BV13=7),2)+IF(AND(BV$194&gt;4,BV13&gt;7),1)+IF(AND(BV$194=4,BV13=1),8)+IF(AND(BV$194=4,BV13=2),6)+IF(AND(BV$194=4,BV13=3),4)+IF(AND(BV$194=4,BV13=4),2)+IF(AND(BV$194=3,BV13=1),6)+IF(AND(BV$194=3,BV13=2),4)+IF(AND(BV$194=3,BV13=3),2)+IF(AND(BV$194=2,BV13=1),4)+IF(AND(BV$194=2,BV13=2),2)+IF(AND(BV$194=1,BV13=1),2)</f>
        <v>12</v>
      </c>
      <c r="BY13" s="23" t="s">
        <v>25</v>
      </c>
      <c r="BZ13" s="13">
        <f t="shared" si="10"/>
        <v>27</v>
      </c>
      <c r="CA13" s="62">
        <f t="shared" si="11"/>
        <v>56</v>
      </c>
      <c r="CB13" s="24"/>
      <c r="CC13" s="8">
        <v>33.521000000000001</v>
      </c>
      <c r="CD13" s="16" t="s">
        <v>25</v>
      </c>
      <c r="CE13" s="16" t="s">
        <v>76</v>
      </c>
      <c r="CF13" s="21"/>
      <c r="CG13" s="77">
        <f t="shared" si="12"/>
        <v>21.488</v>
      </c>
      <c r="CH13" s="24"/>
      <c r="CI13" s="78"/>
      <c r="CJ13" s="13">
        <f>IF(AND(CK$194&gt;4,CI13=1),6)+IF(AND(CK$194&gt;4,CI13=2),4)+IF(AND(CK$194&gt;4,CI13=3),3)+IF(AND(CK$194&gt;4,CI13=4),2)+IF(AND(CK$194&gt;4,CI13=5),1)+IF(AND(CK$194&gt;4,CI13&gt;5),1)+IF(AND(CK$194=4,CI13=1),4)+IF(AND(CK$194=4,CI13=2),3)+IF(AND(CK$194=4,CI13=3),2)+IF(AND(CK$194=4,CI13=4),1)+IF(AND(CK$194=3,CI13=1),3)+IF(AND(CK$194=3,CI13=2),2)+IF(AND(CK$194=3,CI13=3),1)+IF(AND(CK$194=2,CI13=1),2)+IF(AND(CK$194=2,CI13=2),1)+IF(AND(CK$194=1,CI13=1),1)</f>
        <v>0</v>
      </c>
      <c r="CK13" s="78"/>
      <c r="CL13" s="78"/>
      <c r="CM13" s="13">
        <f>IF(AND(CL$194&gt;4,CK13=1),12)+IF(AND(CL$194&gt;4,CK13=2),8)+IF(AND(CL$194&gt;4,CK13=3),6)+IF(AND(CL$194&gt;4,CK13=4),5)+IF(AND(CL$194&gt;4,CK13=5),4)+IF(AND(CL$194&gt;4,CK13=6),3)+IF(AND(CL$194&gt;4,CK13=7),2)+IF(AND(CL$194&gt;4,CK13&gt;7),1)+IF(AND(CL$194=4,CK13=1),8)+IF(AND(CL$194=4,CK13=2),6)+IF(AND(CL$194=4,CK13=3),4)+IF(AND(CL$194=4,CK13=4),2)+IF(AND(CL$194=3,CK13=1),6)+IF(AND(CL$194=3,CK13=2),4)+IF(AND(CL$194=3,CK13=3),2)+IF(AND(CL$194=2,CK13=1),4)+IF(AND(CL$194=2,CK13=2),2)+IF(AND(CL$194=1,CK13=1),2)</f>
        <v>0</v>
      </c>
      <c r="CN13" s="13">
        <f>IF(AND(CL$194&gt;4,CL13=1),12)+IF(AND(CL$194&gt;4,CL13=2),8)+IF(AND(CL$194&gt;4,CL13=3),6)+IF(AND(CL$194&gt;4,CL13=4),5)+IF(AND(CL$194&gt;4,CL13=5),4)+IF(AND(CL$194&gt;4,CL13=6),3)+IF(AND(CL$194&gt;4,CL13=7),2)+IF(AND(CL$194&gt;4,CL13&gt;7),1)+IF(AND(CL$194=4,CL13=1),8)+IF(AND(CL$194=4,CL13=2),6)+IF(AND(CL$194=4,CL13=3),4)+IF(AND(CL$194=4,CL13=4),2)+IF(AND(CL$194=3,CL13=1),6)+IF(AND(CL$194=3,CL13=2),4)+IF(AND(CL$194=3,CL13=3),2)+IF(AND(CL$194=2,CL13=1),4)+IF(AND(CL$194=2,CL13=2),2)+IF(AND(CL$194=1,CL13=1),2)</f>
        <v>0</v>
      </c>
      <c r="CO13" s="23" t="s">
        <v>25</v>
      </c>
      <c r="CP13" s="13">
        <f t="shared" si="13"/>
        <v>0</v>
      </c>
      <c r="CQ13" s="62">
        <f t="shared" si="14"/>
        <v>56</v>
      </c>
      <c r="CR13" s="24"/>
      <c r="CS13" s="8"/>
      <c r="CT13" s="16" t="s">
        <v>25</v>
      </c>
      <c r="CU13" s="16" t="s">
        <v>76</v>
      </c>
      <c r="CV13" s="21"/>
      <c r="CW13" s="77">
        <f t="shared" si="15"/>
        <v>21.488</v>
      </c>
      <c r="CX13" s="24"/>
      <c r="CY13" s="78"/>
      <c r="CZ13" s="13">
        <f t="shared" si="16"/>
        <v>0</v>
      </c>
      <c r="DA13" s="78"/>
      <c r="DB13" s="78"/>
      <c r="DC13" s="13">
        <f t="shared" si="17"/>
        <v>0</v>
      </c>
      <c r="DD13" s="13">
        <f t="shared" si="18"/>
        <v>0</v>
      </c>
      <c r="DE13" s="23" t="s">
        <v>25</v>
      </c>
      <c r="DF13" s="13">
        <f t="shared" si="19"/>
        <v>0</v>
      </c>
      <c r="DG13" s="62">
        <f t="shared" si="20"/>
        <v>56</v>
      </c>
      <c r="DH13" s="24"/>
      <c r="DI13" s="8"/>
      <c r="DJ13" s="16" t="s">
        <v>25</v>
      </c>
      <c r="DK13" s="133" t="s">
        <v>76</v>
      </c>
      <c r="DL13" s="21"/>
      <c r="DM13" s="77">
        <f t="shared" si="21"/>
        <v>21.488</v>
      </c>
      <c r="DN13" s="24"/>
      <c r="DO13" s="78"/>
      <c r="DP13" s="13">
        <f t="shared" si="22"/>
        <v>0</v>
      </c>
      <c r="DQ13" s="78"/>
      <c r="DR13" s="78"/>
      <c r="DS13" s="13">
        <f t="shared" si="23"/>
        <v>0</v>
      </c>
      <c r="DT13" s="13">
        <f t="shared" si="24"/>
        <v>0</v>
      </c>
      <c r="DU13" s="23" t="s">
        <v>25</v>
      </c>
      <c r="DV13" s="13">
        <f t="shared" si="25"/>
        <v>0</v>
      </c>
      <c r="DW13" s="62">
        <f t="shared" si="26"/>
        <v>56</v>
      </c>
      <c r="DX13" s="24"/>
      <c r="DY13" s="8"/>
      <c r="DZ13" s="16" t="s">
        <v>25</v>
      </c>
      <c r="EA13" s="133" t="s">
        <v>76</v>
      </c>
      <c r="EB13" s="21"/>
      <c r="EC13" s="77">
        <f t="shared" si="27"/>
        <v>21.488</v>
      </c>
    </row>
    <row r="14" spans="1:149" s="91" customFormat="1" x14ac:dyDescent="0.3">
      <c r="A14" s="71" t="s">
        <v>176</v>
      </c>
      <c r="B14" s="90">
        <v>5803</v>
      </c>
      <c r="C14" s="8">
        <v>155</v>
      </c>
      <c r="D14" s="8" t="s">
        <v>29</v>
      </c>
      <c r="E14" s="95"/>
      <c r="F14" s="8"/>
      <c r="G14" s="78"/>
      <c r="H14" s="13"/>
      <c r="I14" s="79"/>
      <c r="J14" s="79"/>
      <c r="K14" s="13"/>
      <c r="L14" s="13"/>
      <c r="M14" s="16"/>
      <c r="N14" s="13"/>
      <c r="O14" s="62"/>
      <c r="P14" s="8"/>
      <c r="Q14" s="8"/>
      <c r="R14" s="16"/>
      <c r="S14" s="16"/>
      <c r="T14" s="106"/>
      <c r="U14" s="77">
        <v>23.893999999999998</v>
      </c>
      <c r="V14" s="24">
        <v>24.85</v>
      </c>
      <c r="W14" s="78">
        <v>3</v>
      </c>
      <c r="X14" s="13">
        <f>IF(AND(Y$195&gt;4,W14=1),6)+IF(AND(Y$195&gt;4,W14=2),4)+IF(AND(Y$195&gt;4,W14=3),3)+IF(AND(Y$195&gt;4,W14=4),2)+IF(AND(Y$195&gt;4,W14=5),1)+IF(AND(Y$195&gt;4,W14&gt;5),1)+IF(AND(Y$195=4,W14=1),4)+IF(AND(Y$195=4,W14=2),3)+IF(AND(Y$195=4,W14=3),2)+IF(AND(Y$195=4,W14=4),1)+IF(AND(Y$195=3,W14=1),3)+IF(AND(Y$195=3,W14=2),2)+IF(AND(Y$195=3,W14=3),1)+IF(AND(Y$195=2,W14=1),2)+IF(AND(Y$195=2,W14=2),1)+IF(AND(Y$195=1,W14=1),1)</f>
        <v>3</v>
      </c>
      <c r="Y14" s="79">
        <v>2</v>
      </c>
      <c r="Z14" s="79">
        <v>4</v>
      </c>
      <c r="AA14" s="13">
        <f>IF(AND(Z$195&gt;4,Y14=1),12)+IF(AND(Z$195&gt;4,Y14=2),8)+IF(AND(Z$195&gt;4,Y14=3),6)+IF(AND(Z$195&gt;4,Y14=4),5)+IF(AND(Z$195&gt;4,Y14=5),4)+IF(AND(Z$195&gt;4,Y14=6),3)+IF(AND(Z$195&gt;4,Y14=7),2)+IF(AND(Z$195&gt;4,Y14&gt;7),1)+IF(AND(Z$195=4,Y14=1),8)+IF(AND(Z$195=4,Y14=2),6)+IF(AND(Z$195=4,Y14=3),4)+IF(AND(Z$195=4,Y14=4),2)+IF(AND(Z$195=3,Y14=1),6)+IF(AND(Z$195=3,Y14=2),4)+IF(AND(Z$195=3,Y14=3),2)+IF(AND(Z$195=2,Y14=1),4)+IF(AND(Z$195=2,Y14=2),2)+IF(AND(Z$195=1,Y14=1),2)</f>
        <v>8</v>
      </c>
      <c r="AB14" s="13">
        <f>IF(AND(Z$195&gt;4,Z14=1),12)+IF(AND(Z$195&gt;4,Z14=2),8)+IF(AND(Z$195&gt;4,Z14=3),6)+IF(AND(Z$195&gt;4,Z14=4),5)+IF(AND(Z$195&gt;4,Z14=5),4)+IF(AND(Z$195&gt;4,Z14=6),3)+IF(AND(Z$195&gt;4,Z14=7),2)+IF(AND(Z$195&gt;4,Z14&gt;7),1)+IF(AND(Z$195=4,Z14=1),8)+IF(AND(Z$195=4,Z14=2),6)+IF(AND(Z$195=4,Z14=3),4)+IF(AND(Z$195=4,Z14=4),2)+IF(AND(Z$195=3,Z14=1),6)+IF(AND(Z$195=3,Z14=2),4)+IF(AND(Z$195=3,Z14=3),2)+IF(AND(Z$195=2,Z14=1),4)+IF(AND(Z$195=2,Z14=2),2)+IF(AND(Z$195=1,Z14=1),2)</f>
        <v>5</v>
      </c>
      <c r="AC14" s="16" t="s">
        <v>26</v>
      </c>
      <c r="AD14" s="13">
        <f t="shared" si="1"/>
        <v>16</v>
      </c>
      <c r="AE14" s="62">
        <f t="shared" si="2"/>
        <v>16</v>
      </c>
      <c r="AF14" s="8">
        <v>25.038</v>
      </c>
      <c r="AG14" s="8">
        <v>25.381</v>
      </c>
      <c r="AH14" s="16" t="s">
        <v>26</v>
      </c>
      <c r="AI14" s="16"/>
      <c r="AJ14" s="106"/>
      <c r="AK14" s="77">
        <f t="shared" si="3"/>
        <v>23.893999999999998</v>
      </c>
      <c r="AL14" s="24">
        <v>28.367999999999999</v>
      </c>
      <c r="AM14" s="78">
        <v>1</v>
      </c>
      <c r="AN14" s="13">
        <f>IF(AND(AO$195&gt;4,AM14=1),6)+IF(AND(AO$195&gt;4,AM14=2),4)+IF(AND(AO$195&gt;4,AM14=3),3)+IF(AND(AO$195&gt;4,AM14=4),2)+IF(AND(AO$195&gt;4,AM14=5),1)+IF(AND(AO$195&gt;4,AM14&gt;5),1)+IF(AND(AO$195=4,AM14=1),4)+IF(AND(AO$195=4,AM14=2),3)+IF(AND(AO$195=4,AM14=3),2)+IF(AND(AO$195=4,AM14=4),1)+IF(AND(AO$195=3,AM14=1),3)+IF(AND(AO$195=3,AM14=2),2)+IF(AND(AO$195=3,AM14=3),1)+IF(AND(AO$195=2,AM14=1),2)+IF(AND(AO$195=2,AM14=2),1)+IF(AND(AO$195=1,AM14=1),1)</f>
        <v>6</v>
      </c>
      <c r="AO14" s="79">
        <v>1</v>
      </c>
      <c r="AP14" s="79">
        <v>3</v>
      </c>
      <c r="AQ14" s="13">
        <f>IF(AND(AP$195&gt;4,AO14=1),12)+IF(AND(AP$195&gt;4,AO14=2),8)+IF(AND(AP$195&gt;4,AO14=3),6)+IF(AND(AP$195&gt;4,AO14=4),5)+IF(AND(AP$195&gt;4,AO14=5),4)+IF(AND(AP$195&gt;4,AO14=6),3)+IF(AND(AP$195&gt;4,AO14=7),2)+IF(AND(AP$195&gt;4,AO14&gt;7),1)+IF(AND(AP$195=4,AO14=1),8)+IF(AND(AP$195=4,AO14=2),6)+IF(AND(AP$195=4,AO14=3),4)+IF(AND(AP$195=4,AO14=4),2)+IF(AND(AP$195=3,AO14=1),6)+IF(AND(AP$195=3,AO14=2),4)+IF(AND(AP$195=3,AO14=3),2)+IF(AND(AP$195=2,AO14=1),4)+IF(AND(AP$195=2,AO14=2),2)+IF(AND(AP$195=1,AO14=1),2)</f>
        <v>12</v>
      </c>
      <c r="AR14" s="13">
        <f>IF(AND(AP$195&gt;4,AP14=1),12)+IF(AND(AP$195&gt;4,AP14=2),8)+IF(AND(AP$195&gt;4,AP14=3),6)+IF(AND(AP$195&gt;4,AP14=4),5)+IF(AND(AP$195&gt;4,AP14=5),4)+IF(AND(AP$195&gt;4,AP14=6),3)+IF(AND(AP$195&gt;4,AP14=7),2)+IF(AND(AP$195&gt;4,AP14&gt;7),1)+IF(AND(AP$195=4,AP14=1),8)+IF(AND(AP$195=4,AP14=2),6)+IF(AND(AP$195=4,AP14=3),4)+IF(AND(AP$195=4,AP14=4),2)+IF(AND(AP$195=3,AP14=1),6)+IF(AND(AP$195=3,AP14=2),4)+IF(AND(AP$195=3,AP14=3),2)+IF(AND(AP$195=2,AP14=1),4)+IF(AND(AP$195=2,AP14=2),2)+IF(AND(AP$195=1,AP14=1),2)</f>
        <v>6</v>
      </c>
      <c r="AS14" s="16" t="s">
        <v>26</v>
      </c>
      <c r="AT14" s="13">
        <f t="shared" si="4"/>
        <v>26</v>
      </c>
      <c r="AU14" s="62">
        <f t="shared" si="5"/>
        <v>42</v>
      </c>
      <c r="AV14" s="8">
        <v>22.797000000000001</v>
      </c>
      <c r="AW14" s="8">
        <v>22.228999999999999</v>
      </c>
      <c r="AX14" s="16" t="s">
        <v>26</v>
      </c>
      <c r="AY14" s="20" t="s">
        <v>198</v>
      </c>
      <c r="AZ14" s="106">
        <v>2</v>
      </c>
      <c r="BA14" s="77">
        <f t="shared" si="6"/>
        <v>22.228999999999999</v>
      </c>
      <c r="BB14" s="24"/>
      <c r="BC14" s="78"/>
      <c r="BD14" s="13">
        <f>IF(AND(BE$194&gt;4,BC14=1),6)+IF(AND(BE$194&gt;4,BC14=2),4)+IF(AND(BE$194&gt;4,BC14=3),3)+IF(AND(BE$194&gt;4,BC14=4),2)+IF(AND(BE$194&gt;4,BC14=5),1)+IF(AND(BE$194&gt;4,BC14&gt;5),1)+IF(AND(BE$194=4,BC14=1),4)+IF(AND(BE$194=4,BC14=2),3)+IF(AND(BE$194=4,BC14=3),2)+IF(AND(BE$194=4,BC14=4),1)+IF(AND(BE$194=3,BC14=1),3)+IF(AND(BE$194=3,BC14=2),2)+IF(AND(BE$194=3,BC14=3),1)+IF(AND(BE$194=2,BC14=1),2)+IF(AND(BE$194=2,BC14=2),1)+IF(AND(BE$194=1,BC14=1),1)</f>
        <v>0</v>
      </c>
      <c r="BE14" s="79"/>
      <c r="BF14" s="79"/>
      <c r="BG14" s="13">
        <f>IF(AND(BF$194&gt;4,BE14=1),12)+IF(AND(BF$194&gt;4,BE14=2),8)+IF(AND(BF$194&gt;4,BE14=3),6)+IF(AND(BF$194&gt;4,BE14=4),5)+IF(AND(BF$194&gt;4,BE14=5),4)+IF(AND(BF$194&gt;4,BE14=6),3)+IF(AND(BF$194&gt;4,BE14=7),2)+IF(AND(BF$194&gt;4,BE14&gt;7),1)+IF(AND(BF$194=4,BE14=1),8)+IF(AND(BF$194=4,BE14=2),6)+IF(AND(BF$194=4,BE14=3),4)+IF(AND(BF$194=4,BE14=4),2)+IF(AND(BF$194=3,BE14=1),6)+IF(AND(BF$194=3,BE14=2),4)+IF(AND(BF$194=3,BE14=3),2)+IF(AND(BF$194=2,BE14=1),4)+IF(AND(BF$194=2,BE14=2),2)+IF(AND(BF$194=1,BE14=1),2)</f>
        <v>0</v>
      </c>
      <c r="BH14" s="13">
        <f>IF(AND(BF$194&gt;4,BF14=1),12)+IF(AND(BF$194&gt;4,BF14=2),8)+IF(AND(BF$194&gt;4,BF14=3),6)+IF(AND(BF$194&gt;4,BF14=4),5)+IF(AND(BF$194&gt;4,BF14=5),4)+IF(AND(BF$194&gt;4,BF14=6),3)+IF(AND(BF$194&gt;4,BF14=7),2)+IF(AND(BF$194&gt;4,BF14&gt;7),1)+IF(AND(BF$194=4,BF14=1),8)+IF(AND(BF$194=4,BF14=2),6)+IF(AND(BF$194=4,BF14=3),4)+IF(AND(BF$194=4,BF14=4),2)+IF(AND(BF$194=3,BF14=1),6)+IF(AND(BF$194=3,BF14=2),4)+IF(AND(BF$194=3,BF14=3),2)+IF(AND(BF$194=2,BF14=1),4)+IF(AND(BF$194=2,BF14=2),2)+IF(AND(BF$194=1,BF14=1),2)</f>
        <v>0</v>
      </c>
      <c r="BI14" s="23" t="s">
        <v>25</v>
      </c>
      <c r="BJ14" s="13">
        <f t="shared" si="7"/>
        <v>0</v>
      </c>
      <c r="BK14" s="62">
        <f t="shared" si="8"/>
        <v>42</v>
      </c>
      <c r="BL14" s="24"/>
      <c r="BM14" s="8"/>
      <c r="BN14" s="16" t="s">
        <v>25</v>
      </c>
      <c r="BO14" s="116"/>
      <c r="BP14" s="106"/>
      <c r="BQ14" s="77">
        <f t="shared" si="9"/>
        <v>22.228999999999999</v>
      </c>
      <c r="BR14" s="24"/>
      <c r="BS14" s="78"/>
      <c r="BT14" s="13">
        <f>IF(AND(BU$194&gt;4,BS14=1),6)+IF(AND(BU$194&gt;4,BS14=2),4)+IF(AND(BU$194&gt;4,BS14=3),3)+IF(AND(BU$194&gt;4,BS14=4),2)+IF(AND(BU$194&gt;4,BS14=5),1)+IF(AND(BU$194&gt;4,BS14&gt;5),1)+IF(AND(BU$194=4,BS14=1),4)+IF(AND(BU$194=4,BS14=2),3)+IF(AND(BU$194=4,BS14=3),2)+IF(AND(BU$194=4,BS14=4),1)+IF(AND(BU$194=3,BS14=1),3)+IF(AND(BU$194=3,BS14=2),2)+IF(AND(BU$194=3,BS14=3),1)+IF(AND(BU$194=2,BS14=1),2)+IF(AND(BU$194=2,BS14=2),1)+IF(AND(BU$194=1,BS14=1),1)</f>
        <v>0</v>
      </c>
      <c r="BU14" s="79"/>
      <c r="BV14" s="79"/>
      <c r="BW14" s="13">
        <f>IF(AND(BV$194&gt;4,BU14=1),12)+IF(AND(BV$194&gt;4,BU14=2),8)+IF(AND(BV$194&gt;4,BU14=3),6)+IF(AND(BV$194&gt;4,BU14=4),5)+IF(AND(BV$194&gt;4,BU14=5),4)+IF(AND(BV$194&gt;4,BU14=6),3)+IF(AND(BV$194&gt;4,BU14=7),2)+IF(AND(BV$194&gt;4,BU14&gt;7),1)+IF(AND(BV$194=4,BU14=1),8)+IF(AND(BV$194=4,BU14=2),6)+IF(AND(BV$194=4,BU14=3),4)+IF(AND(BV$194=4,BU14=4),2)+IF(AND(BV$194=3,BU14=1),6)+IF(AND(BV$194=3,BU14=2),4)+IF(AND(BV$194=3,BU14=3),2)+IF(AND(BV$194=2,BU14=1),4)+IF(AND(BV$194=2,BU14=2),2)+IF(AND(BV$194=1,BU14=1),2)</f>
        <v>0</v>
      </c>
      <c r="BX14" s="13">
        <f>IF(AND(BV$194&gt;4,BV14=1),12)+IF(AND(BV$194&gt;4,BV14=2),8)+IF(AND(BV$194&gt;4,BV14=3),6)+IF(AND(BV$194&gt;4,BV14=4),5)+IF(AND(BV$194&gt;4,BV14=5),4)+IF(AND(BV$194&gt;4,BV14=6),3)+IF(AND(BV$194&gt;4,BV14=7),2)+IF(AND(BV$194&gt;4,BV14&gt;7),1)+IF(AND(BV$194=4,BV14=1),8)+IF(AND(BV$194=4,BV14=2),6)+IF(AND(BV$194=4,BV14=3),4)+IF(AND(BV$194=4,BV14=4),2)+IF(AND(BV$194=3,BV14=1),6)+IF(AND(BV$194=3,BV14=2),4)+IF(AND(BV$194=3,BV14=3),2)+IF(AND(BV$194=2,BV14=1),4)+IF(AND(BV$194=2,BV14=2),2)+IF(AND(BV$194=1,BV14=1),2)</f>
        <v>0</v>
      </c>
      <c r="BY14" s="23" t="s">
        <v>25</v>
      </c>
      <c r="BZ14" s="13">
        <f t="shared" si="10"/>
        <v>0</v>
      </c>
      <c r="CA14" s="62">
        <f t="shared" si="11"/>
        <v>42</v>
      </c>
      <c r="CB14" s="24"/>
      <c r="CC14" s="8"/>
      <c r="CD14" s="16" t="s">
        <v>25</v>
      </c>
      <c r="CE14" s="16"/>
      <c r="CF14" s="106"/>
      <c r="CG14" s="77">
        <f t="shared" si="12"/>
        <v>22.228999999999999</v>
      </c>
      <c r="CH14" s="24"/>
      <c r="CI14" s="78"/>
      <c r="CJ14" s="13">
        <f>IF(AND(CK$194&gt;4,CI14=1),6)+IF(AND(CK$194&gt;4,CI14=2),4)+IF(AND(CK$194&gt;4,CI14=3),3)+IF(AND(CK$194&gt;4,CI14=4),2)+IF(AND(CK$194&gt;4,CI14=5),1)+IF(AND(CK$194&gt;4,CI14&gt;5),1)+IF(AND(CK$194=4,CI14=1),4)+IF(AND(CK$194=4,CI14=2),3)+IF(AND(CK$194=4,CI14=3),2)+IF(AND(CK$194=4,CI14=4),1)+IF(AND(CK$194=3,CI14=1),3)+IF(AND(CK$194=3,CI14=2),2)+IF(AND(CK$194=3,CI14=3),1)+IF(AND(CK$194=2,CI14=1),2)+IF(AND(CK$194=2,CI14=2),1)+IF(AND(CK$194=1,CI14=1),1)</f>
        <v>0</v>
      </c>
      <c r="CK14" s="79"/>
      <c r="CL14" s="79"/>
      <c r="CM14" s="13">
        <f>IF(AND(CL$194&gt;4,CK14=1),12)+IF(AND(CL$194&gt;4,CK14=2),8)+IF(AND(CL$194&gt;4,CK14=3),6)+IF(AND(CL$194&gt;4,CK14=4),5)+IF(AND(CL$194&gt;4,CK14=5),4)+IF(AND(CL$194&gt;4,CK14=6),3)+IF(AND(CL$194&gt;4,CK14=7),2)+IF(AND(CL$194&gt;4,CK14&gt;7),1)+IF(AND(CL$194=4,CK14=1),8)+IF(AND(CL$194=4,CK14=2),6)+IF(AND(CL$194=4,CK14=3),4)+IF(AND(CL$194=4,CK14=4),2)+IF(AND(CL$194=3,CK14=1),6)+IF(AND(CL$194=3,CK14=2),4)+IF(AND(CL$194=3,CK14=3),2)+IF(AND(CL$194=2,CK14=1),4)+IF(AND(CL$194=2,CK14=2),2)+IF(AND(CL$194=1,CK14=1),2)</f>
        <v>0</v>
      </c>
      <c r="CN14" s="13">
        <f>IF(AND(CL$194&gt;4,CL14=1),12)+IF(AND(CL$194&gt;4,CL14=2),8)+IF(AND(CL$194&gt;4,CL14=3),6)+IF(AND(CL$194&gt;4,CL14=4),5)+IF(AND(CL$194&gt;4,CL14=5),4)+IF(AND(CL$194&gt;4,CL14=6),3)+IF(AND(CL$194&gt;4,CL14=7),2)+IF(AND(CL$194&gt;4,CL14&gt;7),1)+IF(AND(CL$194=4,CL14=1),8)+IF(AND(CL$194=4,CL14=2),6)+IF(AND(CL$194=4,CL14=3),4)+IF(AND(CL$194=4,CL14=4),2)+IF(AND(CL$194=3,CL14=1),6)+IF(AND(CL$194=3,CL14=2),4)+IF(AND(CL$194=3,CL14=3),2)+IF(AND(CL$194=2,CL14=1),4)+IF(AND(CL$194=2,CL14=2),2)+IF(AND(CL$194=1,CL14=1),2)</f>
        <v>0</v>
      </c>
      <c r="CO14" s="23" t="s">
        <v>25</v>
      </c>
      <c r="CP14" s="13">
        <f t="shared" si="13"/>
        <v>0</v>
      </c>
      <c r="CQ14" s="62">
        <f t="shared" si="14"/>
        <v>42</v>
      </c>
      <c r="CR14" s="24"/>
      <c r="CS14" s="8"/>
      <c r="CT14" s="16" t="s">
        <v>25</v>
      </c>
      <c r="CU14" s="16"/>
      <c r="CV14" s="106"/>
      <c r="CW14" s="77">
        <f t="shared" si="15"/>
        <v>22.228999999999999</v>
      </c>
      <c r="CX14" s="24">
        <v>24.65</v>
      </c>
      <c r="CY14" s="78">
        <v>7</v>
      </c>
      <c r="CZ14" s="13">
        <f t="shared" si="16"/>
        <v>1</v>
      </c>
      <c r="DA14" s="79">
        <v>6</v>
      </c>
      <c r="DB14" s="79"/>
      <c r="DC14" s="13">
        <f t="shared" si="17"/>
        <v>3</v>
      </c>
      <c r="DD14" s="13">
        <f t="shared" si="18"/>
        <v>0</v>
      </c>
      <c r="DE14" s="23" t="s">
        <v>25</v>
      </c>
      <c r="DF14" s="13">
        <f t="shared" si="19"/>
        <v>4</v>
      </c>
      <c r="DG14" s="62">
        <f t="shared" si="20"/>
        <v>46</v>
      </c>
      <c r="DH14" s="24">
        <v>24.713999999999999</v>
      </c>
      <c r="DI14" s="8"/>
      <c r="DJ14" s="16" t="s">
        <v>25</v>
      </c>
      <c r="DK14" s="133"/>
      <c r="DL14" s="106"/>
      <c r="DM14" s="77">
        <f t="shared" si="21"/>
        <v>22.228999999999999</v>
      </c>
      <c r="DN14" s="24"/>
      <c r="DO14" s="78"/>
      <c r="DP14" s="13">
        <f t="shared" si="22"/>
        <v>0</v>
      </c>
      <c r="DQ14" s="78"/>
      <c r="DR14" s="78"/>
      <c r="DS14" s="13">
        <f t="shared" si="23"/>
        <v>0</v>
      </c>
      <c r="DT14" s="13">
        <f t="shared" si="24"/>
        <v>0</v>
      </c>
      <c r="DU14" s="23" t="s">
        <v>25</v>
      </c>
      <c r="DV14" s="13">
        <f t="shared" si="25"/>
        <v>0</v>
      </c>
      <c r="DW14" s="62">
        <f t="shared" si="26"/>
        <v>46</v>
      </c>
      <c r="DX14" s="24"/>
      <c r="DY14" s="8"/>
      <c r="DZ14" s="16" t="s">
        <v>25</v>
      </c>
      <c r="EA14" s="133"/>
      <c r="EB14" s="106"/>
      <c r="EC14" s="77">
        <f t="shared" si="27"/>
        <v>22.228999999999999</v>
      </c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</row>
    <row r="15" spans="1:149" s="91" customFormat="1" x14ac:dyDescent="0.3">
      <c r="A15" s="71" t="s">
        <v>156</v>
      </c>
      <c r="B15" s="90">
        <v>10871</v>
      </c>
      <c r="C15" s="8">
        <v>21</v>
      </c>
      <c r="D15" s="8" t="s">
        <v>157</v>
      </c>
      <c r="E15" s="32"/>
      <c r="F15" s="8">
        <v>24.302</v>
      </c>
      <c r="G15" s="78"/>
      <c r="H15" s="8"/>
      <c r="I15" s="79"/>
      <c r="J15" s="79"/>
      <c r="K15" s="8"/>
      <c r="L15" s="8"/>
      <c r="M15" s="23"/>
      <c r="N15" s="8"/>
      <c r="O15" s="97"/>
      <c r="P15" s="8">
        <v>24.013999999999999</v>
      </c>
      <c r="Q15" s="8"/>
      <c r="R15" s="23"/>
      <c r="S15" s="20" t="s">
        <v>90</v>
      </c>
      <c r="T15" s="106"/>
      <c r="U15" s="77">
        <f>MIN(E15,F15,P15,Q15)</f>
        <v>24.013999999999999</v>
      </c>
      <c r="V15" s="8">
        <v>23.545000000000002</v>
      </c>
      <c r="W15" s="78"/>
      <c r="X15" s="8"/>
      <c r="Y15" s="79"/>
      <c r="Z15" s="79"/>
      <c r="AA15" s="8"/>
      <c r="AB15" s="8"/>
      <c r="AC15" s="23"/>
      <c r="AD15" s="8"/>
      <c r="AE15" s="97"/>
      <c r="AF15" s="8"/>
      <c r="AG15" s="8"/>
      <c r="AH15" s="23"/>
      <c r="AI15" s="16" t="s">
        <v>90</v>
      </c>
      <c r="AJ15" s="106"/>
      <c r="AK15" s="77">
        <f t="shared" si="3"/>
        <v>23.545000000000002</v>
      </c>
      <c r="AL15" s="8"/>
      <c r="AM15" s="78"/>
      <c r="AN15" s="8"/>
      <c r="AO15" s="79"/>
      <c r="AP15" s="79"/>
      <c r="AQ15" s="8"/>
      <c r="AR15" s="8"/>
      <c r="AS15" s="23"/>
      <c r="AT15" s="8"/>
      <c r="AU15" s="97"/>
      <c r="AV15" s="8"/>
      <c r="AW15" s="8"/>
      <c r="AX15" s="23"/>
      <c r="AY15" s="16" t="s">
        <v>90</v>
      </c>
      <c r="AZ15" s="106"/>
      <c r="BA15" s="77">
        <f t="shared" si="6"/>
        <v>23.545000000000002</v>
      </c>
      <c r="BB15" s="8"/>
      <c r="BC15" s="78"/>
      <c r="BD15" s="8"/>
      <c r="BE15" s="79"/>
      <c r="BF15" s="79"/>
      <c r="BG15" s="8"/>
      <c r="BH15" s="8"/>
      <c r="BI15" s="23"/>
      <c r="BJ15" s="8"/>
      <c r="BK15" s="97"/>
      <c r="BL15" s="8"/>
      <c r="BM15" s="8"/>
      <c r="BN15" s="23"/>
      <c r="BO15" s="16" t="s">
        <v>90</v>
      </c>
      <c r="BP15" s="106"/>
      <c r="BQ15" s="77">
        <f t="shared" si="9"/>
        <v>23.545000000000002</v>
      </c>
      <c r="BR15" s="8">
        <v>23.047999999999998</v>
      </c>
      <c r="BS15" s="78"/>
      <c r="BT15" s="8"/>
      <c r="BU15" s="79"/>
      <c r="BV15" s="79"/>
      <c r="BW15" s="8"/>
      <c r="BX15" s="8"/>
      <c r="BY15" s="23" t="s">
        <v>107</v>
      </c>
      <c r="BZ15" s="8"/>
      <c r="CA15" s="97"/>
      <c r="CB15" s="8"/>
      <c r="CC15" s="8">
        <v>34.131999999999998</v>
      </c>
      <c r="CD15" s="23" t="s">
        <v>37</v>
      </c>
      <c r="CE15" s="20" t="s">
        <v>221</v>
      </c>
      <c r="CF15" s="106"/>
      <c r="CG15" s="77">
        <v>23.545000000000002</v>
      </c>
      <c r="CH15" s="8">
        <v>23.494</v>
      </c>
      <c r="CI15" s="78">
        <v>1</v>
      </c>
      <c r="CJ15" s="13">
        <f>IF(AND(CK$199&gt;4,CI15=1),6)+IF(AND(CK$199&gt;4,CI15=2),4)+IF(AND(CK$199&gt;4,CI15=3),3)+IF(AND(CK$199&gt;4,CI15=4),2)+IF(AND(CK$199&gt;4,CI15=5),1)+IF(AND(CK$199&gt;4,CI15&gt;5),1)+IF(AND(CK$199=4,CI15=1),4)+IF(AND(CK$199=4,CI15=2),3)+IF(AND(CK$199=4,CI15=3),2)+IF(AND(CK$199=4,CI15=4),1)+IF(AND(CK$199=3,CI15=1),3)+IF(AND(CK$199=3,CI15=2),2)+IF(AND(CK$199=3,CI15=3),1)+IF(AND(CK$199=2,CI15=1),2)+IF(AND(CK$199=2,CI15=2),1)+IF(AND(CK$199=1,CI15=1),1)</f>
        <v>6</v>
      </c>
      <c r="CK15" s="79">
        <v>1</v>
      </c>
      <c r="CL15" s="79">
        <v>1</v>
      </c>
      <c r="CM15" s="19">
        <f>IF(AND(CL$199&gt;4,CK15=1),12)+IF(AND(CL$199&gt;4,CK15=2),8)+IF(AND(CL$199&gt;4,CK15=3),6)+IF(AND(CL$199&gt;4,CK15=4),5)+IF(AND(CL$199&gt;4,CK15=5),4)+IF(AND(CL$199&gt;4,CK15=6),3)+IF(AND(CL$199&gt;4,CK15=7),2)+IF(AND(CL$199&gt;4,CK15&gt;7),1)+IF(AND(CL$199=4,CK15=1),8)+IF(AND(CL$199=4,CK15=2),6)+IF(AND(CL$199=4,CK15=3),4)+IF(AND(CL$199=4,CK15=4),2)+IF(AND(CL$199=3,CK15=1),6)+IF(AND(CL$199=3,CK15=2),4)+IF(AND(CL$199=3,CK15=3),2)+IF(AND(CL$199=2,CK15=1),4)+IF(AND(CL$199=2,CK15=2),2)+IF(AND(CL$199=1,CK15=1),2)</f>
        <v>12</v>
      </c>
      <c r="CN15" s="19">
        <f>IF(AND(CL$199&gt;4,CL15=1),12)+IF(AND(CL$199&gt;4,CL15=2),8)+IF(AND(CL$199&gt;4,CL15=3),6)+IF(AND(CL$199&gt;4,CL15=4),5)+IF(AND(CL$199&gt;4,CL15=5),4)+IF(AND(CL$199&gt;4,CL15=6),3)+IF(AND(CL$199&gt;4,CL15=7),2)+IF(AND(CL$199&gt;4,CL15&gt;7),1)+IF(AND(CL$199=4,CL15=1),8)+IF(AND(CL$199=4,CL15=2),6)+IF(AND(CL$199=4,CL15=3),4)+IF(AND(CL$199=4,CL15=4),2)+IF(AND(CL$199=3,CL15=1),6)+IF(AND(CL$199=3,CL15=2),4)+IF(AND(CL$199=3,CL15=3),2)+IF(AND(CL$199=2,CL15=1),4)+IF(AND(CL$199=2,CL15=2),2)+IF(AND(CL$199=1,CL15=1),2)</f>
        <v>12</v>
      </c>
      <c r="CO15" s="16" t="s">
        <v>37</v>
      </c>
      <c r="CP15" s="13">
        <f t="shared" si="13"/>
        <v>31</v>
      </c>
      <c r="CQ15" s="62">
        <f t="shared" si="14"/>
        <v>31</v>
      </c>
      <c r="CR15" s="8">
        <v>23.914999999999999</v>
      </c>
      <c r="CS15" s="8">
        <v>24.63</v>
      </c>
      <c r="CT15" s="23" t="s">
        <v>37</v>
      </c>
      <c r="CU15" s="20" t="s">
        <v>230</v>
      </c>
      <c r="CV15" s="106">
        <v>1</v>
      </c>
      <c r="CW15" s="77">
        <f t="shared" si="15"/>
        <v>23.494</v>
      </c>
      <c r="CX15" s="8">
        <v>23.393000000000001</v>
      </c>
      <c r="CY15" s="78">
        <v>1</v>
      </c>
      <c r="CZ15" s="13">
        <f>IF(AND(DA$195&gt;4,CY15=1),6)+IF(AND(DA$195&gt;4,CY15=2),4)+IF(AND(DA$195&gt;4,CY15=3),3)+IF(AND(DA$195&gt;4,CY15=4),2)+IF(AND(DA$195&gt;4,CY15=5),1)+IF(AND(DA$195&gt;4,CY15&gt;5),1)+IF(AND(DA$195=4,CY15=1),4)+IF(AND(DA$195=4,CY15=2),3)+IF(AND(DA$195=4,CY15=3),2)+IF(AND(DA$195=4,CY15=4),1)+IF(AND(DA$195=3,CY15=1),3)+IF(AND(DA$195=3,CY15=2),2)+IF(AND(DA$195=3,CY15=3),1)+IF(AND(DA$195=2,CY15=1),2)+IF(AND(DA$195=2,CY15=2),1)+IF(AND(DA$195=1,CY15=1),1)</f>
        <v>6</v>
      </c>
      <c r="DA15" s="79"/>
      <c r="DB15" s="79"/>
      <c r="DC15" s="13">
        <f>IF(AND(DB$195&gt;4,DA15=1),12)+IF(AND(DB$195&gt;4,DA15=2),8)+IF(AND(DB$195&gt;4,DA15=3),6)+IF(AND(DB$195&gt;4,DA15=4),5)+IF(AND(DB$195&gt;4,DA15=5),4)+IF(AND(DB$195&gt;4,DA15=6),3)+IF(AND(DB$195&gt;4,DA15=7),2)+IF(AND(DB$195&gt;4,DA15&gt;7),1)+IF(AND(DB$195=4,DA15=1),8)+IF(AND(DB$195=4,DA15=2),6)+IF(AND(DB$195=4,DA15=3),4)+IF(AND(DB$195=4,DA15=4),2)+IF(AND(DB$195=3,DA15=1),6)+IF(AND(DB$195=3,DA15=2),4)+IF(AND(DB$195=3,DA15=3),2)+IF(AND(DB$195=2,DA15=1),4)+IF(AND(DB$195=2,DA15=2),2)+IF(AND(DB$195=1,DA15=1),2)</f>
        <v>0</v>
      </c>
      <c r="DD15" s="13">
        <f>IF(AND(DB$195&gt;4,DB15=1),12)+IF(AND(DB$195&gt;4,DB15=2),8)+IF(AND(DB$195&gt;4,DB15=3),6)+IF(AND(DB$195&gt;4,DB15=4),5)+IF(AND(DB$195&gt;4,DB15=5),4)+IF(AND(DB$195&gt;4,DB15=6),3)+IF(AND(DB$195&gt;4,DB15=7),2)+IF(AND(DB$195&gt;4,DB15&gt;7),1)+IF(AND(DB$195=4,DB15=1),8)+IF(AND(DB$195=4,DB15=2),6)+IF(AND(DB$195=4,DB15=3),4)+IF(AND(DB$195=4,DB15=4),2)+IF(AND(DB$195=3,DB15=1),6)+IF(AND(DB$195=3,DB15=2),4)+IF(AND(DB$195=3,DB15=3),2)+IF(AND(DB$195=2,DB15=1),4)+IF(AND(DB$195=2,DB15=2),2)+IF(AND(DB$195=1,DB15=1),2)</f>
        <v>0</v>
      </c>
      <c r="DE15" s="16" t="s">
        <v>26</v>
      </c>
      <c r="DF15" s="13">
        <f t="shared" si="19"/>
        <v>7</v>
      </c>
      <c r="DG15" s="62">
        <f t="shared" si="20"/>
        <v>38</v>
      </c>
      <c r="DH15" s="8"/>
      <c r="DI15" s="8"/>
      <c r="DJ15" s="23" t="s">
        <v>25</v>
      </c>
      <c r="DK15" s="120" t="s">
        <v>198</v>
      </c>
      <c r="DL15" s="106">
        <v>1</v>
      </c>
      <c r="DM15" s="77">
        <f t="shared" si="21"/>
        <v>23.393000000000001</v>
      </c>
      <c r="DN15" s="8">
        <v>22.405000000000001</v>
      </c>
      <c r="DO15" s="78">
        <v>2</v>
      </c>
      <c r="DP15" s="13">
        <f t="shared" si="22"/>
        <v>4</v>
      </c>
      <c r="DQ15" s="78">
        <v>5</v>
      </c>
      <c r="DR15" s="78"/>
      <c r="DS15" s="13">
        <f t="shared" si="23"/>
        <v>4</v>
      </c>
      <c r="DT15" s="13">
        <f t="shared" si="24"/>
        <v>0</v>
      </c>
      <c r="DU15" s="23" t="s">
        <v>25</v>
      </c>
      <c r="DV15" s="13">
        <f t="shared" si="25"/>
        <v>8</v>
      </c>
      <c r="DW15" s="62">
        <f t="shared" si="26"/>
        <v>46</v>
      </c>
      <c r="DX15" s="8">
        <v>22.556999999999999</v>
      </c>
      <c r="DY15" s="8"/>
      <c r="DZ15" s="23" t="s">
        <v>25</v>
      </c>
      <c r="EA15" s="133"/>
      <c r="EB15" s="106"/>
      <c r="EC15" s="77">
        <f t="shared" si="27"/>
        <v>22.405000000000001</v>
      </c>
    </row>
    <row r="16" spans="1:149" x14ac:dyDescent="0.3">
      <c r="A16" s="71" t="s">
        <v>207</v>
      </c>
      <c r="B16" s="89">
        <v>19630</v>
      </c>
      <c r="C16" s="8">
        <v>25</v>
      </c>
      <c r="D16" s="8" t="s">
        <v>163</v>
      </c>
      <c r="E16" s="95"/>
      <c r="F16" s="24"/>
      <c r="G16" s="78"/>
      <c r="H16" s="13"/>
      <c r="I16" s="78"/>
      <c r="J16" s="78"/>
      <c r="K16" s="13"/>
      <c r="L16" s="13"/>
      <c r="M16" s="23"/>
      <c r="N16" s="13"/>
      <c r="O16" s="62"/>
      <c r="P16" s="8"/>
      <c r="Q16" s="24"/>
      <c r="R16" s="16"/>
      <c r="S16" s="16"/>
      <c r="T16" s="21"/>
      <c r="U16" s="77"/>
      <c r="V16" s="24"/>
      <c r="W16" s="78"/>
      <c r="X16" s="13"/>
      <c r="Y16" s="78"/>
      <c r="Z16" s="78"/>
      <c r="AA16" s="13"/>
      <c r="AB16" s="13"/>
      <c r="AC16" s="23"/>
      <c r="AD16" s="13"/>
      <c r="AE16" s="62"/>
      <c r="AF16" s="8"/>
      <c r="AG16" s="24"/>
      <c r="AH16" s="16"/>
      <c r="AI16" s="16"/>
      <c r="AJ16" s="21"/>
      <c r="AK16" s="77"/>
      <c r="AL16" s="24"/>
      <c r="AM16" s="78"/>
      <c r="AN16" s="13"/>
      <c r="AO16" s="78"/>
      <c r="AP16" s="78"/>
      <c r="AQ16" s="13"/>
      <c r="AR16" s="13"/>
      <c r="AS16" s="23"/>
      <c r="AT16" s="13"/>
      <c r="AU16" s="62"/>
      <c r="AV16" s="8"/>
      <c r="AW16" s="24"/>
      <c r="AX16" s="16"/>
      <c r="AY16" s="16"/>
      <c r="AZ16" s="21"/>
      <c r="BA16" s="77">
        <v>23.722000000000001</v>
      </c>
      <c r="BB16" s="24"/>
      <c r="BC16" s="78"/>
      <c r="BD16" s="13">
        <f>IF(AND(BE$194&gt;4,BC16=1),6)+IF(AND(BE$194&gt;4,BC16=2),4)+IF(AND(BE$194&gt;4,BC16=3),3)+IF(AND(BE$194&gt;4,BC16=4),2)+IF(AND(BE$194&gt;4,BC16=5),1)+IF(AND(BE$194&gt;4,BC16&gt;5),1)+IF(AND(BE$194=4,BC16=1),4)+IF(AND(BE$194=4,BC16=2),3)+IF(AND(BE$194=4,BC16=3),2)+IF(AND(BE$194=4,BC16=4),1)+IF(AND(BE$194=3,BC16=1),3)+IF(AND(BE$194=3,BC16=2),2)+IF(AND(BE$194=3,BC16=3),1)+IF(AND(BE$194=2,BC16=1),2)+IF(AND(BE$194=2,BC16=2),1)+IF(AND(BE$194=1,BC16=1),1)</f>
        <v>0</v>
      </c>
      <c r="BE16" s="78">
        <v>2</v>
      </c>
      <c r="BF16" s="78">
        <v>2</v>
      </c>
      <c r="BG16" s="13">
        <f>IF(AND(BF$194&gt;4,BE16=1),12)+IF(AND(BF$194&gt;4,BE16=2),8)+IF(AND(BF$194&gt;4,BE16=3),6)+IF(AND(BF$194&gt;4,BE16=4),5)+IF(AND(BF$194&gt;4,BE16=5),4)+IF(AND(BF$194&gt;4,BE16=6),3)+IF(AND(BF$194&gt;4,BE16=7),2)+IF(AND(BF$194&gt;4,BE16&gt;7),1)+IF(AND(BF$194=4,BE16=1),8)+IF(AND(BF$194=4,BE16=2),6)+IF(AND(BF$194=4,BE16=3),4)+IF(AND(BF$194=4,BE16=4),2)+IF(AND(BF$194=3,BE16=1),6)+IF(AND(BF$194=3,BE16=2),4)+IF(AND(BF$194=3,BE16=3),2)+IF(AND(BF$194=2,BE16=1),4)+IF(AND(BF$194=2,BE16=2),2)+IF(AND(BF$194=1,BE16=1),2)</f>
        <v>4</v>
      </c>
      <c r="BH16" s="13">
        <f>IF(AND(BF$194&gt;4,BF16=1),12)+IF(AND(BF$194&gt;4,BF16=2),8)+IF(AND(BF$194&gt;4,BF16=3),6)+IF(AND(BF$194&gt;4,BF16=4),5)+IF(AND(BF$194&gt;4,BF16=5),4)+IF(AND(BF$194&gt;4,BF16=6),3)+IF(AND(BF$194&gt;4,BF16=7),2)+IF(AND(BF$194&gt;4,BF16&gt;7),1)+IF(AND(BF$194=4,BF16=1),8)+IF(AND(BF$194=4,BF16=2),6)+IF(AND(BF$194=4,BF16=3),4)+IF(AND(BF$194=4,BF16=4),2)+IF(AND(BF$194=3,BF16=1),6)+IF(AND(BF$194=3,BF16=2),4)+IF(AND(BF$194=3,BF16=3),2)+IF(AND(BF$194=2,BF16=1),4)+IF(AND(BF$194=2,BF16=2),2)+IF(AND(BF$194=1,BF16=1),2)</f>
        <v>4</v>
      </c>
      <c r="BI16" s="23" t="s">
        <v>25</v>
      </c>
      <c r="BJ16" s="13">
        <f>+BD16+BG16+BH16+BP16</f>
        <v>8</v>
      </c>
      <c r="BK16" s="62">
        <f>BJ16+AU16</f>
        <v>8</v>
      </c>
      <c r="BL16" s="24">
        <v>25.405999999999999</v>
      </c>
      <c r="BM16" s="24">
        <v>24.22</v>
      </c>
      <c r="BN16" s="16" t="s">
        <v>25</v>
      </c>
      <c r="BO16" s="16"/>
      <c r="BP16" s="21"/>
      <c r="BQ16" s="77">
        <f t="shared" si="9"/>
        <v>23.722000000000001</v>
      </c>
      <c r="BR16" s="24">
        <v>25.241</v>
      </c>
      <c r="BS16" s="78">
        <v>4</v>
      </c>
      <c r="BT16" s="13">
        <f>IF(AND(BU$194&gt;4,BS16=1),6)+IF(AND(BU$194&gt;4,BS16=2),4)+IF(AND(BU$194&gt;4,BS16=3),3)+IF(AND(BU$194&gt;4,BS16=4),2)+IF(AND(BU$194&gt;4,BS16=5),1)+IF(AND(BU$194&gt;4,BS16&gt;5),1)+IF(AND(BU$194=4,BS16=1),4)+IF(AND(BU$194=4,BS16=2),3)+IF(AND(BU$194=4,BS16=3),2)+IF(AND(BU$194=4,BS16=4),1)+IF(AND(BU$194=3,BS16=1),3)+IF(AND(BU$194=3,BS16=2),2)+IF(AND(BU$194=3,BS16=3),1)+IF(AND(BU$194=2,BS16=1),2)+IF(AND(BU$194=2,BS16=2),1)+IF(AND(BU$194=1,BS16=1),1)</f>
        <v>2</v>
      </c>
      <c r="BU16" s="78">
        <v>4</v>
      </c>
      <c r="BV16" s="78">
        <v>4</v>
      </c>
      <c r="BW16" s="13">
        <f>IF(AND(BV$194&gt;4,BU16=1),12)+IF(AND(BV$194&gt;4,BU16=2),8)+IF(AND(BV$194&gt;4,BU16=3),6)+IF(AND(BV$194&gt;4,BU16=4),5)+IF(AND(BV$194&gt;4,BU16=5),4)+IF(AND(BV$194&gt;4,BU16=6),3)+IF(AND(BV$194&gt;4,BU16=7),2)+IF(AND(BV$194&gt;4,BU16&gt;7),1)+IF(AND(BV$194=4,BU16=1),8)+IF(AND(BV$194=4,BU16=2),6)+IF(AND(BV$194=4,BU16=3),4)+IF(AND(BV$194=4,BU16=4),2)+IF(AND(BV$194=3,BU16=1),6)+IF(AND(BV$194=3,BU16=2),4)+IF(AND(BV$194=3,BU16=3),2)+IF(AND(BV$194=2,BU16=1),4)+IF(AND(BV$194=2,BU16=2),2)+IF(AND(BV$194=1,BU16=1),2)</f>
        <v>5</v>
      </c>
      <c r="BX16" s="13">
        <f>IF(AND(BV$194&gt;4,BV16=1),12)+IF(AND(BV$194&gt;4,BV16=2),8)+IF(AND(BV$194&gt;4,BV16=3),6)+IF(AND(BV$194&gt;4,BV16=4),5)+IF(AND(BV$194&gt;4,BV16=5),4)+IF(AND(BV$194&gt;4,BV16=6),3)+IF(AND(BV$194&gt;4,BV16=7),2)+IF(AND(BV$194&gt;4,BV16&gt;7),1)+IF(AND(BV$194=4,BV16=1),8)+IF(AND(BV$194=4,BV16=2),6)+IF(AND(BV$194=4,BV16=3),4)+IF(AND(BV$194=4,BV16=4),2)+IF(AND(BV$194=3,BV16=1),6)+IF(AND(BV$194=3,BV16=2),4)+IF(AND(BV$194=3,BV16=3),2)+IF(AND(BV$194=2,BV16=1),4)+IF(AND(BV$194=2,BV16=2),2)+IF(AND(BV$194=1,BV16=1),2)</f>
        <v>5</v>
      </c>
      <c r="BY16" s="23" t="s">
        <v>25</v>
      </c>
      <c r="BZ16" s="13">
        <f>+BT16+BW16+BX16+CF16</f>
        <v>12</v>
      </c>
      <c r="CA16" s="62">
        <f>BZ16+BK16</f>
        <v>20</v>
      </c>
      <c r="CB16" s="24"/>
      <c r="CC16" s="24">
        <v>42.814999999999998</v>
      </c>
      <c r="CD16" s="16" t="s">
        <v>25</v>
      </c>
      <c r="CE16" s="16"/>
      <c r="CF16" s="21"/>
      <c r="CG16" s="77">
        <f>MIN(BQ16,BR16,CB16,CC16)</f>
        <v>23.722000000000001</v>
      </c>
      <c r="CH16" s="24"/>
      <c r="CI16" s="78"/>
      <c r="CJ16" s="13">
        <f>IF(AND(CK$194&gt;4,CI16=1),6)+IF(AND(CK$194&gt;4,CI16=2),4)+IF(AND(CK$194&gt;4,CI16=3),3)+IF(AND(CK$194&gt;4,CI16=4),2)+IF(AND(CK$194&gt;4,CI16=5),1)+IF(AND(CK$194&gt;4,CI16&gt;5),1)+IF(AND(CK$194=4,CI16=1),4)+IF(AND(CK$194=4,CI16=2),3)+IF(AND(CK$194=4,CI16=3),2)+IF(AND(CK$194=4,CI16=4),1)+IF(AND(CK$194=3,CI16=1),3)+IF(AND(CK$194=3,CI16=2),2)+IF(AND(CK$194=3,CI16=3),1)+IF(AND(CK$194=2,CI16=1),2)+IF(AND(CK$194=2,CI16=2),1)+IF(AND(CK$194=1,CI16=1),1)</f>
        <v>0</v>
      </c>
      <c r="CK16" s="78">
        <v>5</v>
      </c>
      <c r="CL16" s="78">
        <v>3</v>
      </c>
      <c r="CM16" s="13">
        <f>IF(AND(CL$194&gt;4,CK16=1),12)+IF(AND(CL$194&gt;4,CK16=2),8)+IF(AND(CL$194&gt;4,CK16=3),6)+IF(AND(CL$194&gt;4,CK16=4),5)+IF(AND(CL$194&gt;4,CK16=5),4)+IF(AND(CL$194&gt;4,CK16=6),3)+IF(AND(CL$194&gt;4,CK16=7),2)+IF(AND(CL$194&gt;4,CK16&gt;7),1)+IF(AND(CL$194=4,CK16=1),8)+IF(AND(CL$194=4,CK16=2),6)+IF(AND(CL$194=4,CK16=3),4)+IF(AND(CL$194=4,CK16=4),2)+IF(AND(CL$194=3,CK16=1),6)+IF(AND(CL$194=3,CK16=2),4)+IF(AND(CL$194=3,CK16=3),2)+IF(AND(CL$194=2,CK16=1),4)+IF(AND(CL$194=2,CK16=2),2)+IF(AND(CL$194=1,CK16=1),2)</f>
        <v>4</v>
      </c>
      <c r="CN16" s="13">
        <f>IF(AND(CL$194&gt;4,CL16=1),12)+IF(AND(CL$194&gt;4,CL16=2),8)+IF(AND(CL$194&gt;4,CL16=3),6)+IF(AND(CL$194&gt;4,CL16=4),5)+IF(AND(CL$194&gt;4,CL16=5),4)+IF(AND(CL$194&gt;4,CL16=6),3)+IF(AND(CL$194&gt;4,CL16=7),2)+IF(AND(CL$194&gt;4,CL16&gt;7),1)+IF(AND(CL$194=4,CL16=1),8)+IF(AND(CL$194=4,CL16=2),6)+IF(AND(CL$194=4,CL16=3),4)+IF(AND(CL$194=4,CL16=4),2)+IF(AND(CL$194=3,CL16=1),6)+IF(AND(CL$194=3,CL16=2),4)+IF(AND(CL$194=3,CL16=3),2)+IF(AND(CL$194=2,CL16=1),4)+IF(AND(CL$194=2,CL16=2),2)+IF(AND(CL$194=1,CL16=1),2)</f>
        <v>6</v>
      </c>
      <c r="CO16" s="23" t="s">
        <v>25</v>
      </c>
      <c r="CP16" s="13">
        <f t="shared" si="13"/>
        <v>10</v>
      </c>
      <c r="CQ16" s="62">
        <f t="shared" si="14"/>
        <v>30</v>
      </c>
      <c r="CR16" s="24">
        <v>24.991</v>
      </c>
      <c r="CS16" s="24">
        <v>25.648</v>
      </c>
      <c r="CT16" s="16" t="s">
        <v>25</v>
      </c>
      <c r="CU16" s="16"/>
      <c r="CV16" s="21"/>
      <c r="CW16" s="77">
        <f t="shared" si="15"/>
        <v>23.722000000000001</v>
      </c>
      <c r="CX16" s="24">
        <v>24.13</v>
      </c>
      <c r="CY16" s="78">
        <v>6</v>
      </c>
      <c r="CZ16" s="13">
        <f>IF(AND(DA$194&gt;4,CY16=1),6)+IF(AND(DA$194&gt;4,CY16=2),4)+IF(AND(DA$194&gt;4,CY16=3),3)+IF(AND(DA$194&gt;4,CY16=4),2)+IF(AND(DA$194&gt;4,CY16=5),1)+IF(AND(DA$194&gt;4,CY16&gt;5),1)+IF(AND(DA$194=4,CY16=1),4)+IF(AND(DA$194=4,CY16=2),3)+IF(AND(DA$194=4,CY16=3),2)+IF(AND(DA$194=4,CY16=4),1)+IF(AND(DA$194=3,CY16=1),3)+IF(AND(DA$194=3,CY16=2),2)+IF(AND(DA$194=3,CY16=3),1)+IF(AND(DA$194=2,CY16=1),2)+IF(AND(DA$194=2,CY16=2),1)+IF(AND(DA$194=1,CY16=1),1)</f>
        <v>1</v>
      </c>
      <c r="DA16" s="78">
        <v>5</v>
      </c>
      <c r="DB16" s="78"/>
      <c r="DC16" s="13">
        <f>IF(AND(DB$194&gt;4,DA16=1),12)+IF(AND(DB$194&gt;4,DA16=2),8)+IF(AND(DB$194&gt;4,DA16=3),6)+IF(AND(DB$194&gt;4,DA16=4),5)+IF(AND(DB$194&gt;4,DA16=5),4)+IF(AND(DB$194&gt;4,DA16=6),3)+IF(AND(DB$194&gt;4,DA16=7),2)+IF(AND(DB$194&gt;4,DA16&gt;7),1)+IF(AND(DB$194=4,DA16=1),8)+IF(AND(DB$194=4,DA16=2),6)+IF(AND(DB$194=4,DA16=3),4)+IF(AND(DB$194=4,DA16=4),2)+IF(AND(DB$194=3,DA16=1),6)+IF(AND(DB$194=3,DA16=2),4)+IF(AND(DB$194=3,DA16=3),2)+IF(AND(DB$194=2,DA16=1),4)+IF(AND(DB$194=2,DA16=2),2)+IF(AND(DB$194=1,DA16=1),2)</f>
        <v>4</v>
      </c>
      <c r="DD16" s="13">
        <f>IF(AND(DB$194&gt;4,DB16=1),12)+IF(AND(DB$194&gt;4,DB16=2),8)+IF(AND(DB$194&gt;4,DB16=3),6)+IF(AND(DB$194&gt;4,DB16=4),5)+IF(AND(DB$194&gt;4,DB16=5),4)+IF(AND(DB$194&gt;4,DB16=6),3)+IF(AND(DB$194&gt;4,DB16=7),2)+IF(AND(DB$194&gt;4,DB16&gt;7),1)+IF(AND(DB$194=4,DB16=1),8)+IF(AND(DB$194=4,DB16=2),6)+IF(AND(DB$194=4,DB16=3),4)+IF(AND(DB$194=4,DB16=4),2)+IF(AND(DB$194=3,DB16=1),6)+IF(AND(DB$194=3,DB16=2),4)+IF(AND(DB$194=3,DB16=3),2)+IF(AND(DB$194=2,DB16=1),4)+IF(AND(DB$194=2,DB16=2),2)+IF(AND(DB$194=1,DB16=1),2)</f>
        <v>0</v>
      </c>
      <c r="DE16" s="23" t="s">
        <v>25</v>
      </c>
      <c r="DF16" s="13">
        <f t="shared" si="19"/>
        <v>5</v>
      </c>
      <c r="DG16" s="62">
        <f t="shared" si="20"/>
        <v>35</v>
      </c>
      <c r="DH16" s="24">
        <v>24.533999999999999</v>
      </c>
      <c r="DI16" s="24"/>
      <c r="DJ16" s="16" t="s">
        <v>25</v>
      </c>
      <c r="DK16" s="133"/>
      <c r="DL16" s="21"/>
      <c r="DM16" s="77">
        <f t="shared" si="21"/>
        <v>23.722000000000001</v>
      </c>
      <c r="DN16" s="24"/>
      <c r="DO16" s="78"/>
      <c r="DP16" s="13">
        <f t="shared" si="22"/>
        <v>0</v>
      </c>
      <c r="DQ16" s="78"/>
      <c r="DR16" s="78"/>
      <c r="DS16" s="13">
        <f t="shared" si="23"/>
        <v>0</v>
      </c>
      <c r="DT16" s="13">
        <f t="shared" si="24"/>
        <v>0</v>
      </c>
      <c r="DU16" s="23" t="s">
        <v>25</v>
      </c>
      <c r="DV16" s="13">
        <f t="shared" si="25"/>
        <v>0</v>
      </c>
      <c r="DW16" s="62">
        <f t="shared" si="26"/>
        <v>35</v>
      </c>
      <c r="DX16" s="24"/>
      <c r="DY16" s="24"/>
      <c r="DZ16" s="16" t="s">
        <v>25</v>
      </c>
      <c r="EA16" s="133"/>
      <c r="EB16" s="21"/>
      <c r="EC16" s="77">
        <f t="shared" si="27"/>
        <v>23.722000000000001</v>
      </c>
    </row>
    <row r="17" spans="1:149" x14ac:dyDescent="0.3">
      <c r="A17" s="71" t="s">
        <v>154</v>
      </c>
      <c r="B17" s="90">
        <v>8677</v>
      </c>
      <c r="C17" s="8">
        <v>37</v>
      </c>
      <c r="D17" s="8" t="s">
        <v>155</v>
      </c>
      <c r="F17" s="8">
        <v>22.343</v>
      </c>
      <c r="G17" s="78"/>
      <c r="H17" s="8"/>
      <c r="I17" s="79"/>
      <c r="J17" s="79"/>
      <c r="K17" s="8"/>
      <c r="L17" s="8"/>
      <c r="M17" s="23" t="s">
        <v>107</v>
      </c>
      <c r="N17" s="8"/>
      <c r="O17" s="97"/>
      <c r="P17" s="8">
        <v>21.978000000000002</v>
      </c>
      <c r="Q17" s="8">
        <v>21.486000000000001</v>
      </c>
      <c r="R17" s="23" t="s">
        <v>25</v>
      </c>
      <c r="S17" s="93" t="s">
        <v>168</v>
      </c>
      <c r="T17" s="106"/>
      <c r="U17" s="77">
        <f>MIN(E17,F17,P17,Q17)</f>
        <v>21.486000000000001</v>
      </c>
      <c r="V17" s="24">
        <v>21.11</v>
      </c>
      <c r="W17" s="78">
        <v>1</v>
      </c>
      <c r="X17" s="13">
        <f>IF(AND(Y$194&gt;4,W17=1),6)+IF(AND(Y$194&gt;4,W17=2),4)+IF(AND(Y$194&gt;4,W17=3),3)+IF(AND(Y$194&gt;4,W17=4),2)+IF(AND(Y$194&gt;4,W17=5),1)+IF(AND(Y$194&gt;4,W17&gt;5),1)+IF(AND(Y$194=4,W17=1),4)+IF(AND(Y$194=4,W17=2),3)+IF(AND(Y$194=4,W17=3),2)+IF(AND(Y$194=4,W17=4),1)+IF(AND(Y$194=3,W17=1),3)+IF(AND(Y$194=3,W17=2),2)+IF(AND(Y$194=3,W17=3),1)+IF(AND(Y$194=2,W17=1),2)+IF(AND(Y$194=2,W17=2),1)+IF(AND(Y$194=1,W17=1),1)</f>
        <v>6</v>
      </c>
      <c r="Y17" s="79">
        <v>5</v>
      </c>
      <c r="Z17" s="79"/>
      <c r="AA17" s="13">
        <f>IF(AND(Z$194&gt;4,Y17=1),12)+IF(AND(Z$194&gt;4,Y17=2),8)+IF(AND(Z$194&gt;4,Y17=3),6)+IF(AND(Z$194&gt;4,Y17=4),5)+IF(AND(Z$194&gt;4,Y17=5),4)+IF(AND(Z$194&gt;4,Y17=6),3)+IF(AND(Z$194&gt;4,Y17=7),2)+IF(AND(Z$194&gt;4,Y17&gt;7),1)+IF(AND(Z$194=4,Y17=1),8)+IF(AND(Z$194=4,Y17=2),6)+IF(AND(Z$194=4,Y17=3),4)+IF(AND(Z$194=4,Y17=4),2)+IF(AND(Z$194=3,Y17=1),6)+IF(AND(Z$194=3,Y17=2),4)+IF(AND(Z$194=3,Y17=3),2)+IF(AND(Z$194=2,Y17=1),4)+IF(AND(Z$194=2,Y17=2),2)+IF(AND(Z$194=1,Y17=1),2)</f>
        <v>4</v>
      </c>
      <c r="AB17" s="13">
        <f>IF(AND(Z$194&gt;4,Z17=1),12)+IF(AND(Z$194&gt;4,Z17=2),8)+IF(AND(Z$194&gt;4,Z17=3),6)+IF(AND(Z$194&gt;4,Z17=4),5)+IF(AND(Z$194&gt;4,Z17=5),4)+IF(AND(Z$194&gt;4,Z17=6),3)+IF(AND(Z$194&gt;4,Z17=7),2)+IF(AND(Z$194&gt;4,Z17&gt;7),1)+IF(AND(Z$194=4,Z17=1),8)+IF(AND(Z$194=4,Z17=2),6)+IF(AND(Z$194=4,Z17=3),4)+IF(AND(Z$194=4,Z17=4),2)+IF(AND(Z$194=3,Z17=1),6)+IF(AND(Z$194=3,Z17=2),4)+IF(AND(Z$194=3,Z17=3),2)+IF(AND(Z$194=2,Z17=1),4)+IF(AND(Z$194=2,Z17=2),2)+IF(AND(Z$194=1,Z17=1),2)</f>
        <v>0</v>
      </c>
      <c r="AC17" s="23" t="s">
        <v>25</v>
      </c>
      <c r="AD17" s="13">
        <f>+X17+AA17+AB17+AJ17</f>
        <v>11</v>
      </c>
      <c r="AE17" s="62">
        <f>AD17+O17</f>
        <v>11</v>
      </c>
      <c r="AF17" s="8">
        <v>23.175000000000001</v>
      </c>
      <c r="AG17" s="8"/>
      <c r="AH17" s="23" t="s">
        <v>25</v>
      </c>
      <c r="AI17" s="20" t="s">
        <v>174</v>
      </c>
      <c r="AJ17" s="106">
        <v>1</v>
      </c>
      <c r="AK17" s="77">
        <f>MIN(U17,V17,AF17,AG17)</f>
        <v>21.11</v>
      </c>
      <c r="AL17" s="24"/>
      <c r="AM17" s="78"/>
      <c r="AN17" s="13">
        <f>IF(AND(AO$194&gt;4,AM17=1),6)+IF(AND(AO$194&gt;4,AM17=2),4)+IF(AND(AO$194&gt;4,AM17=3),3)+IF(AND(AO$194&gt;4,AM17=4),2)+IF(AND(AO$194&gt;4,AM17=5),1)+IF(AND(AO$194&gt;4,AM17&gt;5),1)+IF(AND(AO$194=4,AM17=1),4)+IF(AND(AO$194=4,AM17=2),3)+IF(AND(AO$194=4,AM17=3),2)+IF(AND(AO$194=4,AM17=4),1)+IF(AND(AO$194=3,AM17=1),3)+IF(AND(AO$194=3,AM17=2),2)+IF(AND(AO$194=3,AM17=3),1)+IF(AND(AO$194=2,AM17=1),2)+IF(AND(AO$194=2,AM17=2),1)+IF(AND(AO$194=1,AM17=1),1)</f>
        <v>0</v>
      </c>
      <c r="AO17" s="79"/>
      <c r="AP17" s="79"/>
      <c r="AQ17" s="13">
        <f>IF(AND(AP$194&gt;4,AO17=1),12)+IF(AND(AP$194&gt;4,AO17=2),8)+IF(AND(AP$194&gt;4,AO17=3),6)+IF(AND(AP$194&gt;4,AO17=4),5)+IF(AND(AP$194&gt;4,AO17=5),4)+IF(AND(AP$194&gt;4,AO17=6),3)+IF(AND(AP$194&gt;4,AO17=7),2)+IF(AND(AP$194&gt;4,AO17&gt;7),1)+IF(AND(AP$194=4,AO17=1),8)+IF(AND(AP$194=4,AO17=2),6)+IF(AND(AP$194=4,AO17=3),4)+IF(AND(AP$194=4,AO17=4),2)+IF(AND(AP$194=3,AO17=1),6)+IF(AND(AP$194=3,AO17=2),4)+IF(AND(AP$194=3,AO17=3),2)+IF(AND(AP$194=2,AO17=1),4)+IF(AND(AP$194=2,AO17=2),2)+IF(AND(AP$194=1,AO17=1),2)</f>
        <v>0</v>
      </c>
      <c r="AR17" s="13">
        <f>IF(AND(AP$194&gt;4,AP17=1),12)+IF(AND(AP$194&gt;4,AP17=2),8)+IF(AND(AP$194&gt;4,AP17=3),6)+IF(AND(AP$194&gt;4,AP17=4),5)+IF(AND(AP$194&gt;4,AP17=5),4)+IF(AND(AP$194&gt;4,AP17=6),3)+IF(AND(AP$194&gt;4,AP17=7),2)+IF(AND(AP$194&gt;4,AP17&gt;7),1)+IF(AND(AP$194=4,AP17=1),8)+IF(AND(AP$194=4,AP17=2),6)+IF(AND(AP$194=4,AP17=3),4)+IF(AND(AP$194=4,AP17=4),2)+IF(AND(AP$194=3,AP17=1),6)+IF(AND(AP$194=3,AP17=2),4)+IF(AND(AP$194=3,AP17=3),2)+IF(AND(AP$194=2,AP17=1),4)+IF(AND(AP$194=2,AP17=2),2)+IF(AND(AP$194=1,AP17=1),2)</f>
        <v>0</v>
      </c>
      <c r="AS17" s="23" t="s">
        <v>25</v>
      </c>
      <c r="AT17" s="13">
        <f>+AN17+AQ17+AR17+AZ17</f>
        <v>0</v>
      </c>
      <c r="AU17" s="62">
        <f>AT17+AE17</f>
        <v>11</v>
      </c>
      <c r="AV17" s="8"/>
      <c r="AW17" s="8"/>
      <c r="AX17" s="23" t="s">
        <v>25</v>
      </c>
      <c r="AY17" s="16" t="s">
        <v>174</v>
      </c>
      <c r="AZ17" s="106"/>
      <c r="BA17" s="77">
        <f>MIN(AK17,AL17,AV17,AW17)</f>
        <v>21.11</v>
      </c>
      <c r="BB17" s="24"/>
      <c r="BC17" s="78"/>
      <c r="BD17" s="13">
        <f>IF(AND(BE$194&gt;4,BC17=1),6)+IF(AND(BE$194&gt;4,BC17=2),4)+IF(AND(BE$194&gt;4,BC17=3),3)+IF(AND(BE$194&gt;4,BC17=4),2)+IF(AND(BE$194&gt;4,BC17=5),1)+IF(AND(BE$194&gt;4,BC17&gt;5),1)+IF(AND(BE$194=4,BC17=1),4)+IF(AND(BE$194=4,BC17=2),3)+IF(AND(BE$194=4,BC17=3),2)+IF(AND(BE$194=4,BC17=4),1)+IF(AND(BE$194=3,BC17=1),3)+IF(AND(BE$194=3,BC17=2),2)+IF(AND(BE$194=3,BC17=3),1)+IF(AND(BE$194=2,BC17=1),2)+IF(AND(BE$194=2,BC17=2),1)+IF(AND(BE$194=1,BC17=1),1)</f>
        <v>0</v>
      </c>
      <c r="BE17" s="79"/>
      <c r="BF17" s="79"/>
      <c r="BG17" s="13">
        <f>IF(AND(BF$194&gt;4,BE17=1),12)+IF(AND(BF$194&gt;4,BE17=2),8)+IF(AND(BF$194&gt;4,BE17=3),6)+IF(AND(BF$194&gt;4,BE17=4),5)+IF(AND(BF$194&gt;4,BE17=5),4)+IF(AND(BF$194&gt;4,BE17=6),3)+IF(AND(BF$194&gt;4,BE17=7),2)+IF(AND(BF$194&gt;4,BE17&gt;7),1)+IF(AND(BF$194=4,BE17=1),8)+IF(AND(BF$194=4,BE17=2),6)+IF(AND(BF$194=4,BE17=3),4)+IF(AND(BF$194=4,BE17=4),2)+IF(AND(BF$194=3,BE17=1),6)+IF(AND(BF$194=3,BE17=2),4)+IF(AND(BF$194=3,BE17=3),2)+IF(AND(BF$194=2,BE17=1),4)+IF(AND(BF$194=2,BE17=2),2)+IF(AND(BF$194=1,BE17=1),2)</f>
        <v>0</v>
      </c>
      <c r="BH17" s="13">
        <f>IF(AND(BF$194&gt;4,BF17=1),12)+IF(AND(BF$194&gt;4,BF17=2),8)+IF(AND(BF$194&gt;4,BF17=3),6)+IF(AND(BF$194&gt;4,BF17=4),5)+IF(AND(BF$194&gt;4,BF17=5),4)+IF(AND(BF$194&gt;4,BF17=6),3)+IF(AND(BF$194&gt;4,BF17=7),2)+IF(AND(BF$194&gt;4,BF17&gt;7),1)+IF(AND(BF$194=4,BF17=1),8)+IF(AND(BF$194=4,BF17=2),6)+IF(AND(BF$194=4,BF17=3),4)+IF(AND(BF$194=4,BF17=4),2)+IF(AND(BF$194=3,BF17=1),6)+IF(AND(BF$194=3,BF17=2),4)+IF(AND(BF$194=3,BF17=3),2)+IF(AND(BF$194=2,BF17=1),4)+IF(AND(BF$194=2,BF17=2),2)+IF(AND(BF$194=1,BF17=1),2)</f>
        <v>0</v>
      </c>
      <c r="BI17" s="23" t="s">
        <v>25</v>
      </c>
      <c r="BJ17" s="13">
        <f>+BD17+BG17+BH17+BP17</f>
        <v>0</v>
      </c>
      <c r="BK17" s="62">
        <f>BJ17+AU17</f>
        <v>11</v>
      </c>
      <c r="BL17" s="24"/>
      <c r="BM17" s="8"/>
      <c r="BN17" s="16" t="s">
        <v>25</v>
      </c>
      <c r="BO17" s="16" t="s">
        <v>174</v>
      </c>
      <c r="BP17" s="106"/>
      <c r="BQ17" s="77">
        <f t="shared" si="9"/>
        <v>21.11</v>
      </c>
      <c r="BR17" s="24"/>
      <c r="BS17" s="78"/>
      <c r="BT17" s="13">
        <f>IF(AND(BU$194&gt;4,BS17=1),6)+IF(AND(BU$194&gt;4,BS17=2),4)+IF(AND(BU$194&gt;4,BS17=3),3)+IF(AND(BU$194&gt;4,BS17=4),2)+IF(AND(BU$194&gt;4,BS17=5),1)+IF(AND(BU$194&gt;4,BS17&gt;5),1)+IF(AND(BU$194=4,BS17=1),4)+IF(AND(BU$194=4,BS17=2),3)+IF(AND(BU$194=4,BS17=3),2)+IF(AND(BU$194=4,BS17=4),1)+IF(AND(BU$194=3,BS17=1),3)+IF(AND(BU$194=3,BS17=2),2)+IF(AND(BU$194=3,BS17=3),1)+IF(AND(BU$194=2,BS17=1),2)+IF(AND(BU$194=2,BS17=2),1)+IF(AND(BU$194=1,BS17=1),1)</f>
        <v>0</v>
      </c>
      <c r="BU17" s="79"/>
      <c r="BV17" s="79"/>
      <c r="BW17" s="13">
        <f>IF(AND(BV$194&gt;4,BU17=1),12)+IF(AND(BV$194&gt;4,BU17=2),8)+IF(AND(BV$194&gt;4,BU17=3),6)+IF(AND(BV$194&gt;4,BU17=4),5)+IF(AND(BV$194&gt;4,BU17=5),4)+IF(AND(BV$194&gt;4,BU17=6),3)+IF(AND(BV$194&gt;4,BU17=7),2)+IF(AND(BV$194&gt;4,BU17&gt;7),1)+IF(AND(BV$194=4,BU17=1),8)+IF(AND(BV$194=4,BU17=2),6)+IF(AND(BV$194=4,BU17=3),4)+IF(AND(BV$194=4,BU17=4),2)+IF(AND(BV$194=3,BU17=1),6)+IF(AND(BV$194=3,BU17=2),4)+IF(AND(BV$194=3,BU17=3),2)+IF(AND(BV$194=2,BU17=1),4)+IF(AND(BV$194=2,BU17=2),2)+IF(AND(BV$194=1,BU17=1),2)</f>
        <v>0</v>
      </c>
      <c r="BX17" s="13">
        <f>IF(AND(BV$194&gt;4,BV17=1),12)+IF(AND(BV$194&gt;4,BV17=2),8)+IF(AND(BV$194&gt;4,BV17=3),6)+IF(AND(BV$194&gt;4,BV17=4),5)+IF(AND(BV$194&gt;4,BV17=5),4)+IF(AND(BV$194&gt;4,BV17=6),3)+IF(AND(BV$194&gt;4,BV17=7),2)+IF(AND(BV$194&gt;4,BV17&gt;7),1)+IF(AND(BV$194=4,BV17=1),8)+IF(AND(BV$194=4,BV17=2),6)+IF(AND(BV$194=4,BV17=3),4)+IF(AND(BV$194=4,BV17=4),2)+IF(AND(BV$194=3,BV17=1),6)+IF(AND(BV$194=3,BV17=2),4)+IF(AND(BV$194=3,BV17=3),2)+IF(AND(BV$194=2,BV17=1),4)+IF(AND(BV$194=2,BV17=2),2)+IF(AND(BV$194=1,BV17=1),2)</f>
        <v>0</v>
      </c>
      <c r="BY17" s="23" t="s">
        <v>25</v>
      </c>
      <c r="BZ17" s="13">
        <f>+BT17+BW17+BX17+CF17</f>
        <v>0</v>
      </c>
      <c r="CA17" s="62">
        <f>BZ17+BK17</f>
        <v>11</v>
      </c>
      <c r="CB17" s="24"/>
      <c r="CC17" s="8"/>
      <c r="CD17" s="16" t="s">
        <v>25</v>
      </c>
      <c r="CE17" s="16" t="s">
        <v>174</v>
      </c>
      <c r="CF17" s="106"/>
      <c r="CG17" s="77">
        <f>MIN(BQ17,BR17,CB17,CC17)</f>
        <v>21.11</v>
      </c>
      <c r="CH17" s="24"/>
      <c r="CI17" s="78"/>
      <c r="CJ17" s="13">
        <f>IF(AND(CK$194&gt;4,CI17=1),6)+IF(AND(CK$194&gt;4,CI17=2),4)+IF(AND(CK$194&gt;4,CI17=3),3)+IF(AND(CK$194&gt;4,CI17=4),2)+IF(AND(CK$194&gt;4,CI17=5),1)+IF(AND(CK$194&gt;4,CI17&gt;5),1)+IF(AND(CK$194=4,CI17=1),4)+IF(AND(CK$194=4,CI17=2),3)+IF(AND(CK$194=4,CI17=3),2)+IF(AND(CK$194=4,CI17=4),1)+IF(AND(CK$194=3,CI17=1),3)+IF(AND(CK$194=3,CI17=2),2)+IF(AND(CK$194=3,CI17=3),1)+IF(AND(CK$194=2,CI17=1),2)+IF(AND(CK$194=2,CI17=2),1)+IF(AND(CK$194=1,CI17=1),1)</f>
        <v>0</v>
      </c>
      <c r="CK17" s="79"/>
      <c r="CL17" s="79"/>
      <c r="CM17" s="13">
        <f>IF(AND(CL$194&gt;4,CK17=1),12)+IF(AND(CL$194&gt;4,CK17=2),8)+IF(AND(CL$194&gt;4,CK17=3),6)+IF(AND(CL$194&gt;4,CK17=4),5)+IF(AND(CL$194&gt;4,CK17=5),4)+IF(AND(CL$194&gt;4,CK17=6),3)+IF(AND(CL$194&gt;4,CK17=7),2)+IF(AND(CL$194&gt;4,CK17&gt;7),1)+IF(AND(CL$194=4,CK17=1),8)+IF(AND(CL$194=4,CK17=2),6)+IF(AND(CL$194=4,CK17=3),4)+IF(AND(CL$194=4,CK17=4),2)+IF(AND(CL$194=3,CK17=1),6)+IF(AND(CL$194=3,CK17=2),4)+IF(AND(CL$194=3,CK17=3),2)+IF(AND(CL$194=2,CK17=1),4)+IF(AND(CL$194=2,CK17=2),2)+IF(AND(CL$194=1,CK17=1),2)</f>
        <v>0</v>
      </c>
      <c r="CN17" s="13">
        <f>IF(AND(CL$194&gt;4,CL17=1),12)+IF(AND(CL$194&gt;4,CL17=2),8)+IF(AND(CL$194&gt;4,CL17=3),6)+IF(AND(CL$194&gt;4,CL17=4),5)+IF(AND(CL$194&gt;4,CL17=5),4)+IF(AND(CL$194&gt;4,CL17=6),3)+IF(AND(CL$194&gt;4,CL17=7),2)+IF(AND(CL$194&gt;4,CL17&gt;7),1)+IF(AND(CL$194=4,CL17=1),8)+IF(AND(CL$194=4,CL17=2),6)+IF(AND(CL$194=4,CL17=3),4)+IF(AND(CL$194=4,CL17=4),2)+IF(AND(CL$194=3,CL17=1),6)+IF(AND(CL$194=3,CL17=2),4)+IF(AND(CL$194=3,CL17=3),2)+IF(AND(CL$194=2,CL17=1),4)+IF(AND(CL$194=2,CL17=2),2)+IF(AND(CL$194=1,CL17=1),2)</f>
        <v>0</v>
      </c>
      <c r="CO17" s="23" t="s">
        <v>25</v>
      </c>
      <c r="CP17" s="13">
        <f t="shared" si="13"/>
        <v>0</v>
      </c>
      <c r="CQ17" s="62">
        <f t="shared" si="14"/>
        <v>11</v>
      </c>
      <c r="CR17" s="24"/>
      <c r="CS17" s="8"/>
      <c r="CT17" s="16" t="s">
        <v>25</v>
      </c>
      <c r="CU17" s="16" t="s">
        <v>174</v>
      </c>
      <c r="CV17" s="106"/>
      <c r="CW17" s="77">
        <f t="shared" si="15"/>
        <v>21.11</v>
      </c>
      <c r="CX17" s="24"/>
      <c r="CY17" s="78"/>
      <c r="CZ17" s="13">
        <f>IF(AND(DA$194&gt;4,CY17=1),6)+IF(AND(DA$194&gt;4,CY17=2),4)+IF(AND(DA$194&gt;4,CY17=3),3)+IF(AND(DA$194&gt;4,CY17=4),2)+IF(AND(DA$194&gt;4,CY17=5),1)+IF(AND(DA$194&gt;4,CY17&gt;5),1)+IF(AND(DA$194=4,CY17=1),4)+IF(AND(DA$194=4,CY17=2),3)+IF(AND(DA$194=4,CY17=3),2)+IF(AND(DA$194=4,CY17=4),1)+IF(AND(DA$194=3,CY17=1),3)+IF(AND(DA$194=3,CY17=2),2)+IF(AND(DA$194=3,CY17=3),1)+IF(AND(DA$194=2,CY17=1),2)+IF(AND(DA$194=2,CY17=2),1)+IF(AND(DA$194=1,CY17=1),1)</f>
        <v>0</v>
      </c>
      <c r="DA17" s="79"/>
      <c r="DB17" s="79"/>
      <c r="DC17" s="13">
        <f>IF(AND(DB$194&gt;4,DA17=1),12)+IF(AND(DB$194&gt;4,DA17=2),8)+IF(AND(DB$194&gt;4,DA17=3),6)+IF(AND(DB$194&gt;4,DA17=4),5)+IF(AND(DB$194&gt;4,DA17=5),4)+IF(AND(DB$194&gt;4,DA17=6),3)+IF(AND(DB$194&gt;4,DA17=7),2)+IF(AND(DB$194&gt;4,DA17&gt;7),1)+IF(AND(DB$194=4,DA17=1),8)+IF(AND(DB$194=4,DA17=2),6)+IF(AND(DB$194=4,DA17=3),4)+IF(AND(DB$194=4,DA17=4),2)+IF(AND(DB$194=3,DA17=1),6)+IF(AND(DB$194=3,DA17=2),4)+IF(AND(DB$194=3,DA17=3),2)+IF(AND(DB$194=2,DA17=1),4)+IF(AND(DB$194=2,DA17=2),2)+IF(AND(DB$194=1,DA17=1),2)</f>
        <v>0</v>
      </c>
      <c r="DD17" s="13">
        <f>IF(AND(DB$194&gt;4,DB17=1),12)+IF(AND(DB$194&gt;4,DB17=2),8)+IF(AND(DB$194&gt;4,DB17=3),6)+IF(AND(DB$194&gt;4,DB17=4),5)+IF(AND(DB$194&gt;4,DB17=5),4)+IF(AND(DB$194&gt;4,DB17=6),3)+IF(AND(DB$194&gt;4,DB17=7),2)+IF(AND(DB$194&gt;4,DB17&gt;7),1)+IF(AND(DB$194=4,DB17=1),8)+IF(AND(DB$194=4,DB17=2),6)+IF(AND(DB$194=4,DB17=3),4)+IF(AND(DB$194=4,DB17=4),2)+IF(AND(DB$194=3,DB17=1),6)+IF(AND(DB$194=3,DB17=2),4)+IF(AND(DB$194=3,DB17=3),2)+IF(AND(DB$194=2,DB17=1),4)+IF(AND(DB$194=2,DB17=2),2)+IF(AND(DB$194=1,DB17=1),2)</f>
        <v>0</v>
      </c>
      <c r="DE17" s="23" t="s">
        <v>25</v>
      </c>
      <c r="DF17" s="13">
        <f t="shared" si="19"/>
        <v>0</v>
      </c>
      <c r="DG17" s="62">
        <f t="shared" si="20"/>
        <v>11</v>
      </c>
      <c r="DH17" s="24"/>
      <c r="DI17" s="8"/>
      <c r="DJ17" s="16" t="s">
        <v>25</v>
      </c>
      <c r="DK17" s="133" t="s">
        <v>174</v>
      </c>
      <c r="DL17" s="106"/>
      <c r="DM17" s="77">
        <f t="shared" si="21"/>
        <v>21.11</v>
      </c>
      <c r="DN17" s="24"/>
      <c r="DO17" s="78"/>
      <c r="DP17" s="13">
        <f t="shared" si="22"/>
        <v>0</v>
      </c>
      <c r="DQ17" s="78"/>
      <c r="DR17" s="78"/>
      <c r="DS17" s="13">
        <f t="shared" si="23"/>
        <v>0</v>
      </c>
      <c r="DT17" s="13">
        <f t="shared" si="24"/>
        <v>0</v>
      </c>
      <c r="DU17" s="23" t="s">
        <v>25</v>
      </c>
      <c r="DV17" s="13">
        <f t="shared" si="25"/>
        <v>0</v>
      </c>
      <c r="DW17" s="62">
        <f t="shared" si="26"/>
        <v>11</v>
      </c>
      <c r="DX17" s="24"/>
      <c r="DY17" s="8"/>
      <c r="DZ17" s="16" t="s">
        <v>25</v>
      </c>
      <c r="EA17" s="133" t="s">
        <v>174</v>
      </c>
      <c r="EB17" s="106"/>
      <c r="EC17" s="77">
        <f t="shared" si="27"/>
        <v>21.11</v>
      </c>
    </row>
    <row r="18" spans="1:149" x14ac:dyDescent="0.3">
      <c r="A18" s="71" t="s">
        <v>42</v>
      </c>
      <c r="B18" s="89">
        <v>5749</v>
      </c>
      <c r="C18" s="8">
        <v>52</v>
      </c>
      <c r="D18" s="8" t="s">
        <v>228</v>
      </c>
      <c r="E18" s="95"/>
      <c r="F18" s="24"/>
      <c r="G18" s="78"/>
      <c r="H18" s="13"/>
      <c r="I18" s="78"/>
      <c r="J18" s="78"/>
      <c r="K18" s="13"/>
      <c r="L18" s="13"/>
      <c r="M18" s="23"/>
      <c r="N18" s="13"/>
      <c r="O18" s="62"/>
      <c r="P18" s="8"/>
      <c r="Q18" s="24"/>
      <c r="R18" s="16"/>
      <c r="S18" s="16"/>
      <c r="T18" s="21"/>
      <c r="U18" s="77"/>
      <c r="V18" s="24"/>
      <c r="W18" s="78"/>
      <c r="X18" s="13"/>
      <c r="Y18" s="78"/>
      <c r="Z18" s="78"/>
      <c r="AA18" s="13"/>
      <c r="AB18" s="13"/>
      <c r="AC18" s="23"/>
      <c r="AD18" s="13"/>
      <c r="AE18" s="62"/>
      <c r="AF18" s="8"/>
      <c r="AG18" s="24"/>
      <c r="AH18" s="16"/>
      <c r="AI18" s="16"/>
      <c r="AJ18" s="21"/>
      <c r="AK18" s="77"/>
      <c r="AL18" s="24"/>
      <c r="AM18" s="78"/>
      <c r="AN18" s="13"/>
      <c r="AO18" s="78"/>
      <c r="AP18" s="78"/>
      <c r="AQ18" s="13"/>
      <c r="AR18" s="13"/>
      <c r="AS18" s="23"/>
      <c r="AT18" s="13"/>
      <c r="AU18" s="62"/>
      <c r="AV18" s="8"/>
      <c r="AW18" s="24"/>
      <c r="AX18" s="16"/>
      <c r="AY18" s="16"/>
      <c r="AZ18" s="21"/>
      <c r="BA18" s="77"/>
      <c r="BB18" s="24"/>
      <c r="BC18" s="78"/>
      <c r="BD18" s="13"/>
      <c r="BE18" s="78"/>
      <c r="BF18" s="78"/>
      <c r="BG18" s="13"/>
      <c r="BH18" s="13"/>
      <c r="BI18" s="23"/>
      <c r="BJ18" s="13"/>
      <c r="BK18" s="62"/>
      <c r="BL18" s="24"/>
      <c r="BM18" s="8"/>
      <c r="BN18" s="16"/>
      <c r="BO18" s="16"/>
      <c r="BP18" s="21"/>
      <c r="BQ18" s="77"/>
      <c r="BR18" s="24"/>
      <c r="BS18" s="78"/>
      <c r="BT18" s="13"/>
      <c r="BU18" s="78"/>
      <c r="BV18" s="78"/>
      <c r="BW18" s="13"/>
      <c r="BX18" s="13"/>
      <c r="BY18" s="23"/>
      <c r="BZ18" s="13"/>
      <c r="CA18" s="62"/>
      <c r="CB18" s="24"/>
      <c r="CC18" s="8"/>
      <c r="CD18" s="16"/>
      <c r="CE18" s="16"/>
      <c r="CF18" s="21"/>
      <c r="CG18" s="77">
        <v>22.204000000000001</v>
      </c>
      <c r="CH18" s="24">
        <v>24.396999999999998</v>
      </c>
      <c r="CI18" s="78">
        <v>4</v>
      </c>
      <c r="CJ18" s="13">
        <f>IF(AND(CK$194&gt;4,CI18=1),6)+IF(AND(CK$194&gt;4,CI18=2),4)+IF(AND(CK$194&gt;4,CI18=3),3)+IF(AND(CK$194&gt;4,CI18=4),2)+IF(AND(CK$194&gt;4,CI18=5),1)+IF(AND(CK$194&gt;4,CI18&gt;5),1)+IF(AND(CK$194=4,CI18=1),4)+IF(AND(CK$194=4,CI18=2),3)+IF(AND(CK$194=4,CI18=3),2)+IF(AND(CK$194=4,CI18=4),1)+IF(AND(CK$194=3,CI18=1),3)+IF(AND(CK$194=3,CI18=2),2)+IF(AND(CK$194=3,CI18=3),1)+IF(AND(CK$194=2,CI18=1),2)+IF(AND(CK$194=2,CI18=2),1)+IF(AND(CK$194=1,CI18=1),1)</f>
        <v>2</v>
      </c>
      <c r="CK18" s="78"/>
      <c r="CL18" s="78">
        <v>4</v>
      </c>
      <c r="CM18" s="13">
        <f>IF(AND(CL$194&gt;4,CK18=1),12)+IF(AND(CL$194&gt;4,CK18=2),8)+IF(AND(CL$194&gt;4,CK18=3),6)+IF(AND(CL$194&gt;4,CK18=4),5)+IF(AND(CL$194&gt;4,CK18=5),4)+IF(AND(CL$194&gt;4,CK18=6),3)+IF(AND(CL$194&gt;4,CK18=7),2)+IF(AND(CL$194&gt;4,CK18&gt;7),1)+IF(AND(CL$194=4,CK18=1),8)+IF(AND(CL$194=4,CK18=2),6)+IF(AND(CL$194=4,CK18=3),4)+IF(AND(CL$194=4,CK18=4),2)+IF(AND(CL$194=3,CK18=1),6)+IF(AND(CL$194=3,CK18=2),4)+IF(AND(CL$194=3,CK18=3),2)+IF(AND(CL$194=2,CK18=1),4)+IF(AND(CL$194=2,CK18=2),2)+IF(AND(CL$194=1,CK18=1),2)</f>
        <v>0</v>
      </c>
      <c r="CN18" s="13">
        <f>IF(AND(CL$194&gt;4,CL18=1),12)+IF(AND(CL$194&gt;4,CL18=2),8)+IF(AND(CL$194&gt;4,CL18=3),6)+IF(AND(CL$194&gt;4,CL18=4),5)+IF(AND(CL$194&gt;4,CL18=5),4)+IF(AND(CL$194&gt;4,CL18=6),3)+IF(AND(CL$194&gt;4,CL18=7),2)+IF(AND(CL$194&gt;4,CL18&gt;7),1)+IF(AND(CL$194=4,CL18=1),8)+IF(AND(CL$194=4,CL18=2),6)+IF(AND(CL$194=4,CL18=3),4)+IF(AND(CL$194=4,CL18=4),2)+IF(AND(CL$194=3,CL18=1),6)+IF(AND(CL$194=3,CL18=2),4)+IF(AND(CL$194=3,CL18=3),2)+IF(AND(CL$194=2,CL18=1),4)+IF(AND(CL$194=2,CL18=2),2)+IF(AND(CL$194=1,CL18=1),2)</f>
        <v>5</v>
      </c>
      <c r="CO18" s="23" t="s">
        <v>25</v>
      </c>
      <c r="CP18" s="13">
        <f t="shared" si="13"/>
        <v>7</v>
      </c>
      <c r="CQ18" s="62">
        <f t="shared" si="14"/>
        <v>7</v>
      </c>
      <c r="CR18" s="24"/>
      <c r="CS18" s="8">
        <v>26.044</v>
      </c>
      <c r="CT18" s="16"/>
      <c r="CU18" s="16"/>
      <c r="CV18" s="21"/>
      <c r="CW18" s="77">
        <v>22.204000000000001</v>
      </c>
      <c r="CX18" s="24">
        <v>23.19</v>
      </c>
      <c r="CY18" s="78">
        <v>5</v>
      </c>
      <c r="CZ18" s="13">
        <f>IF(AND(DA$194&gt;4,CY18=1),6)+IF(AND(DA$194&gt;4,CY18=2),4)+IF(AND(DA$194&gt;4,CY18=3),3)+IF(AND(DA$194&gt;4,CY18=4),2)+IF(AND(DA$194&gt;4,CY18=5),1)+IF(AND(DA$194&gt;4,CY18&gt;5),1)+IF(AND(DA$194=4,CY18=1),4)+IF(AND(DA$194=4,CY18=2),3)+IF(AND(DA$194=4,CY18=3),2)+IF(AND(DA$194=4,CY18=4),1)+IF(AND(DA$194=3,CY18=1),3)+IF(AND(DA$194=3,CY18=2),2)+IF(AND(DA$194=3,CY18=3),1)+IF(AND(DA$194=2,CY18=1),2)+IF(AND(DA$194=2,CY18=2),1)+IF(AND(DA$194=1,CY18=1),1)</f>
        <v>1</v>
      </c>
      <c r="DA18" s="78">
        <v>7</v>
      </c>
      <c r="DB18" s="78"/>
      <c r="DC18" s="13">
        <f>IF(AND(DB$194&gt;4,DA18=1),12)+IF(AND(DB$194&gt;4,DA18=2),8)+IF(AND(DB$194&gt;4,DA18=3),6)+IF(AND(DB$194&gt;4,DA18=4),5)+IF(AND(DB$194&gt;4,DA18=5),4)+IF(AND(DB$194&gt;4,DA18=6),3)+IF(AND(DB$194&gt;4,DA18=7),2)+IF(AND(DB$194&gt;4,DA18&gt;7),1)+IF(AND(DB$194=4,DA18=1),8)+IF(AND(DB$194=4,DA18=2),6)+IF(AND(DB$194=4,DA18=3),4)+IF(AND(DB$194=4,DA18=4),2)+IF(AND(DB$194=3,DA18=1),6)+IF(AND(DB$194=3,DA18=2),4)+IF(AND(DB$194=3,DA18=3),2)+IF(AND(DB$194=2,DA18=1),4)+IF(AND(DB$194=2,DA18=2),2)+IF(AND(DB$194=1,DA18=1),2)</f>
        <v>2</v>
      </c>
      <c r="DD18" s="13">
        <f>IF(AND(DB$194&gt;4,DB18=1),12)+IF(AND(DB$194&gt;4,DB18=2),8)+IF(AND(DB$194&gt;4,DB18=3),6)+IF(AND(DB$194&gt;4,DB18=4),5)+IF(AND(DB$194&gt;4,DB18=5),4)+IF(AND(DB$194&gt;4,DB18=6),3)+IF(AND(DB$194&gt;4,DB18=7),2)+IF(AND(DB$194&gt;4,DB18&gt;7),1)+IF(AND(DB$194=4,DB18=1),8)+IF(AND(DB$194=4,DB18=2),6)+IF(AND(DB$194=4,DB18=3),4)+IF(AND(DB$194=4,DB18=4),2)+IF(AND(DB$194=3,DB18=1),6)+IF(AND(DB$194=3,DB18=2),4)+IF(AND(DB$194=3,DB18=3),2)+IF(AND(DB$194=2,DB18=1),4)+IF(AND(DB$194=2,DB18=2),2)+IF(AND(DB$194=1,DB18=1),2)</f>
        <v>0</v>
      </c>
      <c r="DE18" s="23" t="s">
        <v>25</v>
      </c>
      <c r="DF18" s="13">
        <f t="shared" si="19"/>
        <v>3</v>
      </c>
      <c r="DG18" s="62">
        <f t="shared" si="20"/>
        <v>10</v>
      </c>
      <c r="DH18" s="24">
        <v>23.437999999999999</v>
      </c>
      <c r="DI18" s="8"/>
      <c r="DJ18" s="16" t="s">
        <v>25</v>
      </c>
      <c r="DK18" s="133"/>
      <c r="DL18" s="21"/>
      <c r="DM18" s="77">
        <v>22.204000000000001</v>
      </c>
      <c r="DN18" s="24"/>
      <c r="DO18" s="78"/>
      <c r="DP18" s="13">
        <f t="shared" si="22"/>
        <v>0</v>
      </c>
      <c r="DQ18" s="78"/>
      <c r="DR18" s="78"/>
      <c r="DS18" s="13">
        <f t="shared" si="23"/>
        <v>0</v>
      </c>
      <c r="DT18" s="13">
        <f t="shared" si="24"/>
        <v>0</v>
      </c>
      <c r="DU18" s="23" t="s">
        <v>25</v>
      </c>
      <c r="DV18" s="13">
        <f t="shared" si="25"/>
        <v>0</v>
      </c>
      <c r="DW18" s="62">
        <f t="shared" si="26"/>
        <v>10</v>
      </c>
      <c r="DX18" s="24"/>
      <c r="DY18" s="8"/>
      <c r="DZ18" s="16" t="s">
        <v>25</v>
      </c>
      <c r="EA18" s="133"/>
      <c r="EB18" s="21"/>
      <c r="EC18" s="77">
        <v>22.204000000000001</v>
      </c>
    </row>
    <row r="19" spans="1:149" x14ac:dyDescent="0.3">
      <c r="A19" s="71" t="s">
        <v>152</v>
      </c>
      <c r="B19" s="89">
        <v>4254</v>
      </c>
      <c r="C19" s="8">
        <v>80</v>
      </c>
      <c r="D19" s="8" t="s">
        <v>153</v>
      </c>
      <c r="E19" s="95">
        <v>20.954999999999998</v>
      </c>
      <c r="F19" s="24">
        <v>25.297000000000001</v>
      </c>
      <c r="G19" s="78">
        <v>4</v>
      </c>
      <c r="H19" s="13">
        <f>IF(AND(I$194&gt;4,G19=1),6)+IF(AND(I$194&gt;4,G19=2),4)+IF(AND(I$194&gt;4,G19=3),3)+IF(AND(I$194&gt;4,G19=4),2)+IF(AND(I$194&gt;4,G19=5),1)+IF(AND(I$194&gt;4,G19&gt;5),1)+IF(AND(I$194=4,G19=1),4)+IF(AND(I$194=4,G19=2),3)+IF(AND(I$194=4,G19=3),2)+IF(AND(I$194=4,G19=4),1)+IF(AND(I$194=3,G19=1),3)+IF(AND(I$194=3,G19=2),2)+IF(AND(I$194=3,G19=3),1)+IF(AND(I$194=2,G19=1),2)+IF(AND(I$194=2,G19=2),1)+IF(AND(I$194=1,G19=1),1)</f>
        <v>1</v>
      </c>
      <c r="I19" s="78"/>
      <c r="J19" s="78"/>
      <c r="K19" s="13">
        <f>IF(AND(J$194&gt;4,I19=1),12)+IF(AND(J$194&gt;4,I19=2),8)+IF(AND(J$194&gt;4,I19=3),6)+IF(AND(J$194&gt;4,I19=4),5)+IF(AND(J$194&gt;4,I19=5),4)+IF(AND(J$194&gt;4,I19=6),3)+IF(AND(J$194&gt;4,I19=7),2)+IF(AND(J$194&gt;4,I19&gt;7),1)+IF(AND(J$194=4,I19=1),8)+IF(AND(J$194=4,I19=2),6)+IF(AND(J$194=4,I19=3),4)+IF(AND(J$194=4,I19=4),2)+IF(AND(J$194=3,I19=1),6)+IF(AND(J$194=3,I19=2),4)+IF(AND(J$194=3,I19=3),2)+IF(AND(J$194=2,I19=1),4)+IF(AND(J$194=2,I19=2),2)+IF(AND(J$194=1,I19=1),2)</f>
        <v>0</v>
      </c>
      <c r="L19" s="13">
        <f>IF(AND(J$194&gt;4,J19=1),12)+IF(AND(J$194&gt;4,J19=2),8)+IF(AND(J$194&gt;4,J19=3),6)+IF(AND(J$194&gt;4,J19=4),5)+IF(AND(J$194&gt;4,J19=5),4)+IF(AND(J$194&gt;4,J19=6),3)+IF(AND(J$194&gt;4,J19=7),2)+IF(AND(J$194&gt;4,J19&gt;7),1)+IF(AND(J$194=4,J19=1),8)+IF(AND(J$194=4,J19=2),6)+IF(AND(J$194=4,J19=3),4)+IF(AND(J$194=4,J19=4),2)+IF(AND(J$194=3,J19=1),6)+IF(AND(J$194=3,J19=2),4)+IF(AND(J$194=3,J19=3),2)+IF(AND(J$194=2,J19=1),4)+IF(AND(J$194=2,J19=2),2)+IF(AND(J$194=1,J19=1),2)</f>
        <v>0</v>
      </c>
      <c r="M19" s="23" t="s">
        <v>25</v>
      </c>
      <c r="N19" s="13">
        <f>+H19+K19+L19+T19</f>
        <v>1</v>
      </c>
      <c r="O19" s="62">
        <f>+N19</f>
        <v>1</v>
      </c>
      <c r="P19" s="8"/>
      <c r="Q19" s="24"/>
      <c r="R19" s="16" t="s">
        <v>25</v>
      </c>
      <c r="S19" s="16" t="s">
        <v>69</v>
      </c>
      <c r="T19" s="21"/>
      <c r="U19" s="77">
        <f>MIN(E19,F19,P19,Q19)</f>
        <v>20.954999999999998</v>
      </c>
      <c r="V19" s="24">
        <v>21.904</v>
      </c>
      <c r="W19" s="78">
        <v>3</v>
      </c>
      <c r="X19" s="13">
        <f>IF(AND(Y$194&gt;4,W19=1),6)+IF(AND(Y$194&gt;4,W19=2),4)+IF(AND(Y$194&gt;4,W19=3),3)+IF(AND(Y$194&gt;4,W19=4),2)+IF(AND(Y$194&gt;4,W19=5),1)+IF(AND(Y$194&gt;4,W19&gt;5),1)+IF(AND(Y$194=4,W19=1),4)+IF(AND(Y$194=4,W19=2),3)+IF(AND(Y$194=4,W19=3),2)+IF(AND(Y$194=4,W19=4),1)+IF(AND(Y$194=3,W19=1),3)+IF(AND(Y$194=3,W19=2),2)+IF(AND(Y$194=3,W19=3),1)+IF(AND(Y$194=2,W19=1),2)+IF(AND(Y$194=2,W19=2),1)+IF(AND(Y$194=1,W19=1),1)</f>
        <v>3</v>
      </c>
      <c r="Y19" s="78"/>
      <c r="Z19" s="78"/>
      <c r="AA19" s="13">
        <f>IF(AND(Z$194&gt;4,Y19=1),12)+IF(AND(Z$194&gt;4,Y19=2),8)+IF(AND(Z$194&gt;4,Y19=3),6)+IF(AND(Z$194&gt;4,Y19=4),5)+IF(AND(Z$194&gt;4,Y19=5),4)+IF(AND(Z$194&gt;4,Y19=6),3)+IF(AND(Z$194&gt;4,Y19=7),2)+IF(AND(Z$194&gt;4,Y19&gt;7),1)+IF(AND(Z$194=4,Y19=1),8)+IF(AND(Z$194=4,Y19=2),6)+IF(AND(Z$194=4,Y19=3),4)+IF(AND(Z$194=4,Y19=4),2)+IF(AND(Z$194=3,Y19=1),6)+IF(AND(Z$194=3,Y19=2),4)+IF(AND(Z$194=3,Y19=3),2)+IF(AND(Z$194=2,Y19=1),4)+IF(AND(Z$194=2,Y19=2),2)+IF(AND(Z$194=1,Y19=1),2)</f>
        <v>0</v>
      </c>
      <c r="AB19" s="13">
        <f>IF(AND(Z$194&gt;4,Z19=1),12)+IF(AND(Z$194&gt;4,Z19=2),8)+IF(AND(Z$194&gt;4,Z19=3),6)+IF(AND(Z$194&gt;4,Z19=4),5)+IF(AND(Z$194&gt;4,Z19=5),4)+IF(AND(Z$194&gt;4,Z19=6),3)+IF(AND(Z$194&gt;4,Z19=7),2)+IF(AND(Z$194&gt;4,Z19&gt;7),1)+IF(AND(Z$194=4,Z19=1),8)+IF(AND(Z$194=4,Z19=2),6)+IF(AND(Z$194=4,Z19=3),4)+IF(AND(Z$194=4,Z19=4),2)+IF(AND(Z$194=3,Z19=1),6)+IF(AND(Z$194=3,Z19=2),4)+IF(AND(Z$194=3,Z19=3),2)+IF(AND(Z$194=2,Z19=1),4)+IF(AND(Z$194=2,Z19=2),2)+IF(AND(Z$194=1,Z19=1),2)</f>
        <v>0</v>
      </c>
      <c r="AC19" s="23" t="s">
        <v>25</v>
      </c>
      <c r="AD19" s="13">
        <f>+X19+AA19+AB19+AJ19</f>
        <v>3</v>
      </c>
      <c r="AE19" s="62">
        <f>AD19+O19</f>
        <v>4</v>
      </c>
      <c r="AF19" s="8">
        <v>34.125</v>
      </c>
      <c r="AG19" s="24"/>
      <c r="AH19" s="16" t="s">
        <v>25</v>
      </c>
      <c r="AI19" s="16" t="s">
        <v>69</v>
      </c>
      <c r="AJ19" s="21"/>
      <c r="AK19" s="77">
        <f>MIN(U19,V19,AF19,AG19)</f>
        <v>20.954999999999998</v>
      </c>
      <c r="AL19" s="24"/>
      <c r="AM19" s="78"/>
      <c r="AN19" s="13">
        <f>IF(AND(AO$194&gt;4,AM19=1),6)+IF(AND(AO$194&gt;4,AM19=2),4)+IF(AND(AO$194&gt;4,AM19=3),3)+IF(AND(AO$194&gt;4,AM19=4),2)+IF(AND(AO$194&gt;4,AM19=5),1)+IF(AND(AO$194&gt;4,AM19&gt;5),1)+IF(AND(AO$194=4,AM19=1),4)+IF(AND(AO$194=4,AM19=2),3)+IF(AND(AO$194=4,AM19=3),2)+IF(AND(AO$194=4,AM19=4),1)+IF(AND(AO$194=3,AM19=1),3)+IF(AND(AO$194=3,AM19=2),2)+IF(AND(AO$194=3,AM19=3),1)+IF(AND(AO$194=2,AM19=1),2)+IF(AND(AO$194=2,AM19=2),1)+IF(AND(AO$194=1,AM19=1),1)</f>
        <v>0</v>
      </c>
      <c r="AO19" s="78"/>
      <c r="AP19" s="78"/>
      <c r="AQ19" s="13">
        <f>IF(AND(AP$194&gt;4,AO19=1),12)+IF(AND(AP$194&gt;4,AO19=2),8)+IF(AND(AP$194&gt;4,AO19=3),6)+IF(AND(AP$194&gt;4,AO19=4),5)+IF(AND(AP$194&gt;4,AO19=5),4)+IF(AND(AP$194&gt;4,AO19=6),3)+IF(AND(AP$194&gt;4,AO19=7),2)+IF(AND(AP$194&gt;4,AO19&gt;7),1)+IF(AND(AP$194=4,AO19=1),8)+IF(AND(AP$194=4,AO19=2),6)+IF(AND(AP$194=4,AO19=3),4)+IF(AND(AP$194=4,AO19=4),2)+IF(AND(AP$194=3,AO19=1),6)+IF(AND(AP$194=3,AO19=2),4)+IF(AND(AP$194=3,AO19=3),2)+IF(AND(AP$194=2,AO19=1),4)+IF(AND(AP$194=2,AO19=2),2)+IF(AND(AP$194=1,AO19=1),2)</f>
        <v>0</v>
      </c>
      <c r="AR19" s="13">
        <f>IF(AND(AP$194&gt;4,AP19=1),12)+IF(AND(AP$194&gt;4,AP19=2),8)+IF(AND(AP$194&gt;4,AP19=3),6)+IF(AND(AP$194&gt;4,AP19=4),5)+IF(AND(AP$194&gt;4,AP19=5),4)+IF(AND(AP$194&gt;4,AP19=6),3)+IF(AND(AP$194&gt;4,AP19=7),2)+IF(AND(AP$194&gt;4,AP19&gt;7),1)+IF(AND(AP$194=4,AP19=1),8)+IF(AND(AP$194=4,AP19=2),6)+IF(AND(AP$194=4,AP19=3),4)+IF(AND(AP$194=4,AP19=4),2)+IF(AND(AP$194=3,AP19=1),6)+IF(AND(AP$194=3,AP19=2),4)+IF(AND(AP$194=3,AP19=3),2)+IF(AND(AP$194=2,AP19=1),4)+IF(AND(AP$194=2,AP19=2),2)+IF(AND(AP$194=1,AP19=1),2)</f>
        <v>0</v>
      </c>
      <c r="AS19" s="23" t="s">
        <v>25</v>
      </c>
      <c r="AT19" s="13">
        <f>+AN19+AQ19+AR19+AZ19</f>
        <v>0</v>
      </c>
      <c r="AU19" s="62">
        <f>AT19+AE19</f>
        <v>4</v>
      </c>
      <c r="AV19" s="8"/>
      <c r="AW19" s="24"/>
      <c r="AX19" s="16" t="s">
        <v>25</v>
      </c>
      <c r="AY19" s="16" t="s">
        <v>69</v>
      </c>
      <c r="AZ19" s="21"/>
      <c r="BA19" s="77">
        <f>MIN(AK19,AL19,AV19,AW19)</f>
        <v>20.954999999999998</v>
      </c>
      <c r="BB19" s="24"/>
      <c r="BC19" s="78"/>
      <c r="BD19" s="13">
        <f>IF(AND(BE$194&gt;4,BC19=1),6)+IF(AND(BE$194&gt;4,BC19=2),4)+IF(AND(BE$194&gt;4,BC19=3),3)+IF(AND(BE$194&gt;4,BC19=4),2)+IF(AND(BE$194&gt;4,BC19=5),1)+IF(AND(BE$194&gt;4,BC19&gt;5),1)+IF(AND(BE$194=4,BC19=1),4)+IF(AND(BE$194=4,BC19=2),3)+IF(AND(BE$194=4,BC19=3),2)+IF(AND(BE$194=4,BC19=4),1)+IF(AND(BE$194=3,BC19=1),3)+IF(AND(BE$194=3,BC19=2),2)+IF(AND(BE$194=3,BC19=3),1)+IF(AND(BE$194=2,BC19=1),2)+IF(AND(BE$194=2,BC19=2),1)+IF(AND(BE$194=1,BC19=1),1)</f>
        <v>0</v>
      </c>
      <c r="BE19" s="78"/>
      <c r="BF19" s="78"/>
      <c r="BG19" s="13">
        <f>IF(AND(BF$194&gt;4,BE19=1),12)+IF(AND(BF$194&gt;4,BE19=2),8)+IF(AND(BF$194&gt;4,BE19=3),6)+IF(AND(BF$194&gt;4,BE19=4),5)+IF(AND(BF$194&gt;4,BE19=5),4)+IF(AND(BF$194&gt;4,BE19=6),3)+IF(AND(BF$194&gt;4,BE19=7),2)+IF(AND(BF$194&gt;4,BE19&gt;7),1)+IF(AND(BF$194=4,BE19=1),8)+IF(AND(BF$194=4,BE19=2),6)+IF(AND(BF$194=4,BE19=3),4)+IF(AND(BF$194=4,BE19=4),2)+IF(AND(BF$194=3,BE19=1),6)+IF(AND(BF$194=3,BE19=2),4)+IF(AND(BF$194=3,BE19=3),2)+IF(AND(BF$194=2,BE19=1),4)+IF(AND(BF$194=2,BE19=2),2)+IF(AND(BF$194=1,BE19=1),2)</f>
        <v>0</v>
      </c>
      <c r="BH19" s="13">
        <f>IF(AND(BF$194&gt;4,BF19=1),12)+IF(AND(BF$194&gt;4,BF19=2),8)+IF(AND(BF$194&gt;4,BF19=3),6)+IF(AND(BF$194&gt;4,BF19=4),5)+IF(AND(BF$194&gt;4,BF19=5),4)+IF(AND(BF$194&gt;4,BF19=6),3)+IF(AND(BF$194&gt;4,BF19=7),2)+IF(AND(BF$194&gt;4,BF19&gt;7),1)+IF(AND(BF$194=4,BF19=1),8)+IF(AND(BF$194=4,BF19=2),6)+IF(AND(BF$194=4,BF19=3),4)+IF(AND(BF$194=4,BF19=4),2)+IF(AND(BF$194=3,BF19=1),6)+IF(AND(BF$194=3,BF19=2),4)+IF(AND(BF$194=3,BF19=3),2)+IF(AND(BF$194=2,BF19=1),4)+IF(AND(BF$194=2,BF19=2),2)+IF(AND(BF$194=1,BF19=1),2)</f>
        <v>0</v>
      </c>
      <c r="BI19" s="23" t="s">
        <v>25</v>
      </c>
      <c r="BJ19" s="13">
        <f>+BD19+BG19+BH19+BP19</f>
        <v>0</v>
      </c>
      <c r="BK19" s="62">
        <f>BJ19+AU19</f>
        <v>4</v>
      </c>
      <c r="BL19" s="24"/>
      <c r="BM19" s="8"/>
      <c r="BN19" s="16" t="s">
        <v>25</v>
      </c>
      <c r="BO19" s="16" t="s">
        <v>69</v>
      </c>
      <c r="BP19" s="21"/>
      <c r="BQ19" s="77">
        <f>MIN(BA19,BB19,BL19,BM19)</f>
        <v>20.954999999999998</v>
      </c>
      <c r="BR19" s="24"/>
      <c r="BS19" s="78"/>
      <c r="BT19" s="13">
        <f>IF(AND(BU$194&gt;4,BS19=1),6)+IF(AND(BU$194&gt;4,BS19=2),4)+IF(AND(BU$194&gt;4,BS19=3),3)+IF(AND(BU$194&gt;4,BS19=4),2)+IF(AND(BU$194&gt;4,BS19=5),1)+IF(AND(BU$194&gt;4,BS19&gt;5),1)+IF(AND(BU$194=4,BS19=1),4)+IF(AND(BU$194=4,BS19=2),3)+IF(AND(BU$194=4,BS19=3),2)+IF(AND(BU$194=4,BS19=4),1)+IF(AND(BU$194=3,BS19=1),3)+IF(AND(BU$194=3,BS19=2),2)+IF(AND(BU$194=3,BS19=3),1)+IF(AND(BU$194=2,BS19=1),2)+IF(AND(BU$194=2,BS19=2),1)+IF(AND(BU$194=1,BS19=1),1)</f>
        <v>0</v>
      </c>
      <c r="BU19" s="78"/>
      <c r="BV19" s="78"/>
      <c r="BW19" s="13">
        <f>IF(AND(BV$194&gt;4,BU19=1),12)+IF(AND(BV$194&gt;4,BU19=2),8)+IF(AND(BV$194&gt;4,BU19=3),6)+IF(AND(BV$194&gt;4,BU19=4),5)+IF(AND(BV$194&gt;4,BU19=5),4)+IF(AND(BV$194&gt;4,BU19=6),3)+IF(AND(BV$194&gt;4,BU19=7),2)+IF(AND(BV$194&gt;4,BU19&gt;7),1)+IF(AND(BV$194=4,BU19=1),8)+IF(AND(BV$194=4,BU19=2),6)+IF(AND(BV$194=4,BU19=3),4)+IF(AND(BV$194=4,BU19=4),2)+IF(AND(BV$194=3,BU19=1),6)+IF(AND(BV$194=3,BU19=2),4)+IF(AND(BV$194=3,BU19=3),2)+IF(AND(BV$194=2,BU19=1),4)+IF(AND(BV$194=2,BU19=2),2)+IF(AND(BV$194=1,BU19=1),2)</f>
        <v>0</v>
      </c>
      <c r="BX19" s="13">
        <f>IF(AND(BV$194&gt;4,BV19=1),12)+IF(AND(BV$194&gt;4,BV19=2),8)+IF(AND(BV$194&gt;4,BV19=3),6)+IF(AND(BV$194&gt;4,BV19=4),5)+IF(AND(BV$194&gt;4,BV19=5),4)+IF(AND(BV$194&gt;4,BV19=6),3)+IF(AND(BV$194&gt;4,BV19=7),2)+IF(AND(BV$194&gt;4,BV19&gt;7),1)+IF(AND(BV$194=4,BV19=1),8)+IF(AND(BV$194=4,BV19=2),6)+IF(AND(BV$194=4,BV19=3),4)+IF(AND(BV$194=4,BV19=4),2)+IF(AND(BV$194=3,BV19=1),6)+IF(AND(BV$194=3,BV19=2),4)+IF(AND(BV$194=3,BV19=3),2)+IF(AND(BV$194=2,BV19=1),4)+IF(AND(BV$194=2,BV19=2),2)+IF(AND(BV$194=1,BV19=1),2)</f>
        <v>0</v>
      </c>
      <c r="BY19" s="23" t="s">
        <v>25</v>
      </c>
      <c r="BZ19" s="13">
        <f>+BT19+BW19+BX19+CF19</f>
        <v>0</v>
      </c>
      <c r="CA19" s="62">
        <f>BZ19+BK19</f>
        <v>4</v>
      </c>
      <c r="CB19" s="24"/>
      <c r="CC19" s="8"/>
      <c r="CD19" s="16" t="s">
        <v>25</v>
      </c>
      <c r="CE19" s="16" t="s">
        <v>69</v>
      </c>
      <c r="CF19" s="21"/>
      <c r="CG19" s="77">
        <f>MIN(BQ19,BR19,CB19,CC19)</f>
        <v>20.954999999999998</v>
      </c>
      <c r="CH19" s="24"/>
      <c r="CI19" s="78"/>
      <c r="CJ19" s="13">
        <f>IF(AND(CK$194&gt;4,CI19=1),6)+IF(AND(CK$194&gt;4,CI19=2),4)+IF(AND(CK$194&gt;4,CI19=3),3)+IF(AND(CK$194&gt;4,CI19=4),2)+IF(AND(CK$194&gt;4,CI19=5),1)+IF(AND(CK$194&gt;4,CI19&gt;5),1)+IF(AND(CK$194=4,CI19=1),4)+IF(AND(CK$194=4,CI19=2),3)+IF(AND(CK$194=4,CI19=3),2)+IF(AND(CK$194=4,CI19=4),1)+IF(AND(CK$194=3,CI19=1),3)+IF(AND(CK$194=3,CI19=2),2)+IF(AND(CK$194=3,CI19=3),1)+IF(AND(CK$194=2,CI19=1),2)+IF(AND(CK$194=2,CI19=2),1)+IF(AND(CK$194=1,CI19=1),1)</f>
        <v>0</v>
      </c>
      <c r="CK19" s="78"/>
      <c r="CL19" s="78"/>
      <c r="CM19" s="13">
        <f>IF(AND(CL$194&gt;4,CK19=1),12)+IF(AND(CL$194&gt;4,CK19=2),8)+IF(AND(CL$194&gt;4,CK19=3),6)+IF(AND(CL$194&gt;4,CK19=4),5)+IF(AND(CL$194&gt;4,CK19=5),4)+IF(AND(CL$194&gt;4,CK19=6),3)+IF(AND(CL$194&gt;4,CK19=7),2)+IF(AND(CL$194&gt;4,CK19&gt;7),1)+IF(AND(CL$194=4,CK19=1),8)+IF(AND(CL$194=4,CK19=2),6)+IF(AND(CL$194=4,CK19=3),4)+IF(AND(CL$194=4,CK19=4),2)+IF(AND(CL$194=3,CK19=1),6)+IF(AND(CL$194=3,CK19=2),4)+IF(AND(CL$194=3,CK19=3),2)+IF(AND(CL$194=2,CK19=1),4)+IF(AND(CL$194=2,CK19=2),2)+IF(AND(CL$194=1,CK19=1),2)</f>
        <v>0</v>
      </c>
      <c r="CN19" s="13">
        <f>IF(AND(CL$194&gt;4,CL19=1),12)+IF(AND(CL$194&gt;4,CL19=2),8)+IF(AND(CL$194&gt;4,CL19=3),6)+IF(AND(CL$194&gt;4,CL19=4),5)+IF(AND(CL$194&gt;4,CL19=5),4)+IF(AND(CL$194&gt;4,CL19=6),3)+IF(AND(CL$194&gt;4,CL19=7),2)+IF(AND(CL$194&gt;4,CL19&gt;7),1)+IF(AND(CL$194=4,CL19=1),8)+IF(AND(CL$194=4,CL19=2),6)+IF(AND(CL$194=4,CL19=3),4)+IF(AND(CL$194=4,CL19=4),2)+IF(AND(CL$194=3,CL19=1),6)+IF(AND(CL$194=3,CL19=2),4)+IF(AND(CL$194=3,CL19=3),2)+IF(AND(CL$194=2,CL19=1),4)+IF(AND(CL$194=2,CL19=2),2)+IF(AND(CL$194=1,CL19=1),2)</f>
        <v>0</v>
      </c>
      <c r="CO19" s="23" t="s">
        <v>25</v>
      </c>
      <c r="CP19" s="13">
        <f t="shared" si="13"/>
        <v>0</v>
      </c>
      <c r="CQ19" s="62">
        <f t="shared" si="14"/>
        <v>4</v>
      </c>
      <c r="CR19" s="24"/>
      <c r="CS19" s="8"/>
      <c r="CT19" s="16" t="s">
        <v>25</v>
      </c>
      <c r="CU19" s="16" t="s">
        <v>69</v>
      </c>
      <c r="CV19" s="21"/>
      <c r="CW19" s="77">
        <f>MIN(CG19,CH19,CR19,CS19)</f>
        <v>20.954999999999998</v>
      </c>
      <c r="CX19" s="24"/>
      <c r="CY19" s="78"/>
      <c r="CZ19" s="13">
        <f>IF(AND(DA$194&gt;4,CY19=1),6)+IF(AND(DA$194&gt;4,CY19=2),4)+IF(AND(DA$194&gt;4,CY19=3),3)+IF(AND(DA$194&gt;4,CY19=4),2)+IF(AND(DA$194&gt;4,CY19=5),1)+IF(AND(DA$194&gt;4,CY19&gt;5),1)+IF(AND(DA$194=4,CY19=1),4)+IF(AND(DA$194=4,CY19=2),3)+IF(AND(DA$194=4,CY19=3),2)+IF(AND(DA$194=4,CY19=4),1)+IF(AND(DA$194=3,CY19=1),3)+IF(AND(DA$194=3,CY19=2),2)+IF(AND(DA$194=3,CY19=3),1)+IF(AND(DA$194=2,CY19=1),2)+IF(AND(DA$194=2,CY19=2),1)+IF(AND(DA$194=1,CY19=1),1)</f>
        <v>0</v>
      </c>
      <c r="DA19" s="78"/>
      <c r="DB19" s="78"/>
      <c r="DC19" s="13">
        <f>IF(AND(DB$194&gt;4,DA19=1),12)+IF(AND(DB$194&gt;4,DA19=2),8)+IF(AND(DB$194&gt;4,DA19=3),6)+IF(AND(DB$194&gt;4,DA19=4),5)+IF(AND(DB$194&gt;4,DA19=5),4)+IF(AND(DB$194&gt;4,DA19=6),3)+IF(AND(DB$194&gt;4,DA19=7),2)+IF(AND(DB$194&gt;4,DA19&gt;7),1)+IF(AND(DB$194=4,DA19=1),8)+IF(AND(DB$194=4,DA19=2),6)+IF(AND(DB$194=4,DA19=3),4)+IF(AND(DB$194=4,DA19=4),2)+IF(AND(DB$194=3,DA19=1),6)+IF(AND(DB$194=3,DA19=2),4)+IF(AND(DB$194=3,DA19=3),2)+IF(AND(DB$194=2,DA19=1),4)+IF(AND(DB$194=2,DA19=2),2)+IF(AND(DB$194=1,DA19=1),2)</f>
        <v>0</v>
      </c>
      <c r="DD19" s="13">
        <f>IF(AND(DB$194&gt;4,DB19=1),12)+IF(AND(DB$194&gt;4,DB19=2),8)+IF(AND(DB$194&gt;4,DB19=3),6)+IF(AND(DB$194&gt;4,DB19=4),5)+IF(AND(DB$194&gt;4,DB19=5),4)+IF(AND(DB$194&gt;4,DB19=6),3)+IF(AND(DB$194&gt;4,DB19=7),2)+IF(AND(DB$194&gt;4,DB19&gt;7),1)+IF(AND(DB$194=4,DB19=1),8)+IF(AND(DB$194=4,DB19=2),6)+IF(AND(DB$194=4,DB19=3),4)+IF(AND(DB$194=4,DB19=4),2)+IF(AND(DB$194=3,DB19=1),6)+IF(AND(DB$194=3,DB19=2),4)+IF(AND(DB$194=3,DB19=3),2)+IF(AND(DB$194=2,DB19=1),4)+IF(AND(DB$194=2,DB19=2),2)+IF(AND(DB$194=1,DB19=1),2)</f>
        <v>0</v>
      </c>
      <c r="DE19" s="23" t="s">
        <v>25</v>
      </c>
      <c r="DF19" s="13">
        <f t="shared" si="19"/>
        <v>0</v>
      </c>
      <c r="DG19" s="62">
        <f t="shared" si="20"/>
        <v>4</v>
      </c>
      <c r="DH19" s="24"/>
      <c r="DI19" s="8"/>
      <c r="DJ19" s="16" t="s">
        <v>25</v>
      </c>
      <c r="DK19" s="133" t="s">
        <v>69</v>
      </c>
      <c r="DL19" s="21"/>
      <c r="DM19" s="77">
        <f>MIN(CW19,CX19,DH19,DI19)</f>
        <v>20.954999999999998</v>
      </c>
      <c r="DN19" s="24"/>
      <c r="DO19" s="78"/>
      <c r="DP19" s="13">
        <f t="shared" si="22"/>
        <v>0</v>
      </c>
      <c r="DQ19" s="78"/>
      <c r="DR19" s="78"/>
      <c r="DS19" s="13">
        <f t="shared" si="23"/>
        <v>0</v>
      </c>
      <c r="DT19" s="13">
        <f t="shared" si="24"/>
        <v>0</v>
      </c>
      <c r="DU19" s="23" t="s">
        <v>25</v>
      </c>
      <c r="DV19" s="13">
        <f t="shared" si="25"/>
        <v>0</v>
      </c>
      <c r="DW19" s="62">
        <f t="shared" si="26"/>
        <v>4</v>
      </c>
      <c r="DX19" s="24"/>
      <c r="DY19" s="8"/>
      <c r="DZ19" s="16" t="s">
        <v>25</v>
      </c>
      <c r="EA19" s="133" t="s">
        <v>69</v>
      </c>
      <c r="EB19" s="21"/>
      <c r="EC19" s="77">
        <f>MIN(DM19,DN19,DX19,DY19)</f>
        <v>20.954999999999998</v>
      </c>
    </row>
    <row r="20" spans="1:149" x14ac:dyDescent="0.3">
      <c r="A20" s="72">
        <v>12</v>
      </c>
      <c r="B20" s="83"/>
      <c r="C20" s="9"/>
      <c r="D20" s="8"/>
      <c r="E20" s="95"/>
      <c r="F20" s="8"/>
      <c r="G20" s="22"/>
      <c r="H20" s="13"/>
      <c r="I20" s="8"/>
      <c r="J20" s="8"/>
      <c r="K20" s="13"/>
      <c r="L20" s="13"/>
      <c r="M20" s="23"/>
      <c r="N20" s="13"/>
      <c r="O20" s="13"/>
      <c r="P20" s="8"/>
      <c r="Q20" s="8"/>
      <c r="R20" s="16"/>
      <c r="S20" s="16"/>
      <c r="T20" s="21"/>
      <c r="U20" s="11"/>
      <c r="V20" s="8"/>
      <c r="W20" s="22"/>
      <c r="X20" s="13"/>
      <c r="Y20" s="8"/>
      <c r="Z20" s="8"/>
      <c r="AA20" s="13"/>
      <c r="AB20" s="13"/>
      <c r="AC20" s="23"/>
      <c r="AD20" s="13"/>
      <c r="AE20" s="19"/>
      <c r="AF20" s="8"/>
      <c r="AG20" s="8"/>
      <c r="AH20" s="16"/>
      <c r="AI20" s="16"/>
      <c r="AJ20" s="21"/>
      <c r="AK20" s="11"/>
      <c r="AL20" s="8"/>
      <c r="AM20" s="22"/>
      <c r="AN20" s="13"/>
      <c r="AO20" s="8"/>
      <c r="AP20" s="8"/>
      <c r="AQ20" s="13"/>
      <c r="AR20" s="13"/>
      <c r="AS20" s="23"/>
      <c r="AT20" s="13"/>
      <c r="AU20" s="19"/>
      <c r="AV20" s="8"/>
      <c r="AW20" s="8"/>
      <c r="AX20" s="16"/>
      <c r="AY20" s="16"/>
      <c r="AZ20" s="21"/>
      <c r="BA20" s="11"/>
      <c r="BB20" s="8"/>
      <c r="BC20" s="22"/>
      <c r="BD20" s="13"/>
      <c r="BE20" s="8"/>
      <c r="BF20" s="8"/>
      <c r="BG20" s="13"/>
      <c r="BH20" s="13"/>
      <c r="BI20" s="23"/>
      <c r="BJ20" s="13"/>
      <c r="BK20" s="19"/>
      <c r="BL20" s="8"/>
      <c r="BM20" s="8"/>
      <c r="BN20" s="16"/>
      <c r="BO20" s="16"/>
      <c r="BP20" s="21"/>
      <c r="BQ20" s="11"/>
      <c r="BR20" s="8"/>
      <c r="BS20" s="22"/>
      <c r="BT20" s="13"/>
      <c r="BU20" s="8"/>
      <c r="BV20" s="8"/>
      <c r="BW20" s="13"/>
      <c r="BX20" s="13"/>
      <c r="BY20" s="23"/>
      <c r="BZ20" s="13"/>
      <c r="CA20" s="19"/>
      <c r="CB20" s="8"/>
      <c r="CC20" s="8"/>
      <c r="CD20" s="16"/>
      <c r="CE20" s="16"/>
      <c r="CF20" s="21"/>
      <c r="CG20" s="11"/>
      <c r="CH20" s="8"/>
      <c r="CI20" s="22"/>
      <c r="CJ20" s="13"/>
      <c r="CK20" s="8"/>
      <c r="CL20" s="8"/>
      <c r="CM20" s="13"/>
      <c r="CN20" s="13"/>
      <c r="CO20" s="23"/>
      <c r="CP20" s="13"/>
      <c r="CQ20" s="19"/>
      <c r="CR20" s="8"/>
      <c r="CS20" s="8"/>
      <c r="CT20" s="16"/>
      <c r="CU20" s="16"/>
      <c r="CV20" s="21"/>
      <c r="CW20" s="11"/>
      <c r="CX20" s="8"/>
      <c r="CY20" s="22"/>
      <c r="CZ20" s="13"/>
      <c r="DA20" s="8"/>
      <c r="DB20" s="8"/>
      <c r="DC20" s="13"/>
      <c r="DD20" s="13"/>
      <c r="DE20" s="23"/>
      <c r="DF20" s="13"/>
      <c r="DG20" s="19"/>
      <c r="DH20" s="8"/>
      <c r="DI20" s="8"/>
      <c r="DJ20" s="16"/>
      <c r="DK20" s="133"/>
      <c r="DL20" s="21"/>
      <c r="DM20" s="11"/>
      <c r="DN20" s="8"/>
      <c r="DO20" s="22"/>
      <c r="DP20" s="13"/>
      <c r="DQ20" s="8"/>
      <c r="DR20" s="8"/>
      <c r="DS20" s="13"/>
      <c r="DT20" s="13"/>
      <c r="DU20" s="23"/>
      <c r="DV20" s="13"/>
      <c r="DW20" s="19"/>
      <c r="DX20" s="8"/>
      <c r="DY20" s="8"/>
      <c r="DZ20" s="16"/>
      <c r="EA20" s="133"/>
      <c r="EB20" s="21"/>
      <c r="EC20" s="11"/>
    </row>
    <row r="21" spans="1:149" x14ac:dyDescent="0.3">
      <c r="A21" s="72"/>
      <c r="B21" s="83"/>
      <c r="C21" s="9"/>
      <c r="D21" s="8"/>
      <c r="E21" s="95"/>
      <c r="F21" s="8"/>
      <c r="G21" s="22"/>
      <c r="H21" s="13"/>
      <c r="I21" s="8"/>
      <c r="J21" s="8"/>
      <c r="K21" s="13"/>
      <c r="L21" s="13"/>
      <c r="M21" s="23"/>
      <c r="N21" s="13"/>
      <c r="O21" s="13"/>
      <c r="P21" s="8"/>
      <c r="Q21" s="8"/>
      <c r="R21" s="16"/>
      <c r="S21" s="16"/>
      <c r="T21" s="21"/>
      <c r="U21" s="11"/>
      <c r="V21" s="8"/>
      <c r="W21" s="22"/>
      <c r="X21" s="13"/>
      <c r="Y21" s="8"/>
      <c r="Z21" s="8"/>
      <c r="AA21" s="13"/>
      <c r="AB21" s="13"/>
      <c r="AC21" s="23"/>
      <c r="AD21" s="13"/>
      <c r="AE21" s="19"/>
      <c r="AF21" s="8"/>
      <c r="AG21" s="8"/>
      <c r="AH21" s="16"/>
      <c r="AI21" s="16"/>
      <c r="AJ21" s="21"/>
      <c r="AK21" s="11"/>
      <c r="AL21" s="8"/>
      <c r="AM21" s="22"/>
      <c r="AN21" s="13"/>
      <c r="AO21" s="8"/>
      <c r="AP21" s="8"/>
      <c r="AQ21" s="13"/>
      <c r="AR21" s="13"/>
      <c r="AS21" s="23"/>
      <c r="AT21" s="13"/>
      <c r="AU21" s="19"/>
      <c r="AV21" s="8"/>
      <c r="AW21" s="8"/>
      <c r="AX21" s="16"/>
      <c r="AY21" s="16"/>
      <c r="AZ21" s="21"/>
      <c r="BA21" s="11"/>
      <c r="BB21" s="8"/>
      <c r="BC21" s="22"/>
      <c r="BD21" s="13"/>
      <c r="BE21" s="8"/>
      <c r="BF21" s="8"/>
      <c r="BG21" s="13"/>
      <c r="BH21" s="13"/>
      <c r="BI21" s="23"/>
      <c r="BJ21" s="13"/>
      <c r="BK21" s="19"/>
      <c r="BL21" s="8"/>
      <c r="BM21" s="8"/>
      <c r="BN21" s="16"/>
      <c r="BO21" s="16"/>
      <c r="BP21" s="21"/>
      <c r="BQ21" s="11"/>
      <c r="BR21" s="8"/>
      <c r="BS21" s="22"/>
      <c r="BT21" s="13"/>
      <c r="BU21" s="8"/>
      <c r="BV21" s="8"/>
      <c r="BW21" s="13"/>
      <c r="BX21" s="13"/>
      <c r="BY21" s="23"/>
      <c r="BZ21" s="13"/>
      <c r="CA21" s="19"/>
      <c r="CB21" s="8"/>
      <c r="CC21" s="8"/>
      <c r="CD21" s="16"/>
      <c r="CE21" s="16"/>
      <c r="CF21" s="21"/>
      <c r="CG21" s="11"/>
      <c r="CH21" s="8"/>
      <c r="CI21" s="22"/>
      <c r="CJ21" s="13"/>
      <c r="CK21" s="8"/>
      <c r="CL21" s="8"/>
      <c r="CM21" s="13"/>
      <c r="CN21" s="13"/>
      <c r="CO21" s="23"/>
      <c r="CP21" s="13"/>
      <c r="CQ21" s="19"/>
      <c r="CR21" s="8"/>
      <c r="CS21" s="8"/>
      <c r="CT21" s="16"/>
      <c r="CU21" s="16"/>
      <c r="CV21" s="21"/>
      <c r="CW21" s="11"/>
      <c r="CX21" s="8"/>
      <c r="CY21" s="22"/>
      <c r="CZ21" s="13"/>
      <c r="DA21" s="8"/>
      <c r="DB21" s="8"/>
      <c r="DC21" s="13"/>
      <c r="DD21" s="13"/>
      <c r="DE21" s="23"/>
      <c r="DF21" s="13"/>
      <c r="DG21" s="19"/>
      <c r="DH21" s="8"/>
      <c r="DI21" s="8"/>
      <c r="DJ21" s="16"/>
      <c r="DK21" s="133"/>
      <c r="DL21" s="21"/>
      <c r="DM21" s="11"/>
      <c r="DN21" s="8"/>
      <c r="DO21" s="22"/>
      <c r="DP21" s="13"/>
      <c r="DQ21" s="8"/>
      <c r="DR21" s="8"/>
      <c r="DS21" s="13"/>
      <c r="DT21" s="13"/>
      <c r="DU21" s="23"/>
      <c r="DV21" s="13"/>
      <c r="DW21" s="19"/>
      <c r="DX21" s="8"/>
      <c r="DY21" s="8"/>
      <c r="DZ21" s="16"/>
      <c r="EA21" s="133"/>
      <c r="EB21" s="21"/>
      <c r="EC21" s="11"/>
    </row>
    <row r="22" spans="1:149" x14ac:dyDescent="0.3">
      <c r="A22" s="72" t="s">
        <v>34</v>
      </c>
      <c r="B22" s="86"/>
      <c r="C22" s="8"/>
      <c r="D22" s="8"/>
      <c r="E22" s="95"/>
      <c r="F22" s="8"/>
      <c r="G22" s="22"/>
      <c r="H22" s="8"/>
      <c r="I22" s="8"/>
      <c r="J22" s="8"/>
      <c r="K22" s="8"/>
      <c r="L22" s="8"/>
      <c r="M22" s="23"/>
      <c r="N22" s="13"/>
      <c r="O22" s="13"/>
      <c r="P22" s="8"/>
      <c r="Q22" s="8"/>
      <c r="R22" s="16"/>
      <c r="S22" s="18"/>
      <c r="T22" s="21"/>
      <c r="U22" s="11"/>
      <c r="V22" s="8"/>
      <c r="W22" s="22"/>
      <c r="X22" s="8"/>
      <c r="Y22" s="8"/>
      <c r="Z22" s="8"/>
      <c r="AA22" s="8"/>
      <c r="AB22" s="8"/>
      <c r="AC22" s="23"/>
      <c r="AD22" s="13"/>
      <c r="AE22" s="19"/>
      <c r="AF22" s="8"/>
      <c r="AG22" s="8"/>
      <c r="AH22" s="16"/>
      <c r="AI22" s="18"/>
      <c r="AJ22" s="21"/>
      <c r="AK22" s="11"/>
      <c r="AL22" s="8"/>
      <c r="AM22" s="22"/>
      <c r="AN22" s="8"/>
      <c r="AO22" s="8"/>
      <c r="AP22" s="8"/>
      <c r="AQ22" s="8"/>
      <c r="AR22" s="8"/>
      <c r="AS22" s="23"/>
      <c r="AT22" s="13"/>
      <c r="AU22" s="19"/>
      <c r="AV22" s="8"/>
      <c r="AW22" s="8"/>
      <c r="AX22" s="16"/>
      <c r="AY22" s="18"/>
      <c r="AZ22" s="21"/>
      <c r="BA22" s="11"/>
      <c r="BB22" s="8"/>
      <c r="BC22" s="22"/>
      <c r="BD22" s="8"/>
      <c r="BE22" s="8"/>
      <c r="BF22" s="8"/>
      <c r="BG22" s="8"/>
      <c r="BH22" s="8"/>
      <c r="BI22" s="23"/>
      <c r="BJ22" s="13"/>
      <c r="BK22" s="19"/>
      <c r="BL22" s="8"/>
      <c r="BM22" s="8"/>
      <c r="BN22" s="16"/>
      <c r="BO22" s="18"/>
      <c r="BP22" s="21"/>
      <c r="BQ22" s="11"/>
      <c r="BR22" s="8"/>
      <c r="BS22" s="22"/>
      <c r="BT22" s="8"/>
      <c r="BU22" s="8"/>
      <c r="BV22" s="8"/>
      <c r="BW22" s="8"/>
      <c r="BX22" s="8"/>
      <c r="BY22" s="23"/>
      <c r="BZ22" s="13"/>
      <c r="CA22" s="19"/>
      <c r="CB22" s="8"/>
      <c r="CC22" s="8"/>
      <c r="CD22" s="16"/>
      <c r="CE22" s="18"/>
      <c r="CF22" s="21"/>
      <c r="CG22" s="11"/>
      <c r="CH22" s="8"/>
      <c r="CI22" s="22"/>
      <c r="CJ22" s="8"/>
      <c r="CK22" s="8"/>
      <c r="CL22" s="8"/>
      <c r="CM22" s="8"/>
      <c r="CN22" s="8"/>
      <c r="CO22" s="23"/>
      <c r="CP22" s="13"/>
      <c r="CQ22" s="19"/>
      <c r="CR22" s="8"/>
      <c r="CS22" s="8"/>
      <c r="CT22" s="16"/>
      <c r="CU22" s="18"/>
      <c r="CV22" s="21"/>
      <c r="CW22" s="11"/>
      <c r="CX22" s="8"/>
      <c r="CY22" s="22"/>
      <c r="CZ22" s="8"/>
      <c r="DA22" s="8"/>
      <c r="DB22" s="8"/>
      <c r="DC22" s="8"/>
      <c r="DD22" s="8"/>
      <c r="DE22" s="23"/>
      <c r="DF22" s="13"/>
      <c r="DG22" s="19"/>
      <c r="DH22" s="8"/>
      <c r="DI22" s="8"/>
      <c r="DJ22" s="16"/>
      <c r="DK22" s="134"/>
      <c r="DL22" s="21"/>
      <c r="DM22" s="11"/>
      <c r="DN22" s="8"/>
      <c r="DO22" s="22"/>
      <c r="DP22" s="8"/>
      <c r="DQ22" s="8"/>
      <c r="DR22" s="8"/>
      <c r="DS22" s="8"/>
      <c r="DT22" s="8"/>
      <c r="DU22" s="23"/>
      <c r="DV22" s="13"/>
      <c r="DW22" s="19"/>
      <c r="DX22" s="8"/>
      <c r="DY22" s="8"/>
      <c r="DZ22" s="16"/>
      <c r="EA22" s="134"/>
      <c r="EB22" s="21"/>
      <c r="EC22" s="11"/>
    </row>
    <row r="23" spans="1:149" x14ac:dyDescent="0.3">
      <c r="A23" s="72"/>
      <c r="B23" s="86"/>
      <c r="C23" s="8"/>
      <c r="D23" s="8"/>
      <c r="E23" s="95"/>
      <c r="F23" s="8"/>
      <c r="G23" s="22"/>
      <c r="H23" s="8"/>
      <c r="I23" s="8"/>
      <c r="J23" s="8"/>
      <c r="K23" s="8"/>
      <c r="L23" s="8"/>
      <c r="M23" s="23"/>
      <c r="N23" s="13"/>
      <c r="O23" s="13"/>
      <c r="P23" s="8"/>
      <c r="Q23" s="8"/>
      <c r="R23" s="16"/>
      <c r="S23" s="18"/>
      <c r="T23" s="21"/>
      <c r="U23" s="11"/>
      <c r="V23" s="8"/>
      <c r="W23" s="22"/>
      <c r="X23" s="8"/>
      <c r="Y23" s="8"/>
      <c r="Z23" s="8"/>
      <c r="AA23" s="8"/>
      <c r="AB23" s="8"/>
      <c r="AC23" s="23"/>
      <c r="AD23" s="13"/>
      <c r="AE23" s="19"/>
      <c r="AF23" s="8"/>
      <c r="AG23" s="8"/>
      <c r="AH23" s="16"/>
      <c r="AI23" s="18"/>
      <c r="AJ23" s="21"/>
      <c r="AK23" s="11"/>
      <c r="AL23" s="8"/>
      <c r="AM23" s="22"/>
      <c r="AN23" s="8"/>
      <c r="AO23" s="8"/>
      <c r="AP23" s="8"/>
      <c r="AQ23" s="8"/>
      <c r="AR23" s="8"/>
      <c r="AS23" s="23"/>
      <c r="AT23" s="13"/>
      <c r="AU23" s="19"/>
      <c r="AV23" s="8"/>
      <c r="AW23" s="8"/>
      <c r="AX23" s="16"/>
      <c r="AY23" s="18"/>
      <c r="AZ23" s="21"/>
      <c r="BA23" s="11"/>
      <c r="BB23" s="8"/>
      <c r="BC23" s="22"/>
      <c r="BD23" s="8"/>
      <c r="BE23" s="8"/>
      <c r="BF23" s="8"/>
      <c r="BG23" s="8"/>
      <c r="BH23" s="8"/>
      <c r="BI23" s="23"/>
      <c r="BJ23" s="13"/>
      <c r="BK23" s="19"/>
      <c r="BL23" s="8"/>
      <c r="BM23" s="8"/>
      <c r="BN23" s="16"/>
      <c r="BO23" s="18"/>
      <c r="BP23" s="21"/>
      <c r="BQ23" s="11"/>
      <c r="BR23" s="8"/>
      <c r="BS23" s="22"/>
      <c r="BT23" s="8"/>
      <c r="BU23" s="8"/>
      <c r="BV23" s="8"/>
      <c r="BW23" s="8"/>
      <c r="BX23" s="8"/>
      <c r="BY23" s="23"/>
      <c r="BZ23" s="13"/>
      <c r="CA23" s="19"/>
      <c r="CB23" s="8"/>
      <c r="CC23" s="8"/>
      <c r="CD23" s="16"/>
      <c r="CE23" s="18"/>
      <c r="CF23" s="21"/>
      <c r="CG23" s="11"/>
      <c r="CH23" s="8"/>
      <c r="CI23" s="22"/>
      <c r="CJ23" s="8"/>
      <c r="CK23" s="8"/>
      <c r="CL23" s="8"/>
      <c r="CM23" s="8"/>
      <c r="CN23" s="8"/>
      <c r="CO23" s="23"/>
      <c r="CP23" s="13"/>
      <c r="CQ23" s="19"/>
      <c r="CR23" s="8"/>
      <c r="CS23" s="8"/>
      <c r="CT23" s="16"/>
      <c r="CU23" s="18"/>
      <c r="CV23" s="21"/>
      <c r="CW23" s="11"/>
      <c r="CX23" s="8"/>
      <c r="CY23" s="22"/>
      <c r="CZ23" s="8"/>
      <c r="DA23" s="8"/>
      <c r="DB23" s="8"/>
      <c r="DC23" s="8"/>
      <c r="DD23" s="8"/>
      <c r="DE23" s="23"/>
      <c r="DF23" s="13"/>
      <c r="DG23" s="19"/>
      <c r="DH23" s="8"/>
      <c r="DI23" s="8"/>
      <c r="DJ23" s="16"/>
      <c r="DK23" s="134"/>
      <c r="DL23" s="21"/>
      <c r="DM23" s="11"/>
      <c r="DN23" s="8"/>
      <c r="DO23" s="22"/>
      <c r="DP23" s="8"/>
      <c r="DQ23" s="8"/>
      <c r="DR23" s="8"/>
      <c r="DS23" s="8"/>
      <c r="DT23" s="8"/>
      <c r="DU23" s="23"/>
      <c r="DV23" s="13"/>
      <c r="DW23" s="19"/>
      <c r="DX23" s="8"/>
      <c r="DY23" s="8"/>
      <c r="DZ23" s="16"/>
      <c r="EA23" s="134"/>
      <c r="EB23" s="21"/>
      <c r="EC23" s="11"/>
    </row>
    <row r="24" spans="1:149" x14ac:dyDescent="0.3">
      <c r="A24" s="74" t="s">
        <v>45</v>
      </c>
      <c r="B24" s="89" t="s">
        <v>114</v>
      </c>
      <c r="C24" s="18">
        <v>79</v>
      </c>
      <c r="D24" s="18" t="s">
        <v>46</v>
      </c>
      <c r="E24" s="95">
        <v>24.367999999999999</v>
      </c>
      <c r="F24" s="18">
        <v>27.747</v>
      </c>
      <c r="G24" s="78">
        <v>7</v>
      </c>
      <c r="H24" s="13">
        <f>IF(AND(I$195&gt;4,G24=1),6)+IF(AND(I$195&gt;4,G24=2),4)+IF(AND(I$195&gt;4,G24=3),3)+IF(AND(I$195&gt;4,G24=4),2)+IF(AND(I$195&gt;4,G24=5),1)+IF(AND(I$195&gt;4,G24&gt;5),1)+IF(AND(I$195=4,G24=1),4)+IF(AND(I$195=4,G24=2),3)+IF(AND(I$195=4,G24=3),2)+IF(AND(I$195=4,G24=4),1)+IF(AND(I$195=3,G24=1),3)+IF(AND(I$195=3,G24=2),2)+IF(AND(I$195=3,G24=3),1)+IF(AND(I$195=2,G24=1),2)+IF(AND(I$195=2,G24=2),1)+IF(AND(I$195=1,G24=1),1)</f>
        <v>1</v>
      </c>
      <c r="I24" s="79">
        <v>5</v>
      </c>
      <c r="J24" s="79">
        <v>4</v>
      </c>
      <c r="K24" s="13">
        <f>IF(AND(J$195&gt;4,I24=1),12)+IF(AND(J$195&gt;4,I24=2),8)+IF(AND(J$195&gt;4,I24=3),6)+IF(AND(J$195&gt;4,I24=4),5)+IF(AND(J$195&gt;4,I24=5),4)+IF(AND(J$195&gt;4,I24=6),3)+IF(AND(J$195&gt;4,I24=7),2)+IF(AND(J$195&gt;4,I24&gt;7),1)+IF(AND(J$195=4,I24=1),8)+IF(AND(J$195=4,I24=2),6)+IF(AND(J$195=4,I24=3),4)+IF(AND(J$195=4,I24=4),2)+IF(AND(J$195=3,I24=1),6)+IF(AND(J$195=3,I24=2),4)+IF(AND(J$195=3,I24=3),2)+IF(AND(J$195=2,I24=1),4)+IF(AND(J$195=2,I24=2),2)+IF(AND(J$195=1,I24=1),2)</f>
        <v>4</v>
      </c>
      <c r="L24" s="13">
        <f>IF(AND(J$195&gt;4,J24=1),12)+IF(AND(J$195&gt;4,J24=2),8)+IF(AND(J$195&gt;4,J24=3),6)+IF(AND(J$195&gt;4,J24=4),5)+IF(AND(J$195&gt;4,J24=5),4)+IF(AND(J$195&gt;4,J24=6),3)+IF(AND(J$195&gt;4,J24=7),2)+IF(AND(J$195&gt;4,J24&gt;7),1)+IF(AND(J$195=4,J24=1),8)+IF(AND(J$195=4,J24=2),6)+IF(AND(J$195=4,J24=3),4)+IF(AND(J$195=4,J24=4),2)+IF(AND(J$195=3,J24=1),6)+IF(AND(J$195=3,J24=2),4)+IF(AND(J$195=3,J24=3),2)+IF(AND(J$195=2,J24=1),4)+IF(AND(J$195=2,J24=2),2)+IF(AND(J$195=1,J24=1),2)</f>
        <v>5</v>
      </c>
      <c r="M24" s="16" t="s">
        <v>26</v>
      </c>
      <c r="N24" s="13">
        <f>+H24+K24+L24+T24</f>
        <v>10</v>
      </c>
      <c r="O24" s="62">
        <f>+N24</f>
        <v>10</v>
      </c>
      <c r="P24" s="18">
        <v>26.292000000000002</v>
      </c>
      <c r="Q24" s="18">
        <v>29.446000000000002</v>
      </c>
      <c r="R24" s="16" t="s">
        <v>26</v>
      </c>
      <c r="S24" s="16"/>
      <c r="T24" s="21"/>
      <c r="U24" s="77">
        <f t="shared" ref="U24:U29" si="28">MIN(E24,F24,P24,Q24)</f>
        <v>24.367999999999999</v>
      </c>
      <c r="V24" s="18">
        <v>26.838000000000001</v>
      </c>
      <c r="W24" s="78">
        <v>5</v>
      </c>
      <c r="X24" s="13">
        <f>IF(AND(Y$195&gt;4,W24=1),6)+IF(AND(Y$195&gt;4,W24=2),4)+IF(AND(Y$195&gt;4,W24=3),3)+IF(AND(Y$195&gt;4,W24=4),2)+IF(AND(Y$195&gt;4,W24=5),1)+IF(AND(Y$195&gt;4,W24&gt;5),1)+IF(AND(Y$195=4,W24=1),4)+IF(AND(Y$195=4,W24=2),3)+IF(AND(Y$195=4,W24=3),2)+IF(AND(Y$195=4,W24=4),1)+IF(AND(Y$195=3,W24=1),3)+IF(AND(Y$195=3,W24=2),2)+IF(AND(Y$195=3,W24=3),1)+IF(AND(Y$195=2,W24=1),2)+IF(AND(Y$195=2,W24=2),1)+IF(AND(Y$195=1,W24=1),1)</f>
        <v>1</v>
      </c>
      <c r="Y24" s="79">
        <v>3</v>
      </c>
      <c r="Z24" s="79"/>
      <c r="AA24" s="13">
        <f>IF(AND(Z$195&gt;4,Y24=1),12)+IF(AND(Z$195&gt;4,Y24=2),8)+IF(AND(Z$195&gt;4,Y24=3),6)+IF(AND(Z$195&gt;4,Y24=4),5)+IF(AND(Z$195&gt;4,Y24=5),4)+IF(AND(Z$195&gt;4,Y24=6),3)+IF(AND(Z$195&gt;4,Y24=7),2)+IF(AND(Z$195&gt;4,Y24&gt;7),1)+IF(AND(Z$195=4,Y24=1),8)+IF(AND(Z$195=4,Y24=2),6)+IF(AND(Z$195=4,Y24=3),4)+IF(AND(Z$195=4,Y24=4),2)+IF(AND(Z$195=3,Y24=1),6)+IF(AND(Z$195=3,Y24=2),4)+IF(AND(Z$195=3,Y24=3),2)+IF(AND(Z$195=2,Y24=1),4)+IF(AND(Z$195=2,Y24=2),2)+IF(AND(Z$195=1,Y24=1),2)</f>
        <v>6</v>
      </c>
      <c r="AB24" s="13">
        <f>IF(AND(Z$195&gt;4,Z24=1),12)+IF(AND(Z$195&gt;4,Z24=2),8)+IF(AND(Z$195&gt;4,Z24=3),6)+IF(AND(Z$195&gt;4,Z24=4),5)+IF(AND(Z$195&gt;4,Z24=5),4)+IF(AND(Z$195&gt;4,Z24=6),3)+IF(AND(Z$195&gt;4,Z24=7),2)+IF(AND(Z$195&gt;4,Z24&gt;7),1)+IF(AND(Z$195=4,Z24=1),8)+IF(AND(Z$195=4,Z24=2),6)+IF(AND(Z$195=4,Z24=3),4)+IF(AND(Z$195=4,Z24=4),2)+IF(AND(Z$195=3,Z24=1),6)+IF(AND(Z$195=3,Z24=2),4)+IF(AND(Z$195=3,Z24=3),2)+IF(AND(Z$195=2,Z24=1),4)+IF(AND(Z$195=2,Z24=2),2)+IF(AND(Z$195=1,Z24=1),2)</f>
        <v>0</v>
      </c>
      <c r="AC24" s="16" t="s">
        <v>26</v>
      </c>
      <c r="AD24" s="13">
        <f>+X24+AA24+AB24+AJ24</f>
        <v>7</v>
      </c>
      <c r="AE24" s="62">
        <f>AD24+O24</f>
        <v>17</v>
      </c>
      <c r="AF24" s="18">
        <v>25.349</v>
      </c>
      <c r="AG24" s="18">
        <v>28.390999999999998</v>
      </c>
      <c r="AH24" s="16" t="s">
        <v>26</v>
      </c>
      <c r="AI24" s="16"/>
      <c r="AJ24" s="21"/>
      <c r="AK24" s="77">
        <f t="shared" ref="AK24:AK32" si="29">MIN(U24,V24,AF24,AG24)</f>
        <v>24.367999999999999</v>
      </c>
      <c r="AL24" s="18">
        <v>35.411000000000001</v>
      </c>
      <c r="AM24" s="78">
        <v>6</v>
      </c>
      <c r="AN24" s="13">
        <f>IF(AND(AO$195&gt;4,AM24=1),6)+IF(AND(AO$195&gt;4,AM24=2),4)+IF(AND(AO$195&gt;4,AM24=3),3)+IF(AND(AO$195&gt;4,AM24=4),2)+IF(AND(AO$195&gt;4,AM24=5),1)+IF(AND(AO$195&gt;4,AM24&gt;5),1)+IF(AND(AO$195=4,AM24=1),4)+IF(AND(AO$195=4,AM24=2),3)+IF(AND(AO$195=4,AM24=3),2)+IF(AND(AO$195=4,AM24=4),1)+IF(AND(AO$195=3,AM24=1),3)+IF(AND(AO$195=3,AM24=2),2)+IF(AND(AO$195=3,AM24=3),1)+IF(AND(AO$195=2,AM24=1),2)+IF(AND(AO$195=2,AM24=2),1)+IF(AND(AO$195=1,AM24=1),1)</f>
        <v>1</v>
      </c>
      <c r="AO24" s="79">
        <v>4</v>
      </c>
      <c r="AP24" s="79">
        <v>2</v>
      </c>
      <c r="AQ24" s="13">
        <f>IF(AND(AP$195&gt;4,AO24=1),12)+IF(AND(AP$195&gt;4,AO24=2),8)+IF(AND(AP$195&gt;4,AO24=3),6)+IF(AND(AP$195&gt;4,AO24=4),5)+IF(AND(AP$195&gt;4,AO24=5),4)+IF(AND(AP$195&gt;4,AO24=6),3)+IF(AND(AP$195&gt;4,AO24=7),2)+IF(AND(AP$195&gt;4,AO24&gt;7),1)+IF(AND(AP$195=4,AO24=1),8)+IF(AND(AP$195=4,AO24=2),6)+IF(AND(AP$195=4,AO24=3),4)+IF(AND(AP$195=4,AO24=4),2)+IF(AND(AP$195=3,AO24=1),6)+IF(AND(AP$195=3,AO24=2),4)+IF(AND(AP$195=3,AO24=3),2)+IF(AND(AP$195=2,AO24=1),4)+IF(AND(AP$195=2,AO24=2),2)+IF(AND(AP$195=1,AO24=1),2)</f>
        <v>5</v>
      </c>
      <c r="AR24" s="13">
        <f>IF(AND(AP$195&gt;4,AP24=1),12)+IF(AND(AP$195&gt;4,AP24=2),8)+IF(AND(AP$195&gt;4,AP24=3),6)+IF(AND(AP$195&gt;4,AP24=4),5)+IF(AND(AP$195&gt;4,AP24=5),4)+IF(AND(AP$195&gt;4,AP24=6),3)+IF(AND(AP$195&gt;4,AP24=7),2)+IF(AND(AP$195&gt;4,AP24&gt;7),1)+IF(AND(AP$195=4,AP24=1),8)+IF(AND(AP$195=4,AP24=2),6)+IF(AND(AP$195=4,AP24=3),4)+IF(AND(AP$195=4,AP24=4),2)+IF(AND(AP$195=3,AP24=1),6)+IF(AND(AP$195=3,AP24=2),4)+IF(AND(AP$195=3,AP24=3),2)+IF(AND(AP$195=2,AP24=1),4)+IF(AND(AP$195=2,AP24=2),2)+IF(AND(AP$195=1,AP24=1),2)</f>
        <v>8</v>
      </c>
      <c r="AS24" s="16" t="s">
        <v>26</v>
      </c>
      <c r="AT24" s="13">
        <f>+AN24+AQ24+AR24+AZ24</f>
        <v>14</v>
      </c>
      <c r="AU24" s="62">
        <f>AT24+AE24</f>
        <v>31</v>
      </c>
      <c r="AV24" s="18">
        <v>25.885999999999999</v>
      </c>
      <c r="AW24" s="18">
        <v>26.193999999999999</v>
      </c>
      <c r="AX24" s="16" t="s">
        <v>26</v>
      </c>
      <c r="AY24" s="16"/>
      <c r="AZ24" s="21"/>
      <c r="BA24" s="77">
        <f t="shared" ref="BA24:BA32" si="30">MIN(AK24,AL24,AV24,AW24)</f>
        <v>24.367999999999999</v>
      </c>
      <c r="BB24" s="18">
        <v>45.238999999999997</v>
      </c>
      <c r="BC24" s="78">
        <v>3</v>
      </c>
      <c r="BD24" s="13">
        <f>IF(AND(BE$195&gt;4,BC24=1),6)+IF(AND(BE$195&gt;4,BC24=2),4)+IF(AND(BE$195&gt;4,BC24=3),3)+IF(AND(BE$195&gt;4,BC24=4),2)+IF(AND(BE$195&gt;4,BC24=5),1)+IF(AND(BE$195&gt;4,BC24&gt;5),1)+IF(AND(BE$195=4,BC24=1),4)+IF(AND(BE$195=4,BC24=2),3)+IF(AND(BE$195=4,BC24=3),2)+IF(AND(BE$195=4,BC24=4),1)+IF(AND(BE$195=3,BC24=1),3)+IF(AND(BE$195=3,BC24=2),2)+IF(AND(BE$195=3,BC24=3),1)+IF(AND(BE$195=2,BC24=1),2)+IF(AND(BE$195=2,BC24=2),1)+IF(AND(BE$195=1,BC24=1),1)</f>
        <v>3</v>
      </c>
      <c r="BE24" s="79">
        <v>5</v>
      </c>
      <c r="BF24" s="79">
        <v>3</v>
      </c>
      <c r="BG24" s="13">
        <f>IF(AND(BF$195&gt;4,BE24=1),12)+IF(AND(BF$195&gt;4,BE24=2),8)+IF(AND(BF$195&gt;4,BE24=3),6)+IF(AND(BF$195&gt;4,BE24=4),5)+IF(AND(BF$195&gt;4,BE24=5),4)+IF(AND(BF$195&gt;4,BE24=6),3)+IF(AND(BF$195&gt;4,BE24=7),2)+IF(AND(BF$195&gt;4,BE24&gt;7),1)+IF(AND(BF$195=4,BE24=1),8)+IF(AND(BF$195=4,BE24=2),6)+IF(AND(BF$195=4,BE24=3),4)+IF(AND(BF$195=4,BE24=4),2)+IF(AND(BF$195=3,BE24=1),6)+IF(AND(BF$195=3,BE24=2),4)+IF(AND(BF$195=3,BE24=3),2)+IF(AND(BF$195=2,BE24=1),4)+IF(AND(BF$195=2,BE24=2),2)+IF(AND(BF$195=1,BE24=1),2)</f>
        <v>4</v>
      </c>
      <c r="BH24" s="13">
        <f>IF(AND(BF$195&gt;4,BF24=1),12)+IF(AND(BF$195&gt;4,BF24=2),8)+IF(AND(BF$195&gt;4,BF24=3),6)+IF(AND(BF$195&gt;4,BF24=4),5)+IF(AND(BF$195&gt;4,BF24=5),4)+IF(AND(BF$195&gt;4,BF24=6),3)+IF(AND(BF$195&gt;4,BF24=7),2)+IF(AND(BF$195&gt;4,BF24&gt;7),1)+IF(AND(BF$195=4,BF24=1),8)+IF(AND(BF$195=4,BF24=2),6)+IF(AND(BF$195=4,BF24=3),4)+IF(AND(BF$195=4,BF24=4),2)+IF(AND(BF$195=3,BF24=1),6)+IF(AND(BF$195=3,BF24=2),4)+IF(AND(BF$195=3,BF24=3),2)+IF(AND(BF$195=2,BF24=1),4)+IF(AND(BF$195=2,BF24=2),2)+IF(AND(BF$195=1,BF24=1),2)</f>
        <v>6</v>
      </c>
      <c r="BI24" s="16" t="s">
        <v>26</v>
      </c>
      <c r="BJ24" s="13">
        <f>+BD24+BG24+BH24+BP24</f>
        <v>13</v>
      </c>
      <c r="BK24" s="62">
        <f>BJ24+AU24</f>
        <v>44</v>
      </c>
      <c r="BL24" s="18">
        <v>26.376000000000001</v>
      </c>
      <c r="BM24" s="18">
        <v>26.449000000000002</v>
      </c>
      <c r="BN24" s="16" t="s">
        <v>26</v>
      </c>
      <c r="BO24" s="16"/>
      <c r="BP24" s="21"/>
      <c r="BQ24" s="77">
        <f t="shared" ref="BQ24:BQ32" si="31">MIN(BA24,BB24,BL24,BM24)</f>
        <v>24.367999999999999</v>
      </c>
      <c r="BR24" s="18">
        <v>26.853000000000002</v>
      </c>
      <c r="BS24" s="78">
        <v>5</v>
      </c>
      <c r="BT24" s="13">
        <f>IF(AND(BU$195&gt;4,BS24=1),6)+IF(AND(BU$195&gt;4,BS24=2),4)+IF(AND(BU$195&gt;4,BS24=3),3)+IF(AND(BU$195&gt;4,BS24=4),2)+IF(AND(BU$195&gt;4,BS24=5),1)+IF(AND(BU$195&gt;4,BS24&gt;5),1)+IF(AND(BU$195=4,BS24=1),4)+IF(AND(BU$195=4,BS24=2),3)+IF(AND(BU$195=4,BS24=3),2)+IF(AND(BU$195=4,BS24=4),1)+IF(AND(BU$195=3,BS24=1),3)+IF(AND(BU$195=3,BS24=2),2)+IF(AND(BU$195=3,BS24=3),1)+IF(AND(BU$195=2,BS24=1),2)+IF(AND(BU$195=2,BS24=2),1)+IF(AND(BU$195=1,BS24=1),1)</f>
        <v>1</v>
      </c>
      <c r="BU24" s="79">
        <v>2</v>
      </c>
      <c r="BV24" s="79">
        <v>2</v>
      </c>
      <c r="BW24" s="13">
        <f>IF(AND(BV$195&gt;4,BU24=1),12)+IF(AND(BV$195&gt;4,BU24=2),8)+IF(AND(BV$195&gt;4,BU24=3),6)+IF(AND(BV$195&gt;4,BU24=4),5)+IF(AND(BV$195&gt;4,BU24=5),4)+IF(AND(BV$195&gt;4,BU24=6),3)+IF(AND(BV$195&gt;4,BU24=7),2)+IF(AND(BV$195&gt;4,BU24&gt;7),1)+IF(AND(BV$195=4,BU24=1),8)+IF(AND(BV$195=4,BU24=2),6)+IF(AND(BV$195=4,BU24=3),4)+IF(AND(BV$195=4,BU24=4),2)+IF(AND(BV$195=3,BU24=1),6)+IF(AND(BV$195=3,BU24=2),4)+IF(AND(BV$195=3,BU24=3),2)+IF(AND(BV$195=2,BU24=1),4)+IF(AND(BV$195=2,BU24=2),2)+IF(AND(BV$195=1,BU24=1),2)</f>
        <v>8</v>
      </c>
      <c r="BX24" s="13">
        <f>IF(AND(BV$195&gt;4,BV24=1),12)+IF(AND(BV$195&gt;4,BV24=2),8)+IF(AND(BV$195&gt;4,BV24=3),6)+IF(AND(BV$195&gt;4,BV24=4),5)+IF(AND(BV$195&gt;4,BV24=5),4)+IF(AND(BV$195&gt;4,BV24=6),3)+IF(AND(BV$195&gt;4,BV24=7),2)+IF(AND(BV$195&gt;4,BV24&gt;7),1)+IF(AND(BV$195=4,BV24=1),8)+IF(AND(BV$195=4,BV24=2),6)+IF(AND(BV$195=4,BV24=3),4)+IF(AND(BV$195=4,BV24=4),2)+IF(AND(BV$195=3,BV24=1),6)+IF(AND(BV$195=3,BV24=2),4)+IF(AND(BV$195=3,BV24=3),2)+IF(AND(BV$195=2,BV24=1),4)+IF(AND(BV$195=2,BV24=2),2)+IF(AND(BV$195=1,BV24=1),2)</f>
        <v>8</v>
      </c>
      <c r="BY24" s="16" t="s">
        <v>26</v>
      </c>
      <c r="BZ24" s="13">
        <f>+BT24+BW24+BX24+CF24</f>
        <v>17</v>
      </c>
      <c r="CA24" s="62">
        <f>BZ24+BK24</f>
        <v>61</v>
      </c>
      <c r="CB24" s="18"/>
      <c r="CC24" s="18">
        <v>38.996000000000002</v>
      </c>
      <c r="CD24" s="16" t="s">
        <v>26</v>
      </c>
      <c r="CE24" s="16"/>
      <c r="CF24" s="21"/>
      <c r="CG24" s="77">
        <f>MIN(BQ24,BR24,CB24,CC24)</f>
        <v>24.367999999999999</v>
      </c>
      <c r="CH24" s="18">
        <v>27.748999999999999</v>
      </c>
      <c r="CI24" s="78">
        <v>3</v>
      </c>
      <c r="CJ24" s="13">
        <f>IF(AND(CK$195&gt;4,CI24=1),6)+IF(AND(CK$195&gt;4,CI24=2),4)+IF(AND(CK$195&gt;4,CI24=3),3)+IF(AND(CK$195&gt;4,CI24=4),2)+IF(AND(CK$195&gt;4,CI24=5),1)+IF(AND(CK$195&gt;4,CI24&gt;5),1)+IF(AND(CK$195=4,CI24=1),4)+IF(AND(CK$195=4,CI24=2),3)+IF(AND(CK$195=4,CI24=3),2)+IF(AND(CK$195=4,CI24=4),1)+IF(AND(CK$195=3,CI24=1),3)+IF(AND(CK$195=3,CI24=2),2)+IF(AND(CK$195=3,CI24=3),1)+IF(AND(CK$195=2,CI24=1),2)+IF(AND(CK$195=2,CI24=2),1)+IF(AND(CK$195=1,CI24=1),1)</f>
        <v>3</v>
      </c>
      <c r="CK24" s="79">
        <v>5</v>
      </c>
      <c r="CL24" s="79">
        <v>5</v>
      </c>
      <c r="CM24" s="13">
        <f>IF(AND(CL$195&gt;4,CK24=1),12)+IF(AND(CL$195&gt;4,CK24=2),8)+IF(AND(CL$195&gt;4,CK24=3),6)+IF(AND(CL$195&gt;4,CK24=4),5)+IF(AND(CL$195&gt;4,CK24=5),4)+IF(AND(CL$195&gt;4,CK24=6),3)+IF(AND(CL$195&gt;4,CK24=7),2)+IF(AND(CL$195&gt;4,CK24&gt;7),1)+IF(AND(CL$195=4,CK24=1),8)+IF(AND(CL$195=4,CK24=2),6)+IF(AND(CL$195=4,CK24=3),4)+IF(AND(CL$195=4,CK24=4),2)+IF(AND(CL$195=3,CK24=1),6)+IF(AND(CL$195=3,CK24=2),4)+IF(AND(CL$195=3,CK24=3),2)+IF(AND(CL$195=2,CK24=1),4)+IF(AND(CL$195=2,CK24=2),2)+IF(AND(CL$195=1,CK24=1),2)</f>
        <v>4</v>
      </c>
      <c r="CN24" s="13">
        <f>IF(AND(CL$195&gt;4,CL24=1),12)+IF(AND(CL$195&gt;4,CL24=2),8)+IF(AND(CL$195&gt;4,CL24=3),6)+IF(AND(CL$195&gt;4,CL24=4),5)+IF(AND(CL$195&gt;4,CL24=5),4)+IF(AND(CL$195&gt;4,CL24=6),3)+IF(AND(CL$195&gt;4,CL24=7),2)+IF(AND(CL$195&gt;4,CL24&gt;7),1)+IF(AND(CL$195=4,CL24=1),8)+IF(AND(CL$195=4,CL24=2),6)+IF(AND(CL$195=4,CL24=3),4)+IF(AND(CL$195=4,CL24=4),2)+IF(AND(CL$195=3,CL24=1),6)+IF(AND(CL$195=3,CL24=2),4)+IF(AND(CL$195=3,CL24=3),2)+IF(AND(CL$195=2,CL24=1),4)+IF(AND(CL$195=2,CL24=2),2)+IF(AND(CL$195=1,CL24=1),2)</f>
        <v>4</v>
      </c>
      <c r="CO24" s="16" t="s">
        <v>26</v>
      </c>
      <c r="CP24" s="13">
        <f t="shared" ref="CP24:CP34" si="32">+CJ24+CM24+CN24+CV24</f>
        <v>11</v>
      </c>
      <c r="CQ24" s="62">
        <f t="shared" ref="CQ24:CQ34" si="33">CP24+CA24</f>
        <v>72</v>
      </c>
      <c r="CR24" s="18">
        <v>26.896000000000001</v>
      </c>
      <c r="CS24" s="18">
        <v>28.079000000000001</v>
      </c>
      <c r="CT24" s="16" t="s">
        <v>26</v>
      </c>
      <c r="CU24" s="16"/>
      <c r="CV24" s="21"/>
      <c r="CW24" s="77">
        <f t="shared" ref="CW24:CW32" si="34">MIN(CG24,CH24,CR24,CS24)</f>
        <v>24.367999999999999</v>
      </c>
      <c r="CX24" s="18">
        <v>27.562999999999999</v>
      </c>
      <c r="CY24" s="78">
        <v>6</v>
      </c>
      <c r="CZ24" s="13">
        <f>IF(AND(DA$195&gt;4,CY24=1),6)+IF(AND(DA$195&gt;4,CY24=2),4)+IF(AND(DA$195&gt;4,CY24=3),3)+IF(AND(DA$195&gt;4,CY24=4),2)+IF(AND(DA$195&gt;4,CY24=5),1)+IF(AND(DA$195&gt;4,CY24&gt;5),1)+IF(AND(DA$195=4,CY24=1),4)+IF(AND(DA$195=4,CY24=2),3)+IF(AND(DA$195=4,CY24=3),2)+IF(AND(DA$195=4,CY24=4),1)+IF(AND(DA$195=3,CY24=1),3)+IF(AND(DA$195=3,CY24=2),2)+IF(AND(DA$195=3,CY24=3),1)+IF(AND(DA$195=2,CY24=1),2)+IF(AND(DA$195=2,CY24=2),1)+IF(AND(DA$195=1,CY24=1),1)</f>
        <v>1</v>
      </c>
      <c r="DA24" s="79">
        <v>3</v>
      </c>
      <c r="DB24" s="79">
        <v>1</v>
      </c>
      <c r="DC24" s="13">
        <f>IF(AND(DB$195&gt;4,DA24=1),12)+IF(AND(DB$195&gt;4,DA24=2),8)+IF(AND(DB$195&gt;4,DA24=3),6)+IF(AND(DB$195&gt;4,DA24=4),5)+IF(AND(DB$195&gt;4,DA24=5),4)+IF(AND(DB$195&gt;4,DA24=6),3)+IF(AND(DB$195&gt;4,DA24=7),2)+IF(AND(DB$195&gt;4,DA24&gt;7),1)+IF(AND(DB$195=4,DA24=1),8)+IF(AND(DB$195=4,DA24=2),6)+IF(AND(DB$195=4,DA24=3),4)+IF(AND(DB$195=4,DA24=4),2)+IF(AND(DB$195=3,DA24=1),6)+IF(AND(DB$195=3,DA24=2),4)+IF(AND(DB$195=3,DA24=3),2)+IF(AND(DB$195=2,DA24=1),4)+IF(AND(DB$195=2,DA24=2),2)+IF(AND(DB$195=1,DA24=1),2)</f>
        <v>6</v>
      </c>
      <c r="DD24" s="13">
        <f>IF(AND(DB$195&gt;4,DB24=1),12)+IF(AND(DB$195&gt;4,DB24=2),8)+IF(AND(DB$195&gt;4,DB24=3),6)+IF(AND(DB$195&gt;4,DB24=4),5)+IF(AND(DB$195&gt;4,DB24=5),4)+IF(AND(DB$195&gt;4,DB24=6),3)+IF(AND(DB$195&gt;4,DB24=7),2)+IF(AND(DB$195&gt;4,DB24&gt;7),1)+IF(AND(DB$195=4,DB24=1),8)+IF(AND(DB$195=4,DB24=2),6)+IF(AND(DB$195=4,DB24=3),4)+IF(AND(DB$195=4,DB24=4),2)+IF(AND(DB$195=3,DB24=1),6)+IF(AND(DB$195=3,DB24=2),4)+IF(AND(DB$195=3,DB24=3),2)+IF(AND(DB$195=2,DB24=1),4)+IF(AND(DB$195=2,DB24=2),2)+IF(AND(DB$195=1,DB24=1),2)</f>
        <v>12</v>
      </c>
      <c r="DE24" s="16" t="s">
        <v>26</v>
      </c>
      <c r="DF24" s="13">
        <f t="shared" ref="DF24:DF34" si="35">+CZ24+DC24+DD24+DL24</f>
        <v>19</v>
      </c>
      <c r="DG24" s="62">
        <f t="shared" ref="DG24:DG34" si="36">DF24+CQ24</f>
        <v>91</v>
      </c>
      <c r="DH24" s="18">
        <v>27.663</v>
      </c>
      <c r="DI24" s="18">
        <v>26.927</v>
      </c>
      <c r="DJ24" s="16" t="s">
        <v>26</v>
      </c>
      <c r="DK24" s="133"/>
      <c r="DL24" s="21"/>
      <c r="DM24" s="77">
        <f t="shared" ref="DM24:DM32" si="37">MIN(CW24,CX24,DH24,DI24)</f>
        <v>24.367999999999999</v>
      </c>
      <c r="DN24" s="18">
        <v>27.361000000000001</v>
      </c>
      <c r="DO24" s="78">
        <v>6</v>
      </c>
      <c r="DP24" s="13">
        <f t="shared" ref="DP24:DP34" si="38">IF(AND(DQ$195&gt;4,DO24=1),6)+IF(AND(DQ$195&gt;4,DO24=2),4)+IF(AND(DQ$195&gt;4,DO24=3),3)+IF(AND(DQ$195&gt;4,DO24=4),2)+IF(AND(DQ$195&gt;4,DO24=5),1)+IF(AND(DQ$195&gt;4,DO24&gt;5),1)+IF(AND(DQ$195=4,DO24=1),4)+IF(AND(DQ$195=4,DO24=2),3)+IF(AND(DQ$195=4,DO24=3),2)+IF(AND(DQ$195=4,DO24=4),1)+IF(AND(DQ$195=3,DO24=1),3)+IF(AND(DQ$195=3,DO24=2),2)+IF(AND(DQ$195=3,DO24=3),1)+IF(AND(DQ$195=2,DO24=1),2)+IF(AND(DQ$195=2,DO24=2),1)+IF(AND(DQ$195=1,DO24=1),1)</f>
        <v>1</v>
      </c>
      <c r="DQ24" s="79">
        <v>4</v>
      </c>
      <c r="DR24" s="79">
        <v>4</v>
      </c>
      <c r="DS24" s="13">
        <f t="shared" ref="DS24:DS34" si="39">IF(AND(DR$195&gt;4,DQ24=1),12)+IF(AND(DR$195&gt;4,DQ24=2),8)+IF(AND(DR$195&gt;4,DQ24=3),6)+IF(AND(DR$195&gt;4,DQ24=4),5)+IF(AND(DR$195&gt;4,DQ24=5),4)+IF(AND(DR$195&gt;4,DQ24=6),3)+IF(AND(DR$195&gt;4,DQ24=7),2)+IF(AND(DR$195&gt;4,DQ24&gt;7),1)+IF(AND(DR$195=4,DQ24=1),8)+IF(AND(DR$195=4,DQ24=2),6)+IF(AND(DR$195=4,DQ24=3),4)+IF(AND(DR$195=4,DQ24=4),2)+IF(AND(DR$195=3,DQ24=1),6)+IF(AND(DR$195=3,DQ24=2),4)+IF(AND(DR$195=3,DQ24=3),2)+IF(AND(DR$195=2,DQ24=1),4)+IF(AND(DR$195=2,DQ24=2),2)+IF(AND(DR$195=1,DQ24=1),2)</f>
        <v>5</v>
      </c>
      <c r="DT24" s="13">
        <f t="shared" ref="DT24:DT34" si="40">IF(AND(DR$195&gt;4,DR24=1),12)+IF(AND(DR$195&gt;4,DR24=2),8)+IF(AND(DR$195&gt;4,DR24=3),6)+IF(AND(DR$195&gt;4,DR24=4),5)+IF(AND(DR$195&gt;4,DR24=5),4)+IF(AND(DR$195&gt;4,DR24=6),3)+IF(AND(DR$195&gt;4,DR24=7),2)+IF(AND(DR$195&gt;4,DR24&gt;7),1)+IF(AND(DR$195=4,DR24=1),8)+IF(AND(DR$195=4,DR24=2),6)+IF(AND(DR$195=4,DR24=3),4)+IF(AND(DR$195=4,DR24=4),2)+IF(AND(DR$195=3,DR24=1),6)+IF(AND(DR$195=3,DR24=2),4)+IF(AND(DR$195=3,DR24=3),2)+IF(AND(DR$195=2,DR24=1),4)+IF(AND(DR$195=2,DR24=2),2)+IF(AND(DR$195=1,DR24=1),2)</f>
        <v>5</v>
      </c>
      <c r="DU24" s="16" t="s">
        <v>26</v>
      </c>
      <c r="DV24" s="13">
        <f t="shared" ref="DV24" si="41">+DP24+DS24+DT24+EB24</f>
        <v>11</v>
      </c>
      <c r="DW24" s="62">
        <f t="shared" ref="DW24" si="42">DV24+DG24</f>
        <v>102</v>
      </c>
      <c r="DX24" s="18">
        <v>26.164000000000001</v>
      </c>
      <c r="DY24" s="18">
        <v>26.734000000000002</v>
      </c>
      <c r="DZ24" s="16" t="s">
        <v>26</v>
      </c>
      <c r="EA24" s="133"/>
      <c r="EB24" s="21"/>
      <c r="EC24" s="77">
        <f t="shared" ref="EC24:EC32" si="43">MIN(DM24,DN24,DX24,DY24)</f>
        <v>24.367999999999999</v>
      </c>
    </row>
    <row r="25" spans="1:149" x14ac:dyDescent="0.3">
      <c r="A25" s="74" t="s">
        <v>142</v>
      </c>
      <c r="B25" s="90">
        <v>9760</v>
      </c>
      <c r="C25" s="8">
        <v>23</v>
      </c>
      <c r="D25" s="8" t="s">
        <v>146</v>
      </c>
      <c r="E25" s="95">
        <v>24.623999999999999</v>
      </c>
      <c r="F25" s="8">
        <v>23.736000000000001</v>
      </c>
      <c r="G25" s="78">
        <v>1</v>
      </c>
      <c r="H25" s="13">
        <f>IF(AND(I$195&gt;4,G25=1),6)+IF(AND(I$195&gt;4,G25=2),4)+IF(AND(I$195&gt;4,G25=3),3)+IF(AND(I$195&gt;4,G25=4),2)+IF(AND(I$195&gt;4,G25=5),1)+IF(AND(I$195&gt;4,G25&gt;5),1)+IF(AND(I$195=4,G25=1),4)+IF(AND(I$195=4,G25=2),3)+IF(AND(I$195=4,G25=3),2)+IF(AND(I$195=4,G25=4),1)+IF(AND(I$195=3,G25=1),3)+IF(AND(I$195=3,G25=2),2)+IF(AND(I$195=3,G25=3),1)+IF(AND(I$195=2,G25=1),2)+IF(AND(I$195=2,G25=2),1)+IF(AND(I$195=1,G25=1),1)</f>
        <v>6</v>
      </c>
      <c r="I25" s="79">
        <v>7</v>
      </c>
      <c r="J25" s="79">
        <v>0</v>
      </c>
      <c r="K25" s="13">
        <f>IF(AND(J$195&gt;4,I25=1),12)+IF(AND(J$195&gt;4,I25=2),8)+IF(AND(J$195&gt;4,I25=3),6)+IF(AND(J$195&gt;4,I25=4),5)+IF(AND(J$195&gt;4,I25=5),4)+IF(AND(J$195&gt;4,I25=6),3)+IF(AND(J$195&gt;4,I25=7),2)+IF(AND(J$195&gt;4,I25&gt;7),1)+IF(AND(J$195=4,I25=1),8)+IF(AND(J$195=4,I25=2),6)+IF(AND(J$195=4,I25=3),4)+IF(AND(J$195=4,I25=4),2)+IF(AND(J$195=3,I25=1),6)+IF(AND(J$195=3,I25=2),4)+IF(AND(J$195=3,I25=3),2)+IF(AND(J$195=2,I25=1),4)+IF(AND(J$195=2,I25=2),2)+IF(AND(J$195=1,I25=1),2)</f>
        <v>2</v>
      </c>
      <c r="L25" s="13">
        <f>IF(AND(J$195&gt;4,J25=1),12)+IF(AND(J$195&gt;4,J25=2),8)+IF(AND(J$195&gt;4,J25=3),6)+IF(AND(J$195&gt;4,J25=4),5)+IF(AND(J$195&gt;4,J25=5),4)+IF(AND(J$195&gt;4,J25=6),3)+IF(AND(J$195&gt;4,J25=7),2)+IF(AND(J$195&gt;4,J25&gt;7),1)+IF(AND(J$195=4,J25=1),8)+IF(AND(J$195=4,J25=2),6)+IF(AND(J$195=4,J25=3),4)+IF(AND(J$195=4,J25=4),2)+IF(AND(J$195=3,J25=1),6)+IF(AND(J$195=3,J25=2),4)+IF(AND(J$195=3,J25=3),2)+IF(AND(J$195=2,J25=1),4)+IF(AND(J$195=2,J25=2),2)+IF(AND(J$195=1,J25=1),2)</f>
        <v>0</v>
      </c>
      <c r="M25" s="16" t="s">
        <v>26</v>
      </c>
      <c r="N25" s="13">
        <f>+H25+K25+L25+T25</f>
        <v>9</v>
      </c>
      <c r="O25" s="62">
        <f>+N25</f>
        <v>9</v>
      </c>
      <c r="P25" s="8">
        <v>24.916</v>
      </c>
      <c r="Q25" s="8">
        <v>26.759</v>
      </c>
      <c r="R25" s="16" t="s">
        <v>26</v>
      </c>
      <c r="S25" s="16"/>
      <c r="T25" s="106">
        <v>1</v>
      </c>
      <c r="U25" s="77">
        <f t="shared" si="28"/>
        <v>23.736000000000001</v>
      </c>
      <c r="V25" s="8">
        <v>23.024999999999999</v>
      </c>
      <c r="W25" s="78">
        <v>1</v>
      </c>
      <c r="X25" s="13">
        <f>IF(AND(Y$195&gt;4,W25=1),6)+IF(AND(Y$195&gt;4,W25=2),4)+IF(AND(Y$195&gt;4,W25=3),3)+IF(AND(Y$195&gt;4,W25=4),2)+IF(AND(Y$195&gt;4,W25=5),1)+IF(AND(Y$195&gt;4,W25&gt;5),1)+IF(AND(Y$195=4,W25=1),4)+IF(AND(Y$195=4,W25=2),3)+IF(AND(Y$195=4,W25=3),2)+IF(AND(Y$195=4,W25=4),1)+IF(AND(Y$195=3,W25=1),3)+IF(AND(Y$195=3,W25=2),2)+IF(AND(Y$195=3,W25=3),1)+IF(AND(Y$195=2,W25=1),2)+IF(AND(Y$195=2,W25=2),1)+IF(AND(Y$195=1,W25=1),1)</f>
        <v>6</v>
      </c>
      <c r="Y25" s="79"/>
      <c r="Z25" s="79">
        <v>6</v>
      </c>
      <c r="AA25" s="13">
        <f>IF(AND(Z$195&gt;4,Y25=1),12)+IF(AND(Z$195&gt;4,Y25=2),8)+IF(AND(Z$195&gt;4,Y25=3),6)+IF(AND(Z$195&gt;4,Y25=4),5)+IF(AND(Z$195&gt;4,Y25=5),4)+IF(AND(Z$195&gt;4,Y25=6),3)+IF(AND(Z$195&gt;4,Y25=7),2)+IF(AND(Z$195&gt;4,Y25&gt;7),1)+IF(AND(Z$195=4,Y25=1),8)+IF(AND(Z$195=4,Y25=2),6)+IF(AND(Z$195=4,Y25=3),4)+IF(AND(Z$195=4,Y25=4),2)+IF(AND(Z$195=3,Y25=1),6)+IF(AND(Z$195=3,Y25=2),4)+IF(AND(Z$195=3,Y25=3),2)+IF(AND(Z$195=2,Y25=1),4)+IF(AND(Z$195=2,Y25=2),2)+IF(AND(Z$195=1,Y25=1),2)</f>
        <v>0</v>
      </c>
      <c r="AB25" s="13">
        <f>IF(AND(Z$195&gt;4,Z25=1),12)+IF(AND(Z$195&gt;4,Z25=2),8)+IF(AND(Z$195&gt;4,Z25=3),6)+IF(AND(Z$195&gt;4,Z25=4),5)+IF(AND(Z$195&gt;4,Z25=5),4)+IF(AND(Z$195&gt;4,Z25=6),3)+IF(AND(Z$195&gt;4,Z25=7),2)+IF(AND(Z$195&gt;4,Z25&gt;7),1)+IF(AND(Z$195=4,Z25=1),8)+IF(AND(Z$195=4,Z25=2),6)+IF(AND(Z$195=4,Z25=3),4)+IF(AND(Z$195=4,Z25=4),2)+IF(AND(Z$195=3,Z25=1),6)+IF(AND(Z$195=3,Z25=2),4)+IF(AND(Z$195=3,Z25=3),2)+IF(AND(Z$195=2,Z25=1),4)+IF(AND(Z$195=2,Z25=2),2)+IF(AND(Z$195=1,Z25=1),2)</f>
        <v>3</v>
      </c>
      <c r="AC25" s="16" t="s">
        <v>26</v>
      </c>
      <c r="AD25" s="13">
        <f>+X25+AA25+AB25+AJ25</f>
        <v>10</v>
      </c>
      <c r="AE25" s="62">
        <f>AD25+O25</f>
        <v>19</v>
      </c>
      <c r="AF25" s="8"/>
      <c r="AG25" s="24">
        <v>25.07</v>
      </c>
      <c r="AH25" s="16" t="s">
        <v>26</v>
      </c>
      <c r="AI25" s="20" t="s">
        <v>151</v>
      </c>
      <c r="AJ25" s="106">
        <v>1</v>
      </c>
      <c r="AK25" s="77">
        <f t="shared" si="29"/>
        <v>23.024999999999999</v>
      </c>
      <c r="AL25" s="8">
        <v>32.35</v>
      </c>
      <c r="AM25" s="78">
        <v>4</v>
      </c>
      <c r="AN25" s="13">
        <f>IF(AND(AO$195&gt;4,AM25=1),6)+IF(AND(AO$195&gt;4,AM25=2),4)+IF(AND(AO$195&gt;4,AM25=3),3)+IF(AND(AO$195&gt;4,AM25=4),2)+IF(AND(AO$195&gt;4,AM25=5),1)+IF(AND(AO$195&gt;4,AM25&gt;5),1)+IF(AND(AO$195=4,AM25=1),4)+IF(AND(AO$195=4,AM25=2),3)+IF(AND(AO$195=4,AM25=3),2)+IF(AND(AO$195=4,AM25=4),1)+IF(AND(AO$195=3,AM25=1),3)+IF(AND(AO$195=3,AM25=2),2)+IF(AND(AO$195=3,AM25=3),1)+IF(AND(AO$195=2,AM25=1),2)+IF(AND(AO$195=2,AM25=2),1)+IF(AND(AO$195=1,AM25=1),1)</f>
        <v>2</v>
      </c>
      <c r="AO25" s="79"/>
      <c r="AP25" s="79"/>
      <c r="AQ25" s="13">
        <f>IF(AND(AP$195&gt;4,AO25=1),12)+IF(AND(AP$195&gt;4,AO25=2),8)+IF(AND(AP$195&gt;4,AO25=3),6)+IF(AND(AP$195&gt;4,AO25=4),5)+IF(AND(AP$195&gt;4,AO25=5),4)+IF(AND(AP$195&gt;4,AO25=6),3)+IF(AND(AP$195&gt;4,AO25=7),2)+IF(AND(AP$195&gt;4,AO25&gt;7),1)+IF(AND(AP$195=4,AO25=1),8)+IF(AND(AP$195=4,AO25=2),6)+IF(AND(AP$195=4,AO25=3),4)+IF(AND(AP$195=4,AO25=4),2)+IF(AND(AP$195=3,AO25=1),6)+IF(AND(AP$195=3,AO25=2),4)+IF(AND(AP$195=3,AO25=3),2)+IF(AND(AP$195=2,AO25=1),4)+IF(AND(AP$195=2,AO25=2),2)+IF(AND(AP$195=1,AO25=1),2)</f>
        <v>0</v>
      </c>
      <c r="AR25" s="13">
        <f>IF(AND(AP$195&gt;4,AP25=1),12)+IF(AND(AP$195&gt;4,AP25=2),8)+IF(AND(AP$195&gt;4,AP25=3),6)+IF(AND(AP$195&gt;4,AP25=4),5)+IF(AND(AP$195&gt;4,AP25=5),4)+IF(AND(AP$195&gt;4,AP25=6),3)+IF(AND(AP$195&gt;4,AP25=7),2)+IF(AND(AP$195&gt;4,AP25&gt;7),1)+IF(AND(AP$195=4,AP25=1),8)+IF(AND(AP$195=4,AP25=2),6)+IF(AND(AP$195=4,AP25=3),4)+IF(AND(AP$195=4,AP25=4),2)+IF(AND(AP$195=3,AP25=1),6)+IF(AND(AP$195=3,AP25=2),4)+IF(AND(AP$195=3,AP25=3),2)+IF(AND(AP$195=2,AP25=1),4)+IF(AND(AP$195=2,AP25=2),2)+IF(AND(AP$195=1,AP25=1),2)</f>
        <v>0</v>
      </c>
      <c r="AS25" s="16" t="s">
        <v>26</v>
      </c>
      <c r="AT25" s="13">
        <f>+AN25+AQ25+AR25+AZ25</f>
        <v>2</v>
      </c>
      <c r="AU25" s="62">
        <f>AT25+AE25</f>
        <v>21</v>
      </c>
      <c r="AV25" s="8">
        <v>28.632000000000001</v>
      </c>
      <c r="AW25" s="24"/>
      <c r="AX25" s="16" t="s">
        <v>26</v>
      </c>
      <c r="AY25" s="16" t="s">
        <v>151</v>
      </c>
      <c r="AZ25" s="106"/>
      <c r="BA25" s="77">
        <f t="shared" si="30"/>
        <v>23.024999999999999</v>
      </c>
      <c r="BB25" s="8">
        <v>42.454999999999998</v>
      </c>
      <c r="BC25" s="78">
        <v>2</v>
      </c>
      <c r="BD25" s="13">
        <f>IF(AND(BE$195&gt;4,BC25=1),6)+IF(AND(BE$195&gt;4,BC25=2),4)+IF(AND(BE$195&gt;4,BC25=3),3)+IF(AND(BE$195&gt;4,BC25=4),2)+IF(AND(BE$195&gt;4,BC25=5),1)+IF(AND(BE$195&gt;4,BC25&gt;5),1)+IF(AND(BE$195=4,BC25=1),4)+IF(AND(BE$195=4,BC25=2),3)+IF(AND(BE$195=4,BC25=3),2)+IF(AND(BE$195=4,BC25=4),1)+IF(AND(BE$195=3,BC25=1),3)+IF(AND(BE$195=3,BC25=2),2)+IF(AND(BE$195=3,BC25=3),1)+IF(AND(BE$195=2,BC25=1),2)+IF(AND(BE$195=2,BC25=2),1)+IF(AND(BE$195=1,BC25=1),1)</f>
        <v>4</v>
      </c>
      <c r="BE25" s="79"/>
      <c r="BF25" s="79"/>
      <c r="BG25" s="13">
        <f>IF(AND(BF$195&gt;4,BE25=1),12)+IF(AND(BF$195&gt;4,BE25=2),8)+IF(AND(BF$195&gt;4,BE25=3),6)+IF(AND(BF$195&gt;4,BE25=4),5)+IF(AND(BF$195&gt;4,BE25=5),4)+IF(AND(BF$195&gt;4,BE25=6),3)+IF(AND(BF$195&gt;4,BE25=7),2)+IF(AND(BF$195&gt;4,BE25&gt;7),1)+IF(AND(BF$195=4,BE25=1),8)+IF(AND(BF$195=4,BE25=2),6)+IF(AND(BF$195=4,BE25=3),4)+IF(AND(BF$195=4,BE25=4),2)+IF(AND(BF$195=3,BE25=1),6)+IF(AND(BF$195=3,BE25=2),4)+IF(AND(BF$195=3,BE25=3),2)+IF(AND(BF$195=2,BE25=1),4)+IF(AND(BF$195=2,BE25=2),2)+IF(AND(BF$195=1,BE25=1),2)</f>
        <v>0</v>
      </c>
      <c r="BH25" s="13">
        <f>IF(AND(BF$195&gt;4,BF25=1),12)+IF(AND(BF$195&gt;4,BF25=2),8)+IF(AND(BF$195&gt;4,BF25=3),6)+IF(AND(BF$195&gt;4,BF25=4),5)+IF(AND(BF$195&gt;4,BF25=5),4)+IF(AND(BF$195&gt;4,BF25=6),3)+IF(AND(BF$195&gt;4,BF25=7),2)+IF(AND(BF$195&gt;4,BF25&gt;7),1)+IF(AND(BF$195=4,BF25=1),8)+IF(AND(BF$195=4,BF25=2),6)+IF(AND(BF$195=4,BF25=3),4)+IF(AND(BF$195=4,BF25=4),2)+IF(AND(BF$195=3,BF25=1),6)+IF(AND(BF$195=3,BF25=2),4)+IF(AND(BF$195=3,BF25=3),2)+IF(AND(BF$195=2,BF25=1),4)+IF(AND(BF$195=2,BF25=2),2)+IF(AND(BF$195=1,BF25=1),2)</f>
        <v>0</v>
      </c>
      <c r="BI25" s="16" t="s">
        <v>26</v>
      </c>
      <c r="BJ25" s="13">
        <f>+BD25+BG25+BH25+BP25</f>
        <v>4</v>
      </c>
      <c r="BK25" s="62">
        <f>BJ25+AU25</f>
        <v>25</v>
      </c>
      <c r="BL25" s="8"/>
      <c r="BM25" s="24"/>
      <c r="BN25" s="16" t="s">
        <v>26</v>
      </c>
      <c r="BO25" s="16" t="s">
        <v>151</v>
      </c>
      <c r="BP25" s="106"/>
      <c r="BQ25" s="77">
        <f t="shared" si="31"/>
        <v>23.024999999999999</v>
      </c>
      <c r="BR25" s="8">
        <v>25.885999999999999</v>
      </c>
      <c r="BS25" s="78">
        <v>2</v>
      </c>
      <c r="BT25" s="13">
        <f>IF(AND(BU$195&gt;4,BS25=1),6)+IF(AND(BU$195&gt;4,BS25=2),4)+IF(AND(BU$195&gt;4,BS25=3),3)+IF(AND(BU$195&gt;4,BS25=4),2)+IF(AND(BU$195&gt;4,BS25=5),1)+IF(AND(BU$195&gt;4,BS25&gt;5),1)+IF(AND(BU$195=4,BS25=1),4)+IF(AND(BU$195=4,BS25=2),3)+IF(AND(BU$195=4,BS25=3),2)+IF(AND(BU$195=4,BS25=4),1)+IF(AND(BU$195=3,BS25=1),3)+IF(AND(BU$195=3,BS25=2),2)+IF(AND(BU$195=3,BS25=3),1)+IF(AND(BU$195=2,BS25=1),2)+IF(AND(BU$195=2,BS25=2),1)+IF(AND(BU$195=1,BS25=1),1)</f>
        <v>4</v>
      </c>
      <c r="BU25" s="79">
        <v>1</v>
      </c>
      <c r="BV25" s="79">
        <v>1</v>
      </c>
      <c r="BW25" s="13">
        <f>IF(AND(BV$195&gt;4,BU25=1),12)+IF(AND(BV$195&gt;4,BU25=2),8)+IF(AND(BV$195&gt;4,BU25=3),6)+IF(AND(BV$195&gt;4,BU25=4),5)+IF(AND(BV$195&gt;4,BU25=5),4)+IF(AND(BV$195&gt;4,BU25=6),3)+IF(AND(BV$195&gt;4,BU25=7),2)+IF(AND(BV$195&gt;4,BU25&gt;7),1)+IF(AND(BV$195=4,BU25=1),8)+IF(AND(BV$195=4,BU25=2),6)+IF(AND(BV$195=4,BU25=3),4)+IF(AND(BV$195=4,BU25=4),2)+IF(AND(BV$195=3,BU25=1),6)+IF(AND(BV$195=3,BU25=2),4)+IF(AND(BV$195=3,BU25=3),2)+IF(AND(BV$195=2,BU25=1),4)+IF(AND(BV$195=2,BU25=2),2)+IF(AND(BV$195=1,BU25=1),2)</f>
        <v>12</v>
      </c>
      <c r="BX25" s="13">
        <f>IF(AND(BV$195&gt;4,BV25=1),12)+IF(AND(BV$195&gt;4,BV25=2),8)+IF(AND(BV$195&gt;4,BV25=3),6)+IF(AND(BV$195&gt;4,BV25=4),5)+IF(AND(BV$195&gt;4,BV25=5),4)+IF(AND(BV$195&gt;4,BV25=6),3)+IF(AND(BV$195&gt;4,BV25=7),2)+IF(AND(BV$195&gt;4,BV25&gt;7),1)+IF(AND(BV$195=4,BV25=1),8)+IF(AND(BV$195=4,BV25=2),6)+IF(AND(BV$195=4,BV25=3),4)+IF(AND(BV$195=4,BV25=4),2)+IF(AND(BV$195=3,BV25=1),6)+IF(AND(BV$195=3,BV25=2),4)+IF(AND(BV$195=3,BV25=3),2)+IF(AND(BV$195=2,BV25=1),4)+IF(AND(BV$195=2,BV25=2),2)+IF(AND(BV$195=1,BV25=1),2)</f>
        <v>12</v>
      </c>
      <c r="BY25" s="16" t="s">
        <v>26</v>
      </c>
      <c r="BZ25" s="13">
        <f>+BT25+BW25+BX25+CF25</f>
        <v>28</v>
      </c>
      <c r="CA25" s="62">
        <f>BZ25+BK25</f>
        <v>53</v>
      </c>
      <c r="CB25" s="8"/>
      <c r="CC25" s="24">
        <v>35.692999999999998</v>
      </c>
      <c r="CD25" s="16" t="s">
        <v>26</v>
      </c>
      <c r="CE25" s="16" t="s">
        <v>151</v>
      </c>
      <c r="CF25" s="106"/>
      <c r="CG25" s="77">
        <f>MIN(BQ25,BR25,CB25,CC25)</f>
        <v>23.024999999999999</v>
      </c>
      <c r="CH25" s="8">
        <v>24.324999999999999</v>
      </c>
      <c r="CI25" s="78">
        <v>2</v>
      </c>
      <c r="CJ25" s="13">
        <f>IF(AND(CK$195&gt;4,CI25=1),6)+IF(AND(CK$195&gt;4,CI25=2),4)+IF(AND(CK$195&gt;4,CI25=3),3)+IF(AND(CK$195&gt;4,CI25=4),2)+IF(AND(CK$195&gt;4,CI25=5),1)+IF(AND(CK$195&gt;4,CI25&gt;5),1)+IF(AND(CK$195=4,CI25=1),4)+IF(AND(CK$195=4,CI25=2),3)+IF(AND(CK$195=4,CI25=3),2)+IF(AND(CK$195=4,CI25=4),1)+IF(AND(CK$195=3,CI25=1),3)+IF(AND(CK$195=3,CI25=2),2)+IF(AND(CK$195=3,CI25=3),1)+IF(AND(CK$195=2,CI25=1),2)+IF(AND(CK$195=2,CI25=2),1)+IF(AND(CK$195=1,CI25=1),1)</f>
        <v>4</v>
      </c>
      <c r="CK25" s="79">
        <v>2</v>
      </c>
      <c r="CL25" s="79">
        <v>3</v>
      </c>
      <c r="CM25" s="13">
        <f>IF(AND(CL$195&gt;4,CK25=1),12)+IF(AND(CL$195&gt;4,CK25=2),8)+IF(AND(CL$195&gt;4,CK25=3),6)+IF(AND(CL$195&gt;4,CK25=4),5)+IF(AND(CL$195&gt;4,CK25=5),4)+IF(AND(CL$195&gt;4,CK25=6),3)+IF(AND(CL$195&gt;4,CK25=7),2)+IF(AND(CL$195&gt;4,CK25&gt;7),1)+IF(AND(CL$195=4,CK25=1),8)+IF(AND(CL$195=4,CK25=2),6)+IF(AND(CL$195=4,CK25=3),4)+IF(AND(CL$195=4,CK25=4),2)+IF(AND(CL$195=3,CK25=1),6)+IF(AND(CL$195=3,CK25=2),4)+IF(AND(CL$195=3,CK25=3),2)+IF(AND(CL$195=2,CK25=1),4)+IF(AND(CL$195=2,CK25=2),2)+IF(AND(CL$195=1,CK25=1),2)</f>
        <v>8</v>
      </c>
      <c r="CN25" s="13">
        <f>IF(AND(CL$195&gt;4,CL25=1),12)+IF(AND(CL$195&gt;4,CL25=2),8)+IF(AND(CL$195&gt;4,CL25=3),6)+IF(AND(CL$195&gt;4,CL25=4),5)+IF(AND(CL$195&gt;4,CL25=5),4)+IF(AND(CL$195&gt;4,CL25=6),3)+IF(AND(CL$195&gt;4,CL25=7),2)+IF(AND(CL$195&gt;4,CL25&gt;7),1)+IF(AND(CL$195=4,CL25=1),8)+IF(AND(CL$195=4,CL25=2),6)+IF(AND(CL$195=4,CL25=3),4)+IF(AND(CL$195=4,CL25=4),2)+IF(AND(CL$195=3,CL25=1),6)+IF(AND(CL$195=3,CL25=2),4)+IF(AND(CL$195=3,CL25=3),2)+IF(AND(CL$195=2,CL25=1),4)+IF(AND(CL$195=2,CL25=2),2)+IF(AND(CL$195=1,CL25=1),2)</f>
        <v>6</v>
      </c>
      <c r="CO25" s="16" t="s">
        <v>26</v>
      </c>
      <c r="CP25" s="13">
        <f t="shared" si="32"/>
        <v>18</v>
      </c>
      <c r="CQ25" s="62">
        <f t="shared" si="33"/>
        <v>71</v>
      </c>
      <c r="CR25" s="8">
        <v>24.216999999999999</v>
      </c>
      <c r="CS25" s="24">
        <v>24.707999999999998</v>
      </c>
      <c r="CT25" s="16" t="s">
        <v>26</v>
      </c>
      <c r="CU25" s="16" t="s">
        <v>151</v>
      </c>
      <c r="CV25" s="106"/>
      <c r="CW25" s="77">
        <f t="shared" si="34"/>
        <v>23.024999999999999</v>
      </c>
      <c r="CX25" s="8">
        <v>24.111999999999998</v>
      </c>
      <c r="CY25" s="78">
        <v>2</v>
      </c>
      <c r="CZ25" s="13">
        <f>IF(AND(DA$195&gt;4,CY25=1),6)+IF(AND(DA$195&gt;4,CY25=2),4)+IF(AND(DA$195&gt;4,CY25=3),3)+IF(AND(DA$195&gt;4,CY25=4),2)+IF(AND(DA$195&gt;4,CY25=5),1)+IF(AND(DA$195&gt;4,CY25&gt;5),1)+IF(AND(DA$195=4,CY25=1),4)+IF(AND(DA$195=4,CY25=2),3)+IF(AND(DA$195=4,CY25=3),2)+IF(AND(DA$195=4,CY25=4),1)+IF(AND(DA$195=3,CY25=1),3)+IF(AND(DA$195=3,CY25=2),2)+IF(AND(DA$195=3,CY25=3),1)+IF(AND(DA$195=2,CY25=1),2)+IF(AND(DA$195=2,CY25=2),1)+IF(AND(DA$195=1,CY25=1),1)</f>
        <v>4</v>
      </c>
      <c r="DA25" s="79">
        <v>2</v>
      </c>
      <c r="DB25" s="79">
        <v>2</v>
      </c>
      <c r="DC25" s="13">
        <f>IF(AND(DB$195&gt;4,DA25=1),12)+IF(AND(DB$195&gt;4,DA25=2),8)+IF(AND(DB$195&gt;4,DA25=3),6)+IF(AND(DB$195&gt;4,DA25=4),5)+IF(AND(DB$195&gt;4,DA25=5),4)+IF(AND(DB$195&gt;4,DA25=6),3)+IF(AND(DB$195&gt;4,DA25=7),2)+IF(AND(DB$195&gt;4,DA25&gt;7),1)+IF(AND(DB$195=4,DA25=1),8)+IF(AND(DB$195=4,DA25=2),6)+IF(AND(DB$195=4,DA25=3),4)+IF(AND(DB$195=4,DA25=4),2)+IF(AND(DB$195=3,DA25=1),6)+IF(AND(DB$195=3,DA25=2),4)+IF(AND(DB$195=3,DA25=3),2)+IF(AND(DB$195=2,DA25=1),4)+IF(AND(DB$195=2,DA25=2),2)+IF(AND(DB$195=1,DA25=1),2)</f>
        <v>8</v>
      </c>
      <c r="DD25" s="13">
        <f>IF(AND(DB$195&gt;4,DB25=1),12)+IF(AND(DB$195&gt;4,DB25=2),8)+IF(AND(DB$195&gt;4,DB25=3),6)+IF(AND(DB$195&gt;4,DB25=4),5)+IF(AND(DB$195&gt;4,DB25=5),4)+IF(AND(DB$195&gt;4,DB25=6),3)+IF(AND(DB$195&gt;4,DB25=7),2)+IF(AND(DB$195&gt;4,DB25&gt;7),1)+IF(AND(DB$195=4,DB25=1),8)+IF(AND(DB$195=4,DB25=2),6)+IF(AND(DB$195=4,DB25=3),4)+IF(AND(DB$195=4,DB25=4),2)+IF(AND(DB$195=3,DB25=1),6)+IF(AND(DB$195=3,DB25=2),4)+IF(AND(DB$195=3,DB25=3),2)+IF(AND(DB$195=2,DB25=1),4)+IF(AND(DB$195=2,DB25=2),2)+IF(AND(DB$195=1,DB25=1),2)</f>
        <v>8</v>
      </c>
      <c r="DE25" s="16" t="s">
        <v>26</v>
      </c>
      <c r="DF25" s="13">
        <f t="shared" si="35"/>
        <v>20</v>
      </c>
      <c r="DG25" s="62">
        <f t="shared" si="36"/>
        <v>91</v>
      </c>
      <c r="DH25" s="8">
        <v>24.317</v>
      </c>
      <c r="DI25" s="24">
        <v>25.643000000000001</v>
      </c>
      <c r="DJ25" s="16" t="s">
        <v>26</v>
      </c>
      <c r="DK25" s="133" t="s">
        <v>151</v>
      </c>
      <c r="DL25" s="106"/>
      <c r="DM25" s="77">
        <f t="shared" si="37"/>
        <v>23.024999999999999</v>
      </c>
      <c r="DN25" s="8">
        <v>25.690999999999999</v>
      </c>
      <c r="DO25" s="78">
        <v>3</v>
      </c>
      <c r="DP25" s="13">
        <f t="shared" si="38"/>
        <v>3</v>
      </c>
      <c r="DQ25" s="79"/>
      <c r="DR25" s="79"/>
      <c r="DS25" s="13">
        <f t="shared" si="39"/>
        <v>0</v>
      </c>
      <c r="DT25" s="13">
        <f t="shared" si="40"/>
        <v>0</v>
      </c>
      <c r="DU25" s="16" t="s">
        <v>26</v>
      </c>
      <c r="DV25" s="13">
        <f t="shared" ref="DV25:DV34" si="44">+DP25+DS25+DT25+EB25</f>
        <v>3</v>
      </c>
      <c r="DW25" s="62">
        <f t="shared" ref="DW25:DW34" si="45">DV25+DG25</f>
        <v>94</v>
      </c>
      <c r="DX25" s="8">
        <v>30.885000000000002</v>
      </c>
      <c r="DY25" s="24"/>
      <c r="DZ25" s="16" t="s">
        <v>26</v>
      </c>
      <c r="EA25" s="133" t="s">
        <v>151</v>
      </c>
      <c r="EB25" s="106"/>
      <c r="EC25" s="77">
        <f t="shared" si="43"/>
        <v>23.024999999999999</v>
      </c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</row>
    <row r="26" spans="1:149" x14ac:dyDescent="0.3">
      <c r="A26" s="74" t="s">
        <v>101</v>
      </c>
      <c r="B26" s="90">
        <v>14141</v>
      </c>
      <c r="C26" s="8">
        <v>58</v>
      </c>
      <c r="D26" s="8" t="s">
        <v>102</v>
      </c>
      <c r="E26" s="95">
        <v>23.916</v>
      </c>
      <c r="F26" s="24">
        <v>24.934999999999999</v>
      </c>
      <c r="G26" s="78">
        <v>4</v>
      </c>
      <c r="H26" s="13">
        <f>IF(AND(I$195&gt;4,G26=1),6)+IF(AND(I$195&gt;4,G26=2),4)+IF(AND(I$195&gt;4,G26=3),3)+IF(AND(I$195&gt;4,G26=4),2)+IF(AND(I$195&gt;4,G26=5),1)+IF(AND(I$195&gt;4,G26&gt;5),1)+IF(AND(I$195=4,G26=1),4)+IF(AND(I$195=4,G26=2),3)+IF(AND(I$195=4,G26=3),2)+IF(AND(I$195=4,G26=4),1)+IF(AND(I$195=3,G26=1),3)+IF(AND(I$195=3,G26=2),2)+IF(AND(I$195=3,G26=3),1)+IF(AND(I$195=2,G26=1),2)+IF(AND(I$195=2,G26=2),1)+IF(AND(I$195=1,G26=1),1)</f>
        <v>2</v>
      </c>
      <c r="I26" s="79">
        <v>1</v>
      </c>
      <c r="J26" s="79">
        <v>0</v>
      </c>
      <c r="K26" s="13">
        <f>IF(AND(J$195&gt;4,I26=1),12)+IF(AND(J$195&gt;4,I26=2),8)+IF(AND(J$195&gt;4,I26=3),6)+IF(AND(J$195&gt;4,I26=4),5)+IF(AND(J$195&gt;4,I26=5),4)+IF(AND(J$195&gt;4,I26=6),3)+IF(AND(J$195&gt;4,I26=7),2)+IF(AND(J$195&gt;4,I26&gt;7),1)+IF(AND(J$195=4,I26=1),8)+IF(AND(J$195=4,I26=2),6)+IF(AND(J$195=4,I26=3),4)+IF(AND(J$195=4,I26=4),2)+IF(AND(J$195=3,I26=1),6)+IF(AND(J$195=3,I26=2),4)+IF(AND(J$195=3,I26=3),2)+IF(AND(J$195=2,I26=1),4)+IF(AND(J$195=2,I26=2),2)+IF(AND(J$195=1,I26=1),2)</f>
        <v>12</v>
      </c>
      <c r="L26" s="13">
        <f>IF(AND(J$195&gt;4,J26=1),12)+IF(AND(J$195&gt;4,J26=2),8)+IF(AND(J$195&gt;4,J26=3),6)+IF(AND(J$195&gt;4,J26=4),5)+IF(AND(J$195&gt;4,J26=5),4)+IF(AND(J$195&gt;4,J26=6),3)+IF(AND(J$195&gt;4,J26=7),2)+IF(AND(J$195&gt;4,J26&gt;7),1)+IF(AND(J$195=4,J26=1),8)+IF(AND(J$195=4,J26=2),6)+IF(AND(J$195=4,J26=3),4)+IF(AND(J$195=4,J26=4),2)+IF(AND(J$195=3,J26=1),6)+IF(AND(J$195=3,J26=2),4)+IF(AND(J$195=3,J26=3),2)+IF(AND(J$195=2,J26=1),4)+IF(AND(J$195=2,J26=2),2)+IF(AND(J$195=1,J26=1),2)</f>
        <v>0</v>
      </c>
      <c r="M26" s="16" t="s">
        <v>26</v>
      </c>
      <c r="N26" s="13">
        <f>+H26+K26+L26+T26</f>
        <v>14</v>
      </c>
      <c r="O26" s="62">
        <f>+N26</f>
        <v>14</v>
      </c>
      <c r="P26" s="24">
        <v>24.123999999999999</v>
      </c>
      <c r="Q26" s="24"/>
      <c r="R26" s="16" t="s">
        <v>26</v>
      </c>
      <c r="S26" s="16"/>
      <c r="T26" s="21"/>
      <c r="U26" s="77">
        <f t="shared" si="28"/>
        <v>23.916</v>
      </c>
      <c r="V26" s="24"/>
      <c r="W26" s="78"/>
      <c r="X26" s="13">
        <f>IF(AND(Y$195&gt;4,W26=1),6)+IF(AND(Y$195&gt;4,W26=2),4)+IF(AND(Y$195&gt;4,W26=3),3)+IF(AND(Y$195&gt;4,W26=4),2)+IF(AND(Y$195&gt;4,W26=5),1)+IF(AND(Y$195&gt;4,W26&gt;5),1)+IF(AND(Y$195=4,W26=1),4)+IF(AND(Y$195=4,W26=2),3)+IF(AND(Y$195=4,W26=3),2)+IF(AND(Y$195=4,W26=4),1)+IF(AND(Y$195=3,W26=1),3)+IF(AND(Y$195=3,W26=2),2)+IF(AND(Y$195=3,W26=3),1)+IF(AND(Y$195=2,W26=1),2)+IF(AND(Y$195=2,W26=2),1)+IF(AND(Y$195=1,W26=1),1)</f>
        <v>0</v>
      </c>
      <c r="Y26" s="79">
        <v>6</v>
      </c>
      <c r="Z26" s="79">
        <v>7</v>
      </c>
      <c r="AA26" s="13">
        <f>IF(AND(Z$195&gt;4,Y26=1),12)+IF(AND(Z$195&gt;4,Y26=2),8)+IF(AND(Z$195&gt;4,Y26=3),6)+IF(AND(Z$195&gt;4,Y26=4),5)+IF(AND(Z$195&gt;4,Y26=5),4)+IF(AND(Z$195&gt;4,Y26=6),3)+IF(AND(Z$195&gt;4,Y26=7),2)+IF(AND(Z$195&gt;4,Y26&gt;7),1)+IF(AND(Z$195=4,Y26=1),8)+IF(AND(Z$195=4,Y26=2),6)+IF(AND(Z$195=4,Y26=3),4)+IF(AND(Z$195=4,Y26=4),2)+IF(AND(Z$195=3,Y26=1),6)+IF(AND(Z$195=3,Y26=2),4)+IF(AND(Z$195=3,Y26=3),2)+IF(AND(Z$195=2,Y26=1),4)+IF(AND(Z$195=2,Y26=2),2)+IF(AND(Z$195=1,Y26=1),2)</f>
        <v>3</v>
      </c>
      <c r="AB26" s="13">
        <f>IF(AND(Z$195&gt;4,Z26=1),12)+IF(AND(Z$195&gt;4,Z26=2),8)+IF(AND(Z$195&gt;4,Z26=3),6)+IF(AND(Z$195&gt;4,Z26=4),5)+IF(AND(Z$195&gt;4,Z26=5),4)+IF(AND(Z$195&gt;4,Z26=6),3)+IF(AND(Z$195&gt;4,Z26=7),2)+IF(AND(Z$195&gt;4,Z26&gt;7),1)+IF(AND(Z$195=4,Z26=1),8)+IF(AND(Z$195=4,Z26=2),6)+IF(AND(Z$195=4,Z26=3),4)+IF(AND(Z$195=4,Z26=4),2)+IF(AND(Z$195=3,Z26=1),6)+IF(AND(Z$195=3,Z26=2),4)+IF(AND(Z$195=3,Z26=3),2)+IF(AND(Z$195=2,Z26=1),4)+IF(AND(Z$195=2,Z26=2),2)+IF(AND(Z$195=1,Z26=1),2)</f>
        <v>2</v>
      </c>
      <c r="AC26" s="16" t="s">
        <v>26</v>
      </c>
      <c r="AD26" s="13">
        <f>+X26+AA26+AB26+AJ26</f>
        <v>5</v>
      </c>
      <c r="AE26" s="62">
        <f>AD26+O26</f>
        <v>19</v>
      </c>
      <c r="AF26" s="24">
        <v>30.303999999999998</v>
      </c>
      <c r="AG26" s="24">
        <v>29.117000000000001</v>
      </c>
      <c r="AH26" s="16" t="s">
        <v>26</v>
      </c>
      <c r="AI26" s="16"/>
      <c r="AJ26" s="21"/>
      <c r="AK26" s="77">
        <f t="shared" si="29"/>
        <v>23.916</v>
      </c>
      <c r="AL26" s="24">
        <v>50.697000000000003</v>
      </c>
      <c r="AM26" s="78">
        <v>8</v>
      </c>
      <c r="AN26" s="13">
        <f>IF(AND(AO$195&gt;4,AM26=1),6)+IF(AND(AO$195&gt;4,AM26=2),4)+IF(AND(AO$195&gt;4,AM26=3),3)+IF(AND(AO$195&gt;4,AM26=4),2)+IF(AND(AO$195&gt;4,AM26=5),1)+IF(AND(AO$195&gt;4,AM26&gt;5),1)+IF(AND(AO$195=4,AM26=1),4)+IF(AND(AO$195=4,AM26=2),3)+IF(AND(AO$195=4,AM26=3),2)+IF(AND(AO$195=4,AM26=4),1)+IF(AND(AO$195=3,AM26=1),3)+IF(AND(AO$195=3,AM26=2),2)+IF(AND(AO$195=3,AM26=3),1)+IF(AND(AO$195=2,AM26=1),2)+IF(AND(AO$195=2,AM26=2),1)+IF(AND(AO$195=1,AM26=1),1)</f>
        <v>1</v>
      </c>
      <c r="AO26" s="79"/>
      <c r="AP26" s="79">
        <v>5</v>
      </c>
      <c r="AQ26" s="13">
        <f>IF(AND(AP$195&gt;4,AO26=1),12)+IF(AND(AP$195&gt;4,AO26=2),8)+IF(AND(AP$195&gt;4,AO26=3),6)+IF(AND(AP$195&gt;4,AO26=4),5)+IF(AND(AP$195&gt;4,AO26=5),4)+IF(AND(AP$195&gt;4,AO26=6),3)+IF(AND(AP$195&gt;4,AO26=7),2)+IF(AND(AP$195&gt;4,AO26&gt;7),1)+IF(AND(AP$195=4,AO26=1),8)+IF(AND(AP$195=4,AO26=2),6)+IF(AND(AP$195=4,AO26=3),4)+IF(AND(AP$195=4,AO26=4),2)+IF(AND(AP$195=3,AO26=1),6)+IF(AND(AP$195=3,AO26=2),4)+IF(AND(AP$195=3,AO26=3),2)+IF(AND(AP$195=2,AO26=1),4)+IF(AND(AP$195=2,AO26=2),2)+IF(AND(AP$195=1,AO26=1),2)</f>
        <v>0</v>
      </c>
      <c r="AR26" s="13">
        <f>IF(AND(AP$195&gt;4,AP26=1),12)+IF(AND(AP$195&gt;4,AP26=2),8)+IF(AND(AP$195&gt;4,AP26=3),6)+IF(AND(AP$195&gt;4,AP26=4),5)+IF(AND(AP$195&gt;4,AP26=5),4)+IF(AND(AP$195&gt;4,AP26=6),3)+IF(AND(AP$195&gt;4,AP26=7),2)+IF(AND(AP$195&gt;4,AP26&gt;7),1)+IF(AND(AP$195=4,AP26=1),8)+IF(AND(AP$195=4,AP26=2),6)+IF(AND(AP$195=4,AP26=3),4)+IF(AND(AP$195=4,AP26=4),2)+IF(AND(AP$195=3,AP26=1),6)+IF(AND(AP$195=3,AP26=2),4)+IF(AND(AP$195=3,AP26=3),2)+IF(AND(AP$195=2,AP26=1),4)+IF(AND(AP$195=2,AP26=2),2)+IF(AND(AP$195=1,AP26=1),2)</f>
        <v>4</v>
      </c>
      <c r="AS26" s="16" t="s">
        <v>26</v>
      </c>
      <c r="AT26" s="13">
        <f>+AN26+AQ26+AR26+AZ26</f>
        <v>5</v>
      </c>
      <c r="AU26" s="62">
        <f>AT26+AE26</f>
        <v>24</v>
      </c>
      <c r="AV26" s="24"/>
      <c r="AW26" s="24">
        <v>33.024000000000001</v>
      </c>
      <c r="AX26" s="16" t="s">
        <v>26</v>
      </c>
      <c r="AY26" s="16"/>
      <c r="AZ26" s="21"/>
      <c r="BA26" s="77">
        <f t="shared" si="30"/>
        <v>23.916</v>
      </c>
      <c r="BB26" s="24"/>
      <c r="BC26" s="78"/>
      <c r="BD26" s="13">
        <f>IF(AND(BE$195&gt;4,BC26=1),6)+IF(AND(BE$195&gt;4,BC26=2),4)+IF(AND(BE$195&gt;4,BC26=3),3)+IF(AND(BE$195&gt;4,BC26=4),2)+IF(AND(BE$195&gt;4,BC26=5),1)+IF(AND(BE$195&gt;4,BC26&gt;5),1)+IF(AND(BE$195=4,BC26=1),4)+IF(AND(BE$195=4,BC26=2),3)+IF(AND(BE$195=4,BC26=3),2)+IF(AND(BE$195=4,BC26=4),1)+IF(AND(BE$195=3,BC26=1),3)+IF(AND(BE$195=3,BC26=2),2)+IF(AND(BE$195=3,BC26=3),1)+IF(AND(BE$195=2,BC26=1),2)+IF(AND(BE$195=2,BC26=2),1)+IF(AND(BE$195=1,BC26=1),1)</f>
        <v>0</v>
      </c>
      <c r="BE26" s="79">
        <v>2</v>
      </c>
      <c r="BF26" s="79"/>
      <c r="BG26" s="13">
        <f>IF(AND(BF$195&gt;4,BE26=1),12)+IF(AND(BF$195&gt;4,BE26=2),8)+IF(AND(BF$195&gt;4,BE26=3),6)+IF(AND(BF$195&gt;4,BE26=4),5)+IF(AND(BF$195&gt;4,BE26=5),4)+IF(AND(BF$195&gt;4,BE26=6),3)+IF(AND(BF$195&gt;4,BE26=7),2)+IF(AND(BF$195&gt;4,BE26&gt;7),1)+IF(AND(BF$195=4,BE26=1),8)+IF(AND(BF$195=4,BE26=2),6)+IF(AND(BF$195=4,BE26=3),4)+IF(AND(BF$195=4,BE26=4),2)+IF(AND(BF$195=3,BE26=1),6)+IF(AND(BF$195=3,BE26=2),4)+IF(AND(BF$195=3,BE26=3),2)+IF(AND(BF$195=2,BE26=1),4)+IF(AND(BF$195=2,BE26=2),2)+IF(AND(BF$195=1,BE26=1),2)</f>
        <v>8</v>
      </c>
      <c r="BH26" s="13">
        <f>IF(AND(BF$195&gt;4,BF26=1),12)+IF(AND(BF$195&gt;4,BF26=2),8)+IF(AND(BF$195&gt;4,BF26=3),6)+IF(AND(BF$195&gt;4,BF26=4),5)+IF(AND(BF$195&gt;4,BF26=5),4)+IF(AND(BF$195&gt;4,BF26=6),3)+IF(AND(BF$195&gt;4,BF26=7),2)+IF(AND(BF$195&gt;4,BF26&gt;7),1)+IF(AND(BF$195=4,BF26=1),8)+IF(AND(BF$195=4,BF26=2),6)+IF(AND(BF$195=4,BF26=3),4)+IF(AND(BF$195=4,BF26=4),2)+IF(AND(BF$195=3,BF26=1),6)+IF(AND(BF$195=3,BF26=2),4)+IF(AND(BF$195=3,BF26=3),2)+IF(AND(BF$195=2,BF26=1),4)+IF(AND(BF$195=2,BF26=2),2)+IF(AND(BF$195=1,BF26=1),2)</f>
        <v>0</v>
      </c>
      <c r="BI26" s="16" t="s">
        <v>26</v>
      </c>
      <c r="BJ26" s="13">
        <f>+BD26+BG26+BH26+BP26</f>
        <v>9</v>
      </c>
      <c r="BK26" s="62">
        <f>BJ26+AU26</f>
        <v>33</v>
      </c>
      <c r="BL26" s="24">
        <v>24.79</v>
      </c>
      <c r="BM26" s="24">
        <v>23.36</v>
      </c>
      <c r="BN26" s="16" t="s">
        <v>26</v>
      </c>
      <c r="BO26" s="20" t="s">
        <v>151</v>
      </c>
      <c r="BP26" s="21">
        <v>1</v>
      </c>
      <c r="BQ26" s="77">
        <f t="shared" si="31"/>
        <v>23.36</v>
      </c>
      <c r="BR26" s="24"/>
      <c r="BS26" s="78"/>
      <c r="BT26" s="13">
        <f>IF(AND(BU$195&gt;4,BS26=1),6)+IF(AND(BU$195&gt;4,BS26=2),4)+IF(AND(BU$195&gt;4,BS26=3),3)+IF(AND(BU$195&gt;4,BS26=4),2)+IF(AND(BU$195&gt;4,BS26=5),1)+IF(AND(BU$195&gt;4,BS26&gt;5),1)+IF(AND(BU$195=4,BS26=1),4)+IF(AND(BU$195=4,BS26=2),3)+IF(AND(BU$195=4,BS26=3),2)+IF(AND(BU$195=4,BS26=4),1)+IF(AND(BU$195=3,BS26=1),3)+IF(AND(BU$195=3,BS26=2),2)+IF(AND(BU$195=3,BS26=3),1)+IF(AND(BU$195=2,BS26=1),2)+IF(AND(BU$195=2,BS26=2),1)+IF(AND(BU$195=1,BS26=1),1)</f>
        <v>0</v>
      </c>
      <c r="BU26" s="79"/>
      <c r="BV26" s="79"/>
      <c r="BW26" s="13">
        <f>IF(AND(BV$195&gt;4,BU26=1),12)+IF(AND(BV$195&gt;4,BU26=2),8)+IF(AND(BV$195&gt;4,BU26=3),6)+IF(AND(BV$195&gt;4,BU26=4),5)+IF(AND(BV$195&gt;4,BU26=5),4)+IF(AND(BV$195&gt;4,BU26=6),3)+IF(AND(BV$195&gt;4,BU26=7),2)+IF(AND(BV$195&gt;4,BU26&gt;7),1)+IF(AND(BV$195=4,BU26=1),8)+IF(AND(BV$195=4,BU26=2),6)+IF(AND(BV$195=4,BU26=3),4)+IF(AND(BV$195=4,BU26=4),2)+IF(AND(BV$195=3,BU26=1),6)+IF(AND(BV$195=3,BU26=2),4)+IF(AND(BV$195=3,BU26=3),2)+IF(AND(BV$195=2,BU26=1),4)+IF(AND(BV$195=2,BU26=2),2)+IF(AND(BV$195=1,BU26=1),2)</f>
        <v>0</v>
      </c>
      <c r="BX26" s="13">
        <f>IF(AND(BV$195&gt;4,BV26=1),12)+IF(AND(BV$195&gt;4,BV26=2),8)+IF(AND(BV$195&gt;4,BV26=3),6)+IF(AND(BV$195&gt;4,BV26=4),5)+IF(AND(BV$195&gt;4,BV26=5),4)+IF(AND(BV$195&gt;4,BV26=6),3)+IF(AND(BV$195&gt;4,BV26=7),2)+IF(AND(BV$195&gt;4,BV26&gt;7),1)+IF(AND(BV$195=4,BV26=1),8)+IF(AND(BV$195=4,BV26=2),6)+IF(AND(BV$195=4,BV26=3),4)+IF(AND(BV$195=4,BV26=4),2)+IF(AND(BV$195=3,BV26=1),6)+IF(AND(BV$195=3,BV26=2),4)+IF(AND(BV$195=3,BV26=3),2)+IF(AND(BV$195=2,BV26=1),4)+IF(AND(BV$195=2,BV26=2),2)+IF(AND(BV$195=1,BV26=1),2)</f>
        <v>0</v>
      </c>
      <c r="BY26" s="16" t="s">
        <v>26</v>
      </c>
      <c r="BZ26" s="13">
        <f>+BT26+BW26+BX26+CF26</f>
        <v>0</v>
      </c>
      <c r="CA26" s="62">
        <f>BZ26+BK26</f>
        <v>33</v>
      </c>
      <c r="CB26" s="24"/>
      <c r="CC26" s="24"/>
      <c r="CD26" s="16" t="s">
        <v>26</v>
      </c>
      <c r="CE26" s="16" t="s">
        <v>151</v>
      </c>
      <c r="CF26" s="21"/>
      <c r="CG26" s="77">
        <f>MIN(BQ26,BR26,CB26,CC26)</f>
        <v>23.36</v>
      </c>
      <c r="CH26" s="24">
        <v>28.091999999999999</v>
      </c>
      <c r="CI26" s="78">
        <v>4</v>
      </c>
      <c r="CJ26" s="13">
        <f>IF(AND(CK$195&gt;4,CI26=1),6)+IF(AND(CK$195&gt;4,CI26=2),4)+IF(AND(CK$195&gt;4,CI26=3),3)+IF(AND(CK$195&gt;4,CI26=4),2)+IF(AND(CK$195&gt;4,CI26=5),1)+IF(AND(CK$195&gt;4,CI26&gt;5),1)+IF(AND(CK$195=4,CI26=1),4)+IF(AND(CK$195=4,CI26=2),3)+IF(AND(CK$195=4,CI26=3),2)+IF(AND(CK$195=4,CI26=4),1)+IF(AND(CK$195=3,CI26=1),3)+IF(AND(CK$195=3,CI26=2),2)+IF(AND(CK$195=3,CI26=3),1)+IF(AND(CK$195=2,CI26=1),2)+IF(AND(CK$195=2,CI26=2),1)+IF(AND(CK$195=1,CI26=1),1)</f>
        <v>2</v>
      </c>
      <c r="CK26" s="79">
        <v>3</v>
      </c>
      <c r="CL26" s="79">
        <v>2</v>
      </c>
      <c r="CM26" s="13">
        <f>IF(AND(CL$195&gt;4,CK26=1),12)+IF(AND(CL$195&gt;4,CK26=2),8)+IF(AND(CL$195&gt;4,CK26=3),6)+IF(AND(CL$195&gt;4,CK26=4),5)+IF(AND(CL$195&gt;4,CK26=5),4)+IF(AND(CL$195&gt;4,CK26=6),3)+IF(AND(CL$195&gt;4,CK26=7),2)+IF(AND(CL$195&gt;4,CK26&gt;7),1)+IF(AND(CL$195=4,CK26=1),8)+IF(AND(CL$195=4,CK26=2),6)+IF(AND(CL$195=4,CK26=3),4)+IF(AND(CL$195=4,CK26=4),2)+IF(AND(CL$195=3,CK26=1),6)+IF(AND(CL$195=3,CK26=2),4)+IF(AND(CL$195=3,CK26=3),2)+IF(AND(CL$195=2,CK26=1),4)+IF(AND(CL$195=2,CK26=2),2)+IF(AND(CL$195=1,CK26=1),2)</f>
        <v>6</v>
      </c>
      <c r="CN26" s="13">
        <f>IF(AND(CL$195&gt;4,CL26=1),12)+IF(AND(CL$195&gt;4,CL26=2),8)+IF(AND(CL$195&gt;4,CL26=3),6)+IF(AND(CL$195&gt;4,CL26=4),5)+IF(AND(CL$195&gt;4,CL26=5),4)+IF(AND(CL$195&gt;4,CL26=6),3)+IF(AND(CL$195&gt;4,CL26=7),2)+IF(AND(CL$195&gt;4,CL26&gt;7),1)+IF(AND(CL$195=4,CL26=1),8)+IF(AND(CL$195=4,CL26=2),6)+IF(AND(CL$195=4,CL26=3),4)+IF(AND(CL$195=4,CL26=4),2)+IF(AND(CL$195=3,CL26=1),6)+IF(AND(CL$195=3,CL26=2),4)+IF(AND(CL$195=3,CL26=3),2)+IF(AND(CL$195=2,CL26=1),4)+IF(AND(CL$195=2,CL26=2),2)+IF(AND(CL$195=1,CL26=1),2)</f>
        <v>8</v>
      </c>
      <c r="CO26" s="16" t="s">
        <v>26</v>
      </c>
      <c r="CP26" s="13">
        <f t="shared" si="32"/>
        <v>16</v>
      </c>
      <c r="CQ26" s="62">
        <f t="shared" si="33"/>
        <v>49</v>
      </c>
      <c r="CR26" s="24">
        <v>23.797999999999998</v>
      </c>
      <c r="CS26" s="24">
        <v>24.577999999999999</v>
      </c>
      <c r="CT26" s="16" t="s">
        <v>26</v>
      </c>
      <c r="CU26" s="16" t="s">
        <v>151</v>
      </c>
      <c r="CV26" s="21"/>
      <c r="CW26" s="77">
        <f t="shared" si="34"/>
        <v>23.36</v>
      </c>
      <c r="CX26" s="24"/>
      <c r="CY26" s="78"/>
      <c r="CZ26" s="13">
        <f>IF(AND(DA$195&gt;4,CY26=1),6)+IF(AND(DA$195&gt;4,CY26=2),4)+IF(AND(DA$195&gt;4,CY26=3),3)+IF(AND(DA$195&gt;4,CY26=4),2)+IF(AND(DA$195&gt;4,CY26=5),1)+IF(AND(DA$195&gt;4,CY26&gt;5),1)+IF(AND(DA$195=4,CY26=1),4)+IF(AND(DA$195=4,CY26=2),3)+IF(AND(DA$195=4,CY26=3),2)+IF(AND(DA$195=4,CY26=4),1)+IF(AND(DA$195=3,CY26=1),3)+IF(AND(DA$195=3,CY26=2),2)+IF(AND(DA$195=3,CY26=3),1)+IF(AND(DA$195=2,CY26=1),2)+IF(AND(DA$195=2,CY26=2),1)+IF(AND(DA$195=1,CY26=1),1)</f>
        <v>0</v>
      </c>
      <c r="DA26" s="79">
        <v>1</v>
      </c>
      <c r="DB26" s="79"/>
      <c r="DC26" s="13">
        <f>IF(AND(DB$195&gt;4,DA26=1),12)+IF(AND(DB$195&gt;4,DA26=2),8)+IF(AND(DB$195&gt;4,DA26=3),6)+IF(AND(DB$195&gt;4,DA26=4),5)+IF(AND(DB$195&gt;4,DA26=5),4)+IF(AND(DB$195&gt;4,DA26=6),3)+IF(AND(DB$195&gt;4,DA26=7),2)+IF(AND(DB$195&gt;4,DA26&gt;7),1)+IF(AND(DB$195=4,DA26=1),8)+IF(AND(DB$195=4,DA26=2),6)+IF(AND(DB$195=4,DA26=3),4)+IF(AND(DB$195=4,DA26=4),2)+IF(AND(DB$195=3,DA26=1),6)+IF(AND(DB$195=3,DA26=2),4)+IF(AND(DB$195=3,DA26=3),2)+IF(AND(DB$195=2,DA26=1),4)+IF(AND(DB$195=2,DA26=2),2)+IF(AND(DB$195=1,DA26=1),2)</f>
        <v>12</v>
      </c>
      <c r="DD26" s="13">
        <f>IF(AND(DB$195&gt;4,DB26=1),12)+IF(AND(DB$195&gt;4,DB26=2),8)+IF(AND(DB$195&gt;4,DB26=3),6)+IF(AND(DB$195&gt;4,DB26=4),5)+IF(AND(DB$195&gt;4,DB26=5),4)+IF(AND(DB$195&gt;4,DB26=6),3)+IF(AND(DB$195&gt;4,DB26=7),2)+IF(AND(DB$195&gt;4,DB26&gt;7),1)+IF(AND(DB$195=4,DB26=1),8)+IF(AND(DB$195=4,DB26=2),6)+IF(AND(DB$195=4,DB26=3),4)+IF(AND(DB$195=4,DB26=4),2)+IF(AND(DB$195=3,DB26=1),6)+IF(AND(DB$195=3,DB26=2),4)+IF(AND(DB$195=3,DB26=3),2)+IF(AND(DB$195=2,DB26=1),4)+IF(AND(DB$195=2,DB26=2),2)+IF(AND(DB$195=1,DB26=1),2)</f>
        <v>0</v>
      </c>
      <c r="DE26" s="16" t="s">
        <v>26</v>
      </c>
      <c r="DF26" s="13">
        <f t="shared" si="35"/>
        <v>12</v>
      </c>
      <c r="DG26" s="62">
        <f t="shared" si="36"/>
        <v>61</v>
      </c>
      <c r="DH26" s="24">
        <v>24.335000000000001</v>
      </c>
      <c r="DI26" s="24">
        <v>31.533999999999999</v>
      </c>
      <c r="DJ26" s="16" t="s">
        <v>26</v>
      </c>
      <c r="DK26" s="133" t="s">
        <v>151</v>
      </c>
      <c r="DL26" s="21"/>
      <c r="DM26" s="77">
        <f t="shared" si="37"/>
        <v>23.36</v>
      </c>
      <c r="DN26" s="24">
        <v>24.617999999999999</v>
      </c>
      <c r="DO26" s="78">
        <v>1</v>
      </c>
      <c r="DP26" s="13">
        <f t="shared" si="38"/>
        <v>6</v>
      </c>
      <c r="DQ26" s="79">
        <v>1</v>
      </c>
      <c r="DR26" s="79">
        <v>2</v>
      </c>
      <c r="DS26" s="13">
        <f t="shared" si="39"/>
        <v>12</v>
      </c>
      <c r="DT26" s="13">
        <f t="shared" si="40"/>
        <v>8</v>
      </c>
      <c r="DU26" s="16" t="s">
        <v>26</v>
      </c>
      <c r="DV26" s="13">
        <f t="shared" si="44"/>
        <v>27</v>
      </c>
      <c r="DW26" s="62">
        <f t="shared" si="45"/>
        <v>88</v>
      </c>
      <c r="DX26" s="24">
        <v>25.635999999999999</v>
      </c>
      <c r="DY26" s="24">
        <v>23.263999999999999</v>
      </c>
      <c r="DZ26" s="16" t="s">
        <v>26</v>
      </c>
      <c r="EA26" s="120" t="s">
        <v>198</v>
      </c>
      <c r="EB26" s="21">
        <v>1</v>
      </c>
      <c r="EC26" s="77">
        <f t="shared" si="43"/>
        <v>23.263999999999999</v>
      </c>
    </row>
    <row r="27" spans="1:149" x14ac:dyDescent="0.3">
      <c r="A27" s="71" t="s">
        <v>204</v>
      </c>
      <c r="B27" s="90">
        <v>12618</v>
      </c>
      <c r="C27" s="8">
        <v>42</v>
      </c>
      <c r="D27" s="8" t="s">
        <v>205</v>
      </c>
      <c r="E27" s="32"/>
      <c r="F27" s="8"/>
      <c r="G27" s="78"/>
      <c r="H27" s="8"/>
      <c r="I27" s="79"/>
      <c r="J27" s="79"/>
      <c r="K27" s="8"/>
      <c r="L27" s="8"/>
      <c r="M27" s="23"/>
      <c r="N27" s="8"/>
      <c r="O27" s="62"/>
      <c r="P27" s="8"/>
      <c r="Q27" s="8"/>
      <c r="R27" s="23"/>
      <c r="S27" s="18"/>
      <c r="T27" s="8"/>
      <c r="U27" s="77">
        <f t="shared" si="28"/>
        <v>0</v>
      </c>
      <c r="V27" s="8"/>
      <c r="W27" s="78"/>
      <c r="X27" s="8"/>
      <c r="Y27" s="79"/>
      <c r="Z27" s="79"/>
      <c r="AA27" s="8"/>
      <c r="AB27" s="8"/>
      <c r="AC27" s="23"/>
      <c r="AD27" s="8"/>
      <c r="AE27" s="62"/>
      <c r="AF27" s="8"/>
      <c r="AG27" s="8"/>
      <c r="AH27" s="23"/>
      <c r="AI27" s="16"/>
      <c r="AJ27" s="8"/>
      <c r="AK27" s="77">
        <f t="shared" si="29"/>
        <v>0</v>
      </c>
      <c r="AL27" s="8"/>
      <c r="AM27" s="78"/>
      <c r="AN27" s="8"/>
      <c r="AO27" s="79"/>
      <c r="AP27" s="79"/>
      <c r="AQ27" s="8"/>
      <c r="AR27" s="8"/>
      <c r="AS27" s="23"/>
      <c r="AT27" s="8"/>
      <c r="AU27" s="62"/>
      <c r="AV27" s="8"/>
      <c r="AW27" s="8"/>
      <c r="AX27" s="23"/>
      <c r="AY27" s="16"/>
      <c r="AZ27" s="8"/>
      <c r="BA27" s="77">
        <f t="shared" si="30"/>
        <v>0</v>
      </c>
      <c r="BB27" s="8">
        <v>43.832999999999998</v>
      </c>
      <c r="BC27" s="78"/>
      <c r="BD27" s="8"/>
      <c r="BE27" s="79"/>
      <c r="BF27" s="79"/>
      <c r="BG27" s="8"/>
      <c r="BH27" s="8"/>
      <c r="BI27" s="23"/>
      <c r="BJ27" s="8"/>
      <c r="BK27" s="62"/>
      <c r="BL27" s="8"/>
      <c r="BM27" s="8"/>
      <c r="BN27" s="23"/>
      <c r="BO27" s="16"/>
      <c r="BP27" s="8"/>
      <c r="BQ27" s="77">
        <f t="shared" si="31"/>
        <v>0</v>
      </c>
      <c r="BR27" s="8"/>
      <c r="BS27" s="78"/>
      <c r="BT27" s="8"/>
      <c r="BU27" s="79"/>
      <c r="BV27" s="79"/>
      <c r="BW27" s="8"/>
      <c r="BX27" s="8"/>
      <c r="BY27" s="23" t="s">
        <v>107</v>
      </c>
      <c r="BZ27" s="8"/>
      <c r="CA27" s="62"/>
      <c r="CB27" s="8"/>
      <c r="CC27" s="8">
        <v>39.613</v>
      </c>
      <c r="CD27" s="23" t="s">
        <v>37</v>
      </c>
      <c r="CE27" s="20" t="s">
        <v>222</v>
      </c>
      <c r="CF27" s="8"/>
      <c r="CG27" s="77">
        <v>39.613</v>
      </c>
      <c r="CH27" s="24">
        <v>30.27</v>
      </c>
      <c r="CI27" s="78">
        <v>2</v>
      </c>
      <c r="CJ27" s="13">
        <f>IF(AND(CK$199&gt;4,CI27=1),6)+IF(AND(CK$199&gt;4,CI27=2),4)+IF(AND(CK$199&gt;4,CI27=3),3)+IF(AND(CK$199&gt;4,CI27=4),2)+IF(AND(CK$199&gt;4,CI27=5),1)+IF(AND(CK$199&gt;4,CI27&gt;5),1)+IF(AND(CK$199=4,CI27=1),4)+IF(AND(CK$199=4,CI27=2),3)+IF(AND(CK$199=4,CI27=3),2)+IF(AND(CK$199=4,CI27=4),1)+IF(AND(CK$199=3,CI27=1),3)+IF(AND(CK$199=3,CI27=2),2)+IF(AND(CK$199=3,CI27=3),1)+IF(AND(CK$199=2,CI27=1),2)+IF(AND(CK$199=2,CI27=2),1)+IF(AND(CK$199=1,CI27=1),1)</f>
        <v>4</v>
      </c>
      <c r="CK27" s="79">
        <v>2</v>
      </c>
      <c r="CL27" s="79">
        <v>2</v>
      </c>
      <c r="CM27" s="19">
        <f>IF(AND(CL$199&gt;4,CK27=1),12)+IF(AND(CL$199&gt;4,CK27=2),8)+IF(AND(CL$199&gt;4,CK27=3),6)+IF(AND(CL$199&gt;4,CK27=4),5)+IF(AND(CL$199&gt;4,CK27=5),4)+IF(AND(CL$199&gt;4,CK27=6),3)+IF(AND(CL$199&gt;4,CK27=7),2)+IF(AND(CL$199&gt;4,CK27&gt;7),1)+IF(AND(CL$199=4,CK27=1),8)+IF(AND(CL$199=4,CK27=2),6)+IF(AND(CL$199=4,CK27=3),4)+IF(AND(CL$199=4,CK27=4),2)+IF(AND(CL$199=3,CK27=1),6)+IF(AND(CL$199=3,CK27=2),4)+IF(AND(CL$199=3,CK27=3),2)+IF(AND(CL$199=2,CK27=1),4)+IF(AND(CL$199=2,CK27=2),2)+IF(AND(CL$199=1,CK27=1),2)</f>
        <v>8</v>
      </c>
      <c r="CN27" s="19">
        <f>IF(AND(CL$199&gt;4,CL27=1),12)+IF(AND(CL$199&gt;4,CL27=2),8)+IF(AND(CL$199&gt;4,CL27=3),6)+IF(AND(CL$199&gt;4,CL27=4),5)+IF(AND(CL$199&gt;4,CL27=5),4)+IF(AND(CL$199&gt;4,CL27=6),3)+IF(AND(CL$199&gt;4,CL27=7),2)+IF(AND(CL$199&gt;4,CL27&gt;7),1)+IF(AND(CL$199=4,CL27=1),8)+IF(AND(CL$199=4,CL27=2),6)+IF(AND(CL$199=4,CL27=3),4)+IF(AND(CL$199=4,CL27=4),2)+IF(AND(CL$199=3,CL27=1),6)+IF(AND(CL$199=3,CL27=2),4)+IF(AND(CL$199=3,CL27=3),2)+IF(AND(CL$199=2,CL27=1),4)+IF(AND(CL$199=2,CL27=2),2)+IF(AND(CL$199=1,CL27=1),2)</f>
        <v>8</v>
      </c>
      <c r="CO27" s="16" t="s">
        <v>37</v>
      </c>
      <c r="CP27" s="13">
        <f t="shared" si="32"/>
        <v>22</v>
      </c>
      <c r="CQ27" s="62">
        <f t="shared" si="33"/>
        <v>22</v>
      </c>
      <c r="CR27" s="8">
        <v>24.812000000000001</v>
      </c>
      <c r="CS27" s="8">
        <v>25.869</v>
      </c>
      <c r="CT27" s="23" t="s">
        <v>37</v>
      </c>
      <c r="CU27" s="20" t="s">
        <v>231</v>
      </c>
      <c r="CV27" s="121">
        <v>2</v>
      </c>
      <c r="CW27" s="77">
        <f t="shared" si="34"/>
        <v>24.812000000000001</v>
      </c>
      <c r="CX27" s="24">
        <v>24.681000000000001</v>
      </c>
      <c r="CY27" s="78">
        <v>1</v>
      </c>
      <c r="CZ27" s="13">
        <f>IF(AND(DA$196&gt;4,CY27=1),6)+IF(AND(DA$196&gt;4,CY27=2),4)+IF(AND(DA$196&gt;4,CY27=3),3)+IF(AND(DA$196&gt;4,CY27=4),2)+IF(AND(DA$196&gt;4,CY27=5),1)+IF(AND(DA$196&gt;4,CY27&gt;5),1)+IF(AND(DA$196=4,CY27=1),4)+IF(AND(DA$196=4,CY27=2),3)+IF(AND(DA$196=4,CY27=3),2)+IF(AND(DA$196=4,CY27=4),1)+IF(AND(DA$196=3,CY27=1),3)+IF(AND(DA$196=3,CY27=2),2)+IF(AND(DA$196=3,CY27=3),1)+IF(AND(DA$196=2,CY27=1),2)+IF(AND(DA$196=2,CY27=2),1)+IF(AND(DA$196=1,CY27=1),1)</f>
        <v>6</v>
      </c>
      <c r="DA27" s="78">
        <v>1</v>
      </c>
      <c r="DB27" s="78">
        <v>1</v>
      </c>
      <c r="DC27" s="19">
        <f>IF(AND(DB$196&gt;4,DA27=1),12)+IF(AND(DB$196&gt;4,DA27=2),8)+IF(AND(DB$196&gt;4,DA27=3),6)+IF(AND(DB$196&gt;4,DA27=4),5)+IF(AND(DB$196&gt;4,DA27=5),4)+IF(AND(DB$196&gt;4,DA27=6),3)+IF(AND(DB$196&gt;4,DA27=7),2)+IF(AND(DB$196&gt;4,DA27&gt;7),1)+IF(AND(DB$196=4,DA27=1),8)+IF(AND(DB$196=4,DA27=2),6)+IF(AND(DB$196=4,DA27=3),4)+IF(AND(DB$196=4,DA27=4),2)+IF(AND(DB$196=3,DA27=1),6)+IF(AND(DB$196=3,DA27=2),4)+IF(AND(DB$196=3,DA27=3),2)+IF(AND(DB$196=2,DA27=1),4)+IF(AND(DB$196=2,DA27=2),2)+IF(AND(DB$196=1,DA27=1),2)</f>
        <v>12</v>
      </c>
      <c r="DD27" s="19">
        <f>IF(AND(DB$196&gt;4,DB27=1),12)+IF(AND(DB$196&gt;4,DB27=2),8)+IF(AND(DB$196&gt;4,DB27=3),6)+IF(AND(DB$196&gt;4,DB27=4),5)+IF(AND(DB$196&gt;4,DB27=5),4)+IF(AND(DB$196&gt;4,DB27=6),3)+IF(AND(DB$196&gt;4,DB27=7),2)+IF(AND(DB$196&gt;4,DB27&gt;7),1)+IF(AND(DB$196=4,DB27=1),8)+IF(AND(DB$196=4,DB27=2),6)+IF(AND(DB$196=4,DB27=3),4)+IF(AND(DB$196=4,DB27=4),2)+IF(AND(DB$196=3,DB27=1),6)+IF(AND(DB$196=3,DB27=2),4)+IF(AND(DB$196=3,DB27=3),2)+IF(AND(DB$196=2,DB27=1),4)+IF(AND(DB$196=2,DB27=2),2)+IF(AND(DB$196=1,DB27=1),2)</f>
        <v>12</v>
      </c>
      <c r="DE27" s="16" t="s">
        <v>27</v>
      </c>
      <c r="DF27" s="13">
        <f t="shared" si="35"/>
        <v>32</v>
      </c>
      <c r="DG27" s="62">
        <f t="shared" si="36"/>
        <v>54</v>
      </c>
      <c r="DH27" s="8">
        <v>24.643000000000001</v>
      </c>
      <c r="DI27" s="8">
        <v>25.181999999999999</v>
      </c>
      <c r="DJ27" s="23" t="s">
        <v>26</v>
      </c>
      <c r="DK27" s="120" t="s">
        <v>108</v>
      </c>
      <c r="DL27" s="121">
        <v>2</v>
      </c>
      <c r="DM27" s="77">
        <f t="shared" si="37"/>
        <v>24.643000000000001</v>
      </c>
      <c r="DN27" s="24">
        <v>25.074000000000002</v>
      </c>
      <c r="DO27" s="78">
        <v>2</v>
      </c>
      <c r="DP27" s="13">
        <f t="shared" si="38"/>
        <v>4</v>
      </c>
      <c r="DQ27" s="79">
        <v>2</v>
      </c>
      <c r="DR27" s="79">
        <v>1</v>
      </c>
      <c r="DS27" s="13">
        <f t="shared" si="39"/>
        <v>8</v>
      </c>
      <c r="DT27" s="13">
        <f t="shared" si="40"/>
        <v>12</v>
      </c>
      <c r="DU27" s="16" t="s">
        <v>26</v>
      </c>
      <c r="DV27" s="13">
        <f t="shared" si="44"/>
        <v>24</v>
      </c>
      <c r="DW27" s="62">
        <f t="shared" si="45"/>
        <v>78</v>
      </c>
      <c r="DX27" s="24">
        <v>25.79</v>
      </c>
      <c r="DY27" s="8">
        <v>25.026</v>
      </c>
      <c r="DZ27" s="23" t="s">
        <v>26</v>
      </c>
      <c r="EA27" s="133"/>
      <c r="EB27" s="121"/>
      <c r="EC27" s="77">
        <f t="shared" si="43"/>
        <v>24.643000000000001</v>
      </c>
    </row>
    <row r="28" spans="1:149" x14ac:dyDescent="0.3">
      <c r="A28" s="123" t="s">
        <v>48</v>
      </c>
      <c r="B28" s="127" t="s">
        <v>135</v>
      </c>
      <c r="C28" s="26">
        <v>161</v>
      </c>
      <c r="D28" s="26" t="s">
        <v>36</v>
      </c>
      <c r="E28" s="95">
        <v>24.952999999999999</v>
      </c>
      <c r="F28" s="140">
        <v>26.631</v>
      </c>
      <c r="G28" s="78">
        <v>6</v>
      </c>
      <c r="H28" s="13">
        <f>IF(AND(I$195&gt;4,G28=1),6)+IF(AND(I$195&gt;4,G28=2),4)+IF(AND(I$195&gt;4,G28=3),3)+IF(AND(I$195&gt;4,G28=4),2)+IF(AND(I$195&gt;4,G28=5),1)+IF(AND(I$195&gt;4,G28&gt;5),1)+IF(AND(I$195=4,G28=1),4)+IF(AND(I$195=4,G28=2),3)+IF(AND(I$195=4,G28=3),2)+IF(AND(I$195=4,G28=4),1)+IF(AND(I$195=3,G28=1),3)+IF(AND(I$195=3,G28=2),2)+IF(AND(I$195=3,G28=3),1)+IF(AND(I$195=2,G28=1),2)+IF(AND(I$195=2,G28=2),1)+IF(AND(I$195=1,G28=1),1)</f>
        <v>1</v>
      </c>
      <c r="I28" s="79">
        <v>6</v>
      </c>
      <c r="J28" s="79">
        <v>2</v>
      </c>
      <c r="K28" s="13">
        <f>IF(AND(J$195&gt;4,I28=1),12)+IF(AND(J$195&gt;4,I28=2),8)+IF(AND(J$195&gt;4,I28=3),6)+IF(AND(J$195&gt;4,I28=4),5)+IF(AND(J$195&gt;4,I28=5),4)+IF(AND(J$195&gt;4,I28=6),3)+IF(AND(J$195&gt;4,I28=7),2)+IF(AND(J$195&gt;4,I28&gt;7),1)+IF(AND(J$195=4,I28=1),8)+IF(AND(J$195=4,I28=2),6)+IF(AND(J$195=4,I28=3),4)+IF(AND(J$195=4,I28=4),2)+IF(AND(J$195=3,I28=1),6)+IF(AND(J$195=3,I28=2),4)+IF(AND(J$195=3,I28=3),2)+IF(AND(J$195=2,I28=1),4)+IF(AND(J$195=2,I28=2),2)+IF(AND(J$195=1,I28=1),2)</f>
        <v>3</v>
      </c>
      <c r="L28" s="13">
        <f>IF(AND(J$195&gt;4,J28=1),12)+IF(AND(J$195&gt;4,J28=2),8)+IF(AND(J$195&gt;4,J28=3),6)+IF(AND(J$195&gt;4,J28=4),5)+IF(AND(J$195&gt;4,J28=5),4)+IF(AND(J$195&gt;4,J28=6),3)+IF(AND(J$195&gt;4,J28=7),2)+IF(AND(J$195&gt;4,J28&gt;7),1)+IF(AND(J$195=4,J28=1),8)+IF(AND(J$195=4,J28=2),6)+IF(AND(J$195=4,J28=3),4)+IF(AND(J$195=4,J28=4),2)+IF(AND(J$195=3,J28=1),6)+IF(AND(J$195=3,J28=2),4)+IF(AND(J$195=3,J28=3),2)+IF(AND(J$195=2,J28=1),4)+IF(AND(J$195=2,J28=2),2)+IF(AND(J$195=1,J28=1),2)</f>
        <v>8</v>
      </c>
      <c r="M28" s="16" t="s">
        <v>26</v>
      </c>
      <c r="N28" s="13">
        <f>+H28+K28+L28+T28</f>
        <v>12</v>
      </c>
      <c r="O28" s="62">
        <f>+N28</f>
        <v>12</v>
      </c>
      <c r="P28" s="132">
        <v>25.254999999999999</v>
      </c>
      <c r="Q28" s="132">
        <v>26.334</v>
      </c>
      <c r="R28" s="16" t="s">
        <v>26</v>
      </c>
      <c r="S28" s="126"/>
      <c r="T28" s="141"/>
      <c r="U28" s="77">
        <f t="shared" si="28"/>
        <v>24.952999999999999</v>
      </c>
      <c r="V28" s="140">
        <v>26.018999999999998</v>
      </c>
      <c r="W28" s="78">
        <v>4</v>
      </c>
      <c r="X28" s="13">
        <f>IF(AND(Y$195&gt;4,W28=1),6)+IF(AND(Y$195&gt;4,W28=2),4)+IF(AND(Y$195&gt;4,W28=3),3)+IF(AND(Y$195&gt;4,W28=4),2)+IF(AND(Y$195&gt;4,W28=5),1)+IF(AND(Y$195&gt;4,W28&gt;5),1)+IF(AND(Y$195=4,W28=1),4)+IF(AND(Y$195=4,W28=2),3)+IF(AND(Y$195=4,W28=3),2)+IF(AND(Y$195=4,W28=4),1)+IF(AND(Y$195=3,W28=1),3)+IF(AND(Y$195=3,W28=2),2)+IF(AND(Y$195=3,W28=3),1)+IF(AND(Y$195=2,W28=1),2)+IF(AND(Y$195=2,W28=2),1)+IF(AND(Y$195=1,W28=1),1)</f>
        <v>2</v>
      </c>
      <c r="Y28" s="79"/>
      <c r="Z28" s="79">
        <v>2</v>
      </c>
      <c r="AA28" s="13">
        <f>IF(AND(Z$195&gt;4,Y28=1),12)+IF(AND(Z$195&gt;4,Y28=2),8)+IF(AND(Z$195&gt;4,Y28=3),6)+IF(AND(Z$195&gt;4,Y28=4),5)+IF(AND(Z$195&gt;4,Y28=5),4)+IF(AND(Z$195&gt;4,Y28=6),3)+IF(AND(Z$195&gt;4,Y28=7),2)+IF(AND(Z$195&gt;4,Y28&gt;7),1)+IF(AND(Z$195=4,Y28=1),8)+IF(AND(Z$195=4,Y28=2),6)+IF(AND(Z$195=4,Y28=3),4)+IF(AND(Z$195=4,Y28=4),2)+IF(AND(Z$195=3,Y28=1),6)+IF(AND(Z$195=3,Y28=2),4)+IF(AND(Z$195=3,Y28=3),2)+IF(AND(Z$195=2,Y28=1),4)+IF(AND(Z$195=2,Y28=2),2)+IF(AND(Z$195=1,Y28=1),2)</f>
        <v>0</v>
      </c>
      <c r="AB28" s="13">
        <f>IF(AND(Z$195&gt;4,Z28=1),12)+IF(AND(Z$195&gt;4,Z28=2),8)+IF(AND(Z$195&gt;4,Z28=3),6)+IF(AND(Z$195&gt;4,Z28=4),5)+IF(AND(Z$195&gt;4,Z28=5),4)+IF(AND(Z$195&gt;4,Z28=6),3)+IF(AND(Z$195&gt;4,Z28=7),2)+IF(AND(Z$195&gt;4,Z28&gt;7),1)+IF(AND(Z$195=4,Z28=1),8)+IF(AND(Z$195=4,Z28=2),6)+IF(AND(Z$195=4,Z28=3),4)+IF(AND(Z$195=4,Z28=4),2)+IF(AND(Z$195=3,Z28=1),6)+IF(AND(Z$195=3,Z28=2),4)+IF(AND(Z$195=3,Z28=3),2)+IF(AND(Z$195=2,Z28=1),4)+IF(AND(Z$195=2,Z28=2),2)+IF(AND(Z$195=1,Z28=1),2)</f>
        <v>8</v>
      </c>
      <c r="AC28" s="16" t="s">
        <v>26</v>
      </c>
      <c r="AD28" s="13">
        <f>+X28+AA28+AB28+AJ28</f>
        <v>10</v>
      </c>
      <c r="AE28" s="62">
        <f>AD28+O28</f>
        <v>22</v>
      </c>
      <c r="AF28" s="132">
        <v>26.132000000000001</v>
      </c>
      <c r="AG28" s="132">
        <v>25.885999999999999</v>
      </c>
      <c r="AH28" s="16" t="s">
        <v>26</v>
      </c>
      <c r="AI28" s="126"/>
      <c r="AJ28" s="141"/>
      <c r="AK28" s="77">
        <f t="shared" si="29"/>
        <v>24.952999999999999</v>
      </c>
      <c r="AL28" s="140">
        <v>34.161999999999999</v>
      </c>
      <c r="AM28" s="78">
        <v>5</v>
      </c>
      <c r="AN28" s="13">
        <f>IF(AND(AO$195&gt;4,AM28=1),6)+IF(AND(AO$195&gt;4,AM28=2),4)+IF(AND(AO$195&gt;4,AM28=3),3)+IF(AND(AO$195&gt;4,AM28=4),2)+IF(AND(AO$195&gt;4,AM28=5),1)+IF(AND(AO$195&gt;4,AM28&gt;5),1)+IF(AND(AO$195=4,AM28=1),4)+IF(AND(AO$195=4,AM28=2),3)+IF(AND(AO$195=4,AM28=3),2)+IF(AND(AO$195=4,AM28=4),1)+IF(AND(AO$195=3,AM28=1),3)+IF(AND(AO$195=3,AM28=2),2)+IF(AND(AO$195=3,AM28=3),1)+IF(AND(AO$195=2,AM28=1),2)+IF(AND(AO$195=2,AM28=2),1)+IF(AND(AO$195=1,AM28=1),1)</f>
        <v>1</v>
      </c>
      <c r="AO28" s="79">
        <v>3</v>
      </c>
      <c r="AP28" s="79">
        <v>4</v>
      </c>
      <c r="AQ28" s="13">
        <f>IF(AND(AP$195&gt;4,AO28=1),12)+IF(AND(AP$195&gt;4,AO28=2),8)+IF(AND(AP$195&gt;4,AO28=3),6)+IF(AND(AP$195&gt;4,AO28=4),5)+IF(AND(AP$195&gt;4,AO28=5),4)+IF(AND(AP$195&gt;4,AO28=6),3)+IF(AND(AP$195&gt;4,AO28=7),2)+IF(AND(AP$195&gt;4,AO28&gt;7),1)+IF(AND(AP$195=4,AO28=1),8)+IF(AND(AP$195=4,AO28=2),6)+IF(AND(AP$195=4,AO28=3),4)+IF(AND(AP$195=4,AO28=4),2)+IF(AND(AP$195=3,AO28=1),6)+IF(AND(AP$195=3,AO28=2),4)+IF(AND(AP$195=3,AO28=3),2)+IF(AND(AP$195=2,AO28=1),4)+IF(AND(AP$195=2,AO28=2),2)+IF(AND(AP$195=1,AO28=1),2)</f>
        <v>6</v>
      </c>
      <c r="AR28" s="13">
        <f>IF(AND(AP$195&gt;4,AP28=1),12)+IF(AND(AP$195&gt;4,AP28=2),8)+IF(AND(AP$195&gt;4,AP28=3),6)+IF(AND(AP$195&gt;4,AP28=4),5)+IF(AND(AP$195&gt;4,AP28=5),4)+IF(AND(AP$195&gt;4,AP28=6),3)+IF(AND(AP$195&gt;4,AP28=7),2)+IF(AND(AP$195&gt;4,AP28&gt;7),1)+IF(AND(AP$195=4,AP28=1),8)+IF(AND(AP$195=4,AP28=2),6)+IF(AND(AP$195=4,AP28=3),4)+IF(AND(AP$195=4,AP28=4),2)+IF(AND(AP$195=3,AP28=1),6)+IF(AND(AP$195=3,AP28=2),4)+IF(AND(AP$195=3,AP28=3),2)+IF(AND(AP$195=2,AP28=1),4)+IF(AND(AP$195=2,AP28=2),2)+IF(AND(AP$195=1,AP28=1),2)</f>
        <v>5</v>
      </c>
      <c r="AS28" s="16" t="s">
        <v>26</v>
      </c>
      <c r="AT28" s="13">
        <f>+AN28+AQ28+AR28+AZ28</f>
        <v>12</v>
      </c>
      <c r="AU28" s="62">
        <f>AT28+AE28</f>
        <v>34</v>
      </c>
      <c r="AV28" s="132">
        <v>25.742000000000001</v>
      </c>
      <c r="AW28" s="132">
        <v>27.341999999999999</v>
      </c>
      <c r="AX28" s="16" t="s">
        <v>26</v>
      </c>
      <c r="AY28" s="126"/>
      <c r="AZ28" s="141"/>
      <c r="BA28" s="77">
        <f t="shared" si="30"/>
        <v>24.952999999999999</v>
      </c>
      <c r="BB28" s="140"/>
      <c r="BC28" s="78"/>
      <c r="BD28" s="13">
        <f>IF(AND(BE$195&gt;4,BC28=1),6)+IF(AND(BE$195&gt;4,BC28=2),4)+IF(AND(BE$195&gt;4,BC28=3),3)+IF(AND(BE$195&gt;4,BC28=4),2)+IF(AND(BE$195&gt;4,BC28=5),1)+IF(AND(BE$195&gt;4,BC28&gt;5),1)+IF(AND(BE$195=4,BC28=1),4)+IF(AND(BE$195=4,BC28=2),3)+IF(AND(BE$195=4,BC28=3),2)+IF(AND(BE$195=4,BC28=4),1)+IF(AND(BE$195=3,BC28=1),3)+IF(AND(BE$195=3,BC28=2),2)+IF(AND(BE$195=3,BC28=3),1)+IF(AND(BE$195=2,BC28=1),2)+IF(AND(BE$195=2,BC28=2),1)+IF(AND(BE$195=1,BC28=1),1)</f>
        <v>0</v>
      </c>
      <c r="BE28" s="79"/>
      <c r="BF28" s="79"/>
      <c r="BG28" s="13">
        <f>IF(AND(BF$195&gt;4,BE28=1),12)+IF(AND(BF$195&gt;4,BE28=2),8)+IF(AND(BF$195&gt;4,BE28=3),6)+IF(AND(BF$195&gt;4,BE28=4),5)+IF(AND(BF$195&gt;4,BE28=5),4)+IF(AND(BF$195&gt;4,BE28=6),3)+IF(AND(BF$195&gt;4,BE28=7),2)+IF(AND(BF$195&gt;4,BE28&gt;7),1)+IF(AND(BF$195=4,BE28=1),8)+IF(AND(BF$195=4,BE28=2),6)+IF(AND(BF$195=4,BE28=3),4)+IF(AND(BF$195=4,BE28=4),2)+IF(AND(BF$195=3,BE28=1),6)+IF(AND(BF$195=3,BE28=2),4)+IF(AND(BF$195=3,BE28=3),2)+IF(AND(BF$195=2,BE28=1),4)+IF(AND(BF$195=2,BE28=2),2)+IF(AND(BF$195=1,BE28=1),2)</f>
        <v>0</v>
      </c>
      <c r="BH28" s="13">
        <f>IF(AND(BF$195&gt;4,BF28=1),12)+IF(AND(BF$195&gt;4,BF28=2),8)+IF(AND(BF$195&gt;4,BF28=3),6)+IF(AND(BF$195&gt;4,BF28=4),5)+IF(AND(BF$195&gt;4,BF28=5),4)+IF(AND(BF$195&gt;4,BF28=6),3)+IF(AND(BF$195&gt;4,BF28=7),2)+IF(AND(BF$195&gt;4,BF28&gt;7),1)+IF(AND(BF$195=4,BF28=1),8)+IF(AND(BF$195=4,BF28=2),6)+IF(AND(BF$195=4,BF28=3),4)+IF(AND(BF$195=4,BF28=4),2)+IF(AND(BF$195=3,BF28=1),6)+IF(AND(BF$195=3,BF28=2),4)+IF(AND(BF$195=3,BF28=3),2)+IF(AND(BF$195=2,BF28=1),4)+IF(AND(BF$195=2,BF28=2),2)+IF(AND(BF$195=1,BF28=1),2)</f>
        <v>0</v>
      </c>
      <c r="BI28" s="16" t="s">
        <v>26</v>
      </c>
      <c r="BJ28" s="13">
        <f>+BD28+BG28+BH28+BP28</f>
        <v>0</v>
      </c>
      <c r="BK28" s="62">
        <f>BJ28+AU28</f>
        <v>34</v>
      </c>
      <c r="BL28" s="132"/>
      <c r="BM28" s="132"/>
      <c r="BN28" s="16" t="s">
        <v>26</v>
      </c>
      <c r="BO28" s="126"/>
      <c r="BP28" s="141"/>
      <c r="BQ28" s="77">
        <f t="shared" si="31"/>
        <v>24.952999999999999</v>
      </c>
      <c r="BR28" s="140"/>
      <c r="BS28" s="78"/>
      <c r="BT28" s="13">
        <f t="shared" ref="BT28:BT34" si="46">IF(AND(BU$195&gt;4,BS28=1),6)+IF(AND(BU$195&gt;4,BS28=2),4)+IF(AND(BU$195&gt;4,BS28=3),3)+IF(AND(BU$195&gt;4,BS28=4),2)+IF(AND(BU$195&gt;4,BS28=5),1)+IF(AND(BU$195&gt;4,BS28&gt;5),1)+IF(AND(BU$195=4,BS28=1),4)+IF(AND(BU$195=4,BS28=2),3)+IF(AND(BU$195=4,BS28=3),2)+IF(AND(BU$195=4,BS28=4),1)+IF(AND(BU$195=3,BS28=1),3)+IF(AND(BU$195=3,BS28=2),2)+IF(AND(BU$195=3,BS28=3),1)+IF(AND(BU$195=2,BS28=1),2)+IF(AND(BU$195=2,BS28=2),1)+IF(AND(BU$195=1,BS28=1),1)</f>
        <v>0</v>
      </c>
      <c r="BU28" s="79"/>
      <c r="BV28" s="79"/>
      <c r="BW28" s="13">
        <f t="shared" ref="BW28:BW34" si="47">IF(AND(BV$195&gt;4,BU28=1),12)+IF(AND(BV$195&gt;4,BU28=2),8)+IF(AND(BV$195&gt;4,BU28=3),6)+IF(AND(BV$195&gt;4,BU28=4),5)+IF(AND(BV$195&gt;4,BU28=5),4)+IF(AND(BV$195&gt;4,BU28=6),3)+IF(AND(BV$195&gt;4,BU28=7),2)+IF(AND(BV$195&gt;4,BU28&gt;7),1)+IF(AND(BV$195=4,BU28=1),8)+IF(AND(BV$195=4,BU28=2),6)+IF(AND(BV$195=4,BU28=3),4)+IF(AND(BV$195=4,BU28=4),2)+IF(AND(BV$195=3,BU28=1),6)+IF(AND(BV$195=3,BU28=2),4)+IF(AND(BV$195=3,BU28=3),2)+IF(AND(BV$195=2,BU28=1),4)+IF(AND(BV$195=2,BU28=2),2)+IF(AND(BV$195=1,BU28=1),2)</f>
        <v>0</v>
      </c>
      <c r="BX28" s="13">
        <f t="shared" ref="BX28:BX34" si="48">IF(AND(BV$195&gt;4,BV28=1),12)+IF(AND(BV$195&gt;4,BV28=2),8)+IF(AND(BV$195&gt;4,BV28=3),6)+IF(AND(BV$195&gt;4,BV28=4),5)+IF(AND(BV$195&gt;4,BV28=5),4)+IF(AND(BV$195&gt;4,BV28=6),3)+IF(AND(BV$195&gt;4,BV28=7),2)+IF(AND(BV$195&gt;4,BV28&gt;7),1)+IF(AND(BV$195=4,BV28=1),8)+IF(AND(BV$195=4,BV28=2),6)+IF(AND(BV$195=4,BV28=3),4)+IF(AND(BV$195=4,BV28=4),2)+IF(AND(BV$195=3,BV28=1),6)+IF(AND(BV$195=3,BV28=2),4)+IF(AND(BV$195=3,BV28=3),2)+IF(AND(BV$195=2,BV28=1),4)+IF(AND(BV$195=2,BV28=2),2)+IF(AND(BV$195=1,BV28=1),2)</f>
        <v>0</v>
      </c>
      <c r="BY28" s="16" t="s">
        <v>26</v>
      </c>
      <c r="BZ28" s="13">
        <f t="shared" ref="BZ28:BZ34" si="49">+BT28+BW28+BX28+CF28</f>
        <v>0</v>
      </c>
      <c r="CA28" s="62">
        <f t="shared" ref="CA28:CA34" si="50">BZ28+BK28</f>
        <v>34</v>
      </c>
      <c r="CB28" s="132"/>
      <c r="CC28" s="132"/>
      <c r="CD28" s="16" t="s">
        <v>26</v>
      </c>
      <c r="CE28" s="126"/>
      <c r="CF28" s="141"/>
      <c r="CG28" s="77">
        <f>MIN(BQ28,BR28,CB28,CC28)</f>
        <v>24.952999999999999</v>
      </c>
      <c r="CH28" s="140">
        <v>33.316000000000003</v>
      </c>
      <c r="CI28" s="78">
        <v>5</v>
      </c>
      <c r="CJ28" s="13">
        <f t="shared" ref="CJ28:CJ34" si="51">IF(AND(CK$195&gt;4,CI28=1),6)+IF(AND(CK$195&gt;4,CI28=2),4)+IF(AND(CK$195&gt;4,CI28=3),3)+IF(AND(CK$195&gt;4,CI28=4),2)+IF(AND(CK$195&gt;4,CI28=5),1)+IF(AND(CK$195&gt;4,CI28&gt;5),1)+IF(AND(CK$195=4,CI28=1),4)+IF(AND(CK$195=4,CI28=2),3)+IF(AND(CK$195=4,CI28=3),2)+IF(AND(CK$195=4,CI28=4),1)+IF(AND(CK$195=3,CI28=1),3)+IF(AND(CK$195=3,CI28=2),2)+IF(AND(CK$195=3,CI28=3),1)+IF(AND(CK$195=2,CI28=1),2)+IF(AND(CK$195=2,CI28=2),1)+IF(AND(CK$195=1,CI28=1),1)</f>
        <v>1</v>
      </c>
      <c r="CK28" s="79">
        <v>4</v>
      </c>
      <c r="CL28" s="79">
        <v>4</v>
      </c>
      <c r="CM28" s="13">
        <f t="shared" ref="CM28:CM34" si="52">IF(AND(CL$195&gt;4,CK28=1),12)+IF(AND(CL$195&gt;4,CK28=2),8)+IF(AND(CL$195&gt;4,CK28=3),6)+IF(AND(CL$195&gt;4,CK28=4),5)+IF(AND(CL$195&gt;4,CK28=5),4)+IF(AND(CL$195&gt;4,CK28=6),3)+IF(AND(CL$195&gt;4,CK28=7),2)+IF(AND(CL$195&gt;4,CK28&gt;7),1)+IF(AND(CL$195=4,CK28=1),8)+IF(AND(CL$195=4,CK28=2),6)+IF(AND(CL$195=4,CK28=3),4)+IF(AND(CL$195=4,CK28=4),2)+IF(AND(CL$195=3,CK28=1),6)+IF(AND(CL$195=3,CK28=2),4)+IF(AND(CL$195=3,CK28=3),2)+IF(AND(CL$195=2,CK28=1),4)+IF(AND(CL$195=2,CK28=2),2)+IF(AND(CL$195=1,CK28=1),2)</f>
        <v>5</v>
      </c>
      <c r="CN28" s="13">
        <f t="shared" ref="CN28:CN34" si="53">IF(AND(CL$195&gt;4,CL28=1),12)+IF(AND(CL$195&gt;4,CL28=2),8)+IF(AND(CL$195&gt;4,CL28=3),6)+IF(AND(CL$195&gt;4,CL28=4),5)+IF(AND(CL$195&gt;4,CL28=5),4)+IF(AND(CL$195&gt;4,CL28=6),3)+IF(AND(CL$195&gt;4,CL28=7),2)+IF(AND(CL$195&gt;4,CL28&gt;7),1)+IF(AND(CL$195=4,CL28=1),8)+IF(AND(CL$195=4,CL28=2),6)+IF(AND(CL$195=4,CL28=3),4)+IF(AND(CL$195=4,CL28=4),2)+IF(AND(CL$195=3,CL28=1),6)+IF(AND(CL$195=3,CL28=2),4)+IF(AND(CL$195=3,CL28=3),2)+IF(AND(CL$195=2,CL28=1),4)+IF(AND(CL$195=2,CL28=2),2)+IF(AND(CL$195=1,CL28=1),2)</f>
        <v>5</v>
      </c>
      <c r="CO28" s="16" t="s">
        <v>26</v>
      </c>
      <c r="CP28" s="13">
        <f t="shared" si="32"/>
        <v>11</v>
      </c>
      <c r="CQ28" s="62">
        <f t="shared" si="33"/>
        <v>45</v>
      </c>
      <c r="CR28" s="132">
        <v>25.77</v>
      </c>
      <c r="CS28" s="132">
        <v>26.405999999999999</v>
      </c>
      <c r="CT28" s="16" t="s">
        <v>26</v>
      </c>
      <c r="CU28" s="126"/>
      <c r="CV28" s="141"/>
      <c r="CW28" s="77">
        <f t="shared" si="34"/>
        <v>24.952999999999999</v>
      </c>
      <c r="CX28" s="140">
        <v>26.111999999999998</v>
      </c>
      <c r="CY28" s="78">
        <v>5</v>
      </c>
      <c r="CZ28" s="13">
        <f t="shared" ref="CZ28:CZ34" si="54">IF(AND(DA$195&gt;4,CY28=1),6)+IF(AND(DA$195&gt;4,CY28=2),4)+IF(AND(DA$195&gt;4,CY28=3),3)+IF(AND(DA$195&gt;4,CY28=4),2)+IF(AND(DA$195&gt;4,CY28=5),1)+IF(AND(DA$195&gt;4,CY28&gt;5),1)+IF(AND(DA$195=4,CY28=1),4)+IF(AND(DA$195=4,CY28=2),3)+IF(AND(DA$195=4,CY28=3),2)+IF(AND(DA$195=4,CY28=4),1)+IF(AND(DA$195=3,CY28=1),3)+IF(AND(DA$195=3,CY28=2),2)+IF(AND(DA$195=3,CY28=3),1)+IF(AND(DA$195=2,CY28=1),2)+IF(AND(DA$195=2,CY28=2),1)+IF(AND(DA$195=1,CY28=1),1)</f>
        <v>1</v>
      </c>
      <c r="DA28" s="79"/>
      <c r="DB28" s="79"/>
      <c r="DC28" s="13">
        <f t="shared" ref="DC28:DC34" si="55">IF(AND(DB$195&gt;4,DA28=1),12)+IF(AND(DB$195&gt;4,DA28=2),8)+IF(AND(DB$195&gt;4,DA28=3),6)+IF(AND(DB$195&gt;4,DA28=4),5)+IF(AND(DB$195&gt;4,DA28=5),4)+IF(AND(DB$195&gt;4,DA28=6),3)+IF(AND(DB$195&gt;4,DA28=7),2)+IF(AND(DB$195&gt;4,DA28&gt;7),1)+IF(AND(DB$195=4,DA28=1),8)+IF(AND(DB$195=4,DA28=2),6)+IF(AND(DB$195=4,DA28=3),4)+IF(AND(DB$195=4,DA28=4),2)+IF(AND(DB$195=3,DA28=1),6)+IF(AND(DB$195=3,DA28=2),4)+IF(AND(DB$195=3,DA28=3),2)+IF(AND(DB$195=2,DA28=1),4)+IF(AND(DB$195=2,DA28=2),2)+IF(AND(DB$195=1,DA28=1),2)</f>
        <v>0</v>
      </c>
      <c r="DD28" s="13">
        <f t="shared" ref="DD28:DD34" si="56">IF(AND(DB$195&gt;4,DB28=1),12)+IF(AND(DB$195&gt;4,DB28=2),8)+IF(AND(DB$195&gt;4,DB28=3),6)+IF(AND(DB$195&gt;4,DB28=4),5)+IF(AND(DB$195&gt;4,DB28=5),4)+IF(AND(DB$195&gt;4,DB28=6),3)+IF(AND(DB$195&gt;4,DB28=7),2)+IF(AND(DB$195&gt;4,DB28&gt;7),1)+IF(AND(DB$195=4,DB28=1),8)+IF(AND(DB$195=4,DB28=2),6)+IF(AND(DB$195=4,DB28=3),4)+IF(AND(DB$195=4,DB28=4),2)+IF(AND(DB$195=3,DB28=1),6)+IF(AND(DB$195=3,DB28=2),4)+IF(AND(DB$195=3,DB28=3),2)+IF(AND(DB$195=2,DB28=1),4)+IF(AND(DB$195=2,DB28=2),2)+IF(AND(DB$195=1,DB28=1),2)</f>
        <v>0</v>
      </c>
      <c r="DE28" s="16" t="s">
        <v>26</v>
      </c>
      <c r="DF28" s="13">
        <f t="shared" si="35"/>
        <v>1</v>
      </c>
      <c r="DG28" s="62">
        <f t="shared" si="36"/>
        <v>46</v>
      </c>
      <c r="DH28" s="132"/>
      <c r="DI28" s="132"/>
      <c r="DJ28" s="16" t="s">
        <v>26</v>
      </c>
      <c r="DK28" s="135"/>
      <c r="DL28" s="141"/>
      <c r="DM28" s="77">
        <f t="shared" si="37"/>
        <v>24.952999999999999</v>
      </c>
      <c r="DN28" s="140">
        <v>26.058</v>
      </c>
      <c r="DO28" s="78">
        <v>4</v>
      </c>
      <c r="DP28" s="13">
        <f t="shared" si="38"/>
        <v>2</v>
      </c>
      <c r="DQ28" s="79"/>
      <c r="DR28" s="79">
        <v>3</v>
      </c>
      <c r="DS28" s="13">
        <f t="shared" si="39"/>
        <v>0</v>
      </c>
      <c r="DT28" s="13">
        <f t="shared" si="40"/>
        <v>6</v>
      </c>
      <c r="DU28" s="16" t="s">
        <v>26</v>
      </c>
      <c r="DV28" s="13">
        <f t="shared" si="44"/>
        <v>8</v>
      </c>
      <c r="DW28" s="62">
        <f t="shared" si="45"/>
        <v>54</v>
      </c>
      <c r="DX28" s="132">
        <v>25.375</v>
      </c>
      <c r="DY28" s="132">
        <v>26.097999999999999</v>
      </c>
      <c r="DZ28" s="16" t="s">
        <v>26</v>
      </c>
      <c r="EA28" s="135"/>
      <c r="EB28" s="141"/>
      <c r="EC28" s="77">
        <f t="shared" si="43"/>
        <v>24.952999999999999</v>
      </c>
    </row>
    <row r="29" spans="1:149" x14ac:dyDescent="0.3">
      <c r="A29" s="71" t="s">
        <v>104</v>
      </c>
      <c r="B29" s="90">
        <v>15312</v>
      </c>
      <c r="C29" s="8">
        <v>51</v>
      </c>
      <c r="D29" s="8" t="s">
        <v>102</v>
      </c>
      <c r="E29" s="95">
        <v>24.934999999999999</v>
      </c>
      <c r="F29" s="24">
        <v>26.411999999999999</v>
      </c>
      <c r="G29" s="78">
        <v>5</v>
      </c>
      <c r="H29" s="13">
        <f>IF(AND(I$195&gt;4,G29=1),6)+IF(AND(I$195&gt;4,G29=2),4)+IF(AND(I$195&gt;4,G29=3),3)+IF(AND(I$195&gt;4,G29=4),2)+IF(AND(I$195&gt;4,G29=5),1)+IF(AND(I$195&gt;4,G29&gt;5),1)+IF(AND(I$195=4,G29=1),4)+IF(AND(I$195=4,G29=2),3)+IF(AND(I$195=4,G29=3),2)+IF(AND(I$195=4,G29=4),1)+IF(AND(I$195=3,G29=1),3)+IF(AND(I$195=3,G29=2),2)+IF(AND(I$195=3,G29=3),1)+IF(AND(I$195=2,G29=1),2)+IF(AND(I$195=2,G29=2),1)+IF(AND(I$195=1,G29=1),1)</f>
        <v>1</v>
      </c>
      <c r="I29" s="79">
        <v>4</v>
      </c>
      <c r="J29" s="79">
        <v>3</v>
      </c>
      <c r="K29" s="13">
        <f>IF(AND(J$195&gt;4,I29=1),12)+IF(AND(J$195&gt;4,I29=2),8)+IF(AND(J$195&gt;4,I29=3),6)+IF(AND(J$195&gt;4,I29=4),5)+IF(AND(J$195&gt;4,I29=5),4)+IF(AND(J$195&gt;4,I29=6),3)+IF(AND(J$195&gt;4,I29=7),2)+IF(AND(J$195&gt;4,I29&gt;7),1)+IF(AND(J$195=4,I29=1),8)+IF(AND(J$195=4,I29=2),6)+IF(AND(J$195=4,I29=3),4)+IF(AND(J$195=4,I29=4),2)+IF(AND(J$195=3,I29=1),6)+IF(AND(J$195=3,I29=2),4)+IF(AND(J$195=3,I29=3),2)+IF(AND(J$195=2,I29=1),4)+IF(AND(J$195=2,I29=2),2)+IF(AND(J$195=1,I29=1),2)</f>
        <v>5</v>
      </c>
      <c r="L29" s="13">
        <f>IF(AND(J$195&gt;4,J29=1),12)+IF(AND(J$195&gt;4,J29=2),8)+IF(AND(J$195&gt;4,J29=3),6)+IF(AND(J$195&gt;4,J29=4),5)+IF(AND(J$195&gt;4,J29=5),4)+IF(AND(J$195&gt;4,J29=6),3)+IF(AND(J$195&gt;4,J29=7),2)+IF(AND(J$195&gt;4,J29&gt;7),1)+IF(AND(J$195=4,J29=1),8)+IF(AND(J$195=4,J29=2),6)+IF(AND(J$195=4,J29=3),4)+IF(AND(J$195=4,J29=4),2)+IF(AND(J$195=3,J29=1),6)+IF(AND(J$195=3,J29=2),4)+IF(AND(J$195=3,J29=3),2)+IF(AND(J$195=2,J29=1),4)+IF(AND(J$195=2,J29=2),2)+IF(AND(J$195=1,J29=1),2)</f>
        <v>6</v>
      </c>
      <c r="M29" s="16" t="s">
        <v>26</v>
      </c>
      <c r="N29" s="13">
        <f>+H29+K29+L29+T29</f>
        <v>12</v>
      </c>
      <c r="O29" s="62">
        <f>+N29</f>
        <v>12</v>
      </c>
      <c r="P29" s="24">
        <v>26.262</v>
      </c>
      <c r="Q29" s="24">
        <v>26.826000000000001</v>
      </c>
      <c r="R29" s="16" t="s">
        <v>26</v>
      </c>
      <c r="S29" s="16"/>
      <c r="T29" s="21"/>
      <c r="U29" s="77">
        <f t="shared" si="28"/>
        <v>24.934999999999999</v>
      </c>
      <c r="V29" s="24">
        <v>29.416</v>
      </c>
      <c r="W29" s="78">
        <v>7</v>
      </c>
      <c r="X29" s="13">
        <f>IF(AND(Y$195&gt;4,W29=1),6)+IF(AND(Y$195&gt;4,W29=2),4)+IF(AND(Y$195&gt;4,W29=3),3)+IF(AND(Y$195&gt;4,W29=4),2)+IF(AND(Y$195&gt;4,W29=5),1)+IF(AND(Y$195&gt;4,W29&gt;5),1)+IF(AND(Y$195=4,W29=1),4)+IF(AND(Y$195=4,W29=2),3)+IF(AND(Y$195=4,W29=3),2)+IF(AND(Y$195=4,W29=4),1)+IF(AND(Y$195=3,W29=1),3)+IF(AND(Y$195=3,W29=2),2)+IF(AND(Y$195=3,W29=3),1)+IF(AND(Y$195=2,W29=1),2)+IF(AND(Y$195=2,W29=2),1)+IF(AND(Y$195=1,W29=1),1)</f>
        <v>1</v>
      </c>
      <c r="Y29" s="79">
        <v>4</v>
      </c>
      <c r="Z29" s="79">
        <v>5</v>
      </c>
      <c r="AA29" s="13">
        <f>IF(AND(Z$195&gt;4,Y29=1),12)+IF(AND(Z$195&gt;4,Y29=2),8)+IF(AND(Z$195&gt;4,Y29=3),6)+IF(AND(Z$195&gt;4,Y29=4),5)+IF(AND(Z$195&gt;4,Y29=5),4)+IF(AND(Z$195&gt;4,Y29=6),3)+IF(AND(Z$195&gt;4,Y29=7),2)+IF(AND(Z$195&gt;4,Y29&gt;7),1)+IF(AND(Z$195=4,Y29=1),8)+IF(AND(Z$195=4,Y29=2),6)+IF(AND(Z$195=4,Y29=3),4)+IF(AND(Z$195=4,Y29=4),2)+IF(AND(Z$195=3,Y29=1),6)+IF(AND(Z$195=3,Y29=2),4)+IF(AND(Z$195=3,Y29=3),2)+IF(AND(Z$195=2,Y29=1),4)+IF(AND(Z$195=2,Y29=2),2)+IF(AND(Z$195=1,Y29=1),2)</f>
        <v>5</v>
      </c>
      <c r="AB29" s="13">
        <f>IF(AND(Z$195&gt;4,Z29=1),12)+IF(AND(Z$195&gt;4,Z29=2),8)+IF(AND(Z$195&gt;4,Z29=3),6)+IF(AND(Z$195&gt;4,Z29=4),5)+IF(AND(Z$195&gt;4,Z29=5),4)+IF(AND(Z$195&gt;4,Z29=6),3)+IF(AND(Z$195&gt;4,Z29=7),2)+IF(AND(Z$195&gt;4,Z29&gt;7),1)+IF(AND(Z$195=4,Z29=1),8)+IF(AND(Z$195=4,Z29=2),6)+IF(AND(Z$195=4,Z29=3),4)+IF(AND(Z$195=4,Z29=4),2)+IF(AND(Z$195=3,Z29=1),6)+IF(AND(Z$195=3,Z29=2),4)+IF(AND(Z$195=3,Z29=3),2)+IF(AND(Z$195=2,Z29=1),4)+IF(AND(Z$195=2,Z29=2),2)+IF(AND(Z$195=1,Z29=1),2)</f>
        <v>4</v>
      </c>
      <c r="AC29" s="16" t="s">
        <v>26</v>
      </c>
      <c r="AD29" s="13">
        <f>+X29+AA29+AB29+AJ29</f>
        <v>10</v>
      </c>
      <c r="AE29" s="62">
        <f>AD29+O29</f>
        <v>22</v>
      </c>
      <c r="AF29" s="24">
        <v>27.805</v>
      </c>
      <c r="AG29" s="24">
        <v>26.353999999999999</v>
      </c>
      <c r="AH29" s="16" t="s">
        <v>26</v>
      </c>
      <c r="AI29" s="16"/>
      <c r="AJ29" s="21"/>
      <c r="AK29" s="77">
        <f t="shared" si="29"/>
        <v>24.934999999999999</v>
      </c>
      <c r="AL29" s="24"/>
      <c r="AM29" s="78"/>
      <c r="AN29" s="13">
        <f>IF(AND(AO$195&gt;4,AM29=1),6)+IF(AND(AO$195&gt;4,AM29=2),4)+IF(AND(AO$195&gt;4,AM29=3),3)+IF(AND(AO$195&gt;4,AM29=4),2)+IF(AND(AO$195&gt;4,AM29=5),1)+IF(AND(AO$195&gt;4,AM29&gt;5),1)+IF(AND(AO$195=4,AM29=1),4)+IF(AND(AO$195=4,AM29=2),3)+IF(AND(AO$195=4,AM29=3),2)+IF(AND(AO$195=4,AM29=4),1)+IF(AND(AO$195=3,AM29=1),3)+IF(AND(AO$195=3,AM29=2),2)+IF(AND(AO$195=3,AM29=3),1)+IF(AND(AO$195=2,AM29=1),2)+IF(AND(AO$195=2,AM29=2),1)+IF(AND(AO$195=1,AM29=1),1)</f>
        <v>0</v>
      </c>
      <c r="AO29" s="79"/>
      <c r="AP29" s="79"/>
      <c r="AQ29" s="13">
        <f>IF(AND(AP$195&gt;4,AO29=1),12)+IF(AND(AP$195&gt;4,AO29=2),8)+IF(AND(AP$195&gt;4,AO29=3),6)+IF(AND(AP$195&gt;4,AO29=4),5)+IF(AND(AP$195&gt;4,AO29=5),4)+IF(AND(AP$195&gt;4,AO29=6),3)+IF(AND(AP$195&gt;4,AO29=7),2)+IF(AND(AP$195&gt;4,AO29&gt;7),1)+IF(AND(AP$195=4,AO29=1),8)+IF(AND(AP$195=4,AO29=2),6)+IF(AND(AP$195=4,AO29=3),4)+IF(AND(AP$195=4,AO29=4),2)+IF(AND(AP$195=3,AO29=1),6)+IF(AND(AP$195=3,AO29=2),4)+IF(AND(AP$195=3,AO29=3),2)+IF(AND(AP$195=2,AO29=1),4)+IF(AND(AP$195=2,AO29=2),2)+IF(AND(AP$195=1,AO29=1),2)</f>
        <v>0</v>
      </c>
      <c r="AR29" s="13">
        <f>IF(AND(AP$195&gt;4,AP29=1),12)+IF(AND(AP$195&gt;4,AP29=2),8)+IF(AND(AP$195&gt;4,AP29=3),6)+IF(AND(AP$195&gt;4,AP29=4),5)+IF(AND(AP$195&gt;4,AP29=5),4)+IF(AND(AP$195&gt;4,AP29=6),3)+IF(AND(AP$195&gt;4,AP29=7),2)+IF(AND(AP$195&gt;4,AP29&gt;7),1)+IF(AND(AP$195=4,AP29=1),8)+IF(AND(AP$195=4,AP29=2),6)+IF(AND(AP$195=4,AP29=3),4)+IF(AND(AP$195=4,AP29=4),2)+IF(AND(AP$195=3,AP29=1),6)+IF(AND(AP$195=3,AP29=2),4)+IF(AND(AP$195=3,AP29=3),2)+IF(AND(AP$195=2,AP29=1),4)+IF(AND(AP$195=2,AP29=2),2)+IF(AND(AP$195=1,AP29=1),2)</f>
        <v>0</v>
      </c>
      <c r="AS29" s="16" t="s">
        <v>26</v>
      </c>
      <c r="AT29" s="13">
        <f>+AN29+AQ29+AR29+AZ29</f>
        <v>0</v>
      </c>
      <c r="AU29" s="62">
        <f>AT29+AE29</f>
        <v>22</v>
      </c>
      <c r="AV29" s="24"/>
      <c r="AW29" s="24"/>
      <c r="AX29" s="16" t="s">
        <v>26</v>
      </c>
      <c r="AY29" s="16"/>
      <c r="AZ29" s="21"/>
      <c r="BA29" s="77">
        <f t="shared" si="30"/>
        <v>24.934999999999999</v>
      </c>
      <c r="BB29" s="24"/>
      <c r="BC29" s="78"/>
      <c r="BD29" s="13">
        <f>IF(AND(BE$195&gt;4,BC29=1),6)+IF(AND(BE$195&gt;4,BC29=2),4)+IF(AND(BE$195&gt;4,BC29=3),3)+IF(AND(BE$195&gt;4,BC29=4),2)+IF(AND(BE$195&gt;4,BC29=5),1)+IF(AND(BE$195&gt;4,BC29&gt;5),1)+IF(AND(BE$195=4,BC29=1),4)+IF(AND(BE$195=4,BC29=2),3)+IF(AND(BE$195=4,BC29=3),2)+IF(AND(BE$195=4,BC29=4),1)+IF(AND(BE$195=3,BC29=1),3)+IF(AND(BE$195=3,BC29=2),2)+IF(AND(BE$195=3,BC29=3),1)+IF(AND(BE$195=2,BC29=1),2)+IF(AND(BE$195=2,BC29=2),1)+IF(AND(BE$195=1,BC29=1),1)</f>
        <v>0</v>
      </c>
      <c r="BE29" s="79">
        <v>4</v>
      </c>
      <c r="BF29" s="79"/>
      <c r="BG29" s="13">
        <f>IF(AND(BF$195&gt;4,BE29=1),12)+IF(AND(BF$195&gt;4,BE29=2),8)+IF(AND(BF$195&gt;4,BE29=3),6)+IF(AND(BF$195&gt;4,BE29=4),5)+IF(AND(BF$195&gt;4,BE29=5),4)+IF(AND(BF$195&gt;4,BE29=6),3)+IF(AND(BF$195&gt;4,BE29=7),2)+IF(AND(BF$195&gt;4,BE29&gt;7),1)+IF(AND(BF$195=4,BE29=1),8)+IF(AND(BF$195=4,BE29=2),6)+IF(AND(BF$195=4,BE29=3),4)+IF(AND(BF$195=4,BE29=4),2)+IF(AND(BF$195=3,BE29=1),6)+IF(AND(BF$195=3,BE29=2),4)+IF(AND(BF$195=3,BE29=3),2)+IF(AND(BF$195=2,BE29=1),4)+IF(AND(BF$195=2,BE29=2),2)+IF(AND(BF$195=1,BE29=1),2)</f>
        <v>5</v>
      </c>
      <c r="BH29" s="13">
        <f>IF(AND(BF$195&gt;4,BF29=1),12)+IF(AND(BF$195&gt;4,BF29=2),8)+IF(AND(BF$195&gt;4,BF29=3),6)+IF(AND(BF$195&gt;4,BF29=4),5)+IF(AND(BF$195&gt;4,BF29=5),4)+IF(AND(BF$195&gt;4,BF29=6),3)+IF(AND(BF$195&gt;4,BF29=7),2)+IF(AND(BF$195&gt;4,BF29&gt;7),1)+IF(AND(BF$195=4,BF29=1),8)+IF(AND(BF$195=4,BF29=2),6)+IF(AND(BF$195=4,BF29=3),4)+IF(AND(BF$195=4,BF29=4),2)+IF(AND(BF$195=3,BF29=1),6)+IF(AND(BF$195=3,BF29=2),4)+IF(AND(BF$195=3,BF29=3),2)+IF(AND(BF$195=2,BF29=1),4)+IF(AND(BF$195=2,BF29=2),2)+IF(AND(BF$195=1,BF29=1),2)</f>
        <v>0</v>
      </c>
      <c r="BI29" s="16" t="s">
        <v>26</v>
      </c>
      <c r="BJ29" s="13">
        <f>+BD29+BG29+BH29+BP29</f>
        <v>5</v>
      </c>
      <c r="BK29" s="62">
        <f>BJ29+AU29</f>
        <v>27</v>
      </c>
      <c r="BL29" s="24">
        <v>26.744</v>
      </c>
      <c r="BM29" s="24"/>
      <c r="BN29" s="16" t="s">
        <v>26</v>
      </c>
      <c r="BO29" s="16"/>
      <c r="BP29" s="21"/>
      <c r="BQ29" s="77">
        <f t="shared" si="31"/>
        <v>24.934999999999999</v>
      </c>
      <c r="BR29" s="24"/>
      <c r="BS29" s="78"/>
      <c r="BT29" s="13">
        <f t="shared" si="46"/>
        <v>0</v>
      </c>
      <c r="BU29" s="79"/>
      <c r="BV29" s="79"/>
      <c r="BW29" s="13">
        <f t="shared" si="47"/>
        <v>0</v>
      </c>
      <c r="BX29" s="13">
        <f t="shared" si="48"/>
        <v>0</v>
      </c>
      <c r="BY29" s="16" t="s">
        <v>26</v>
      </c>
      <c r="BZ29" s="13">
        <f t="shared" si="49"/>
        <v>0</v>
      </c>
      <c r="CA29" s="62">
        <f t="shared" si="50"/>
        <v>27</v>
      </c>
      <c r="CB29" s="24"/>
      <c r="CC29" s="24"/>
      <c r="CD29" s="16" t="s">
        <v>26</v>
      </c>
      <c r="CE29" s="16"/>
      <c r="CF29" s="21"/>
      <c r="CG29" s="77">
        <f>MIN(BQ29,BR29,CB29,CC29)</f>
        <v>24.934999999999999</v>
      </c>
      <c r="CH29" s="24"/>
      <c r="CI29" s="78"/>
      <c r="CJ29" s="13">
        <f t="shared" si="51"/>
        <v>0</v>
      </c>
      <c r="CK29" s="79"/>
      <c r="CL29" s="79"/>
      <c r="CM29" s="13">
        <f t="shared" si="52"/>
        <v>0</v>
      </c>
      <c r="CN29" s="13">
        <f t="shared" si="53"/>
        <v>0</v>
      </c>
      <c r="CO29" s="16" t="s">
        <v>26</v>
      </c>
      <c r="CP29" s="13">
        <f t="shared" si="32"/>
        <v>0</v>
      </c>
      <c r="CQ29" s="62">
        <f t="shared" si="33"/>
        <v>27</v>
      </c>
      <c r="CR29" s="24"/>
      <c r="CS29" s="24"/>
      <c r="CT29" s="16" t="s">
        <v>26</v>
      </c>
      <c r="CU29" s="16"/>
      <c r="CV29" s="21"/>
      <c r="CW29" s="77">
        <f t="shared" si="34"/>
        <v>24.934999999999999</v>
      </c>
      <c r="CX29" s="24">
        <v>24.814</v>
      </c>
      <c r="CY29" s="78">
        <v>3</v>
      </c>
      <c r="CZ29" s="13">
        <f t="shared" si="54"/>
        <v>3</v>
      </c>
      <c r="DA29" s="79">
        <v>4</v>
      </c>
      <c r="DB29" s="79"/>
      <c r="DC29" s="13">
        <f t="shared" si="55"/>
        <v>5</v>
      </c>
      <c r="DD29" s="13">
        <f t="shared" si="56"/>
        <v>0</v>
      </c>
      <c r="DE29" s="16" t="s">
        <v>26</v>
      </c>
      <c r="DF29" s="13">
        <f t="shared" si="35"/>
        <v>9</v>
      </c>
      <c r="DG29" s="62">
        <f t="shared" si="36"/>
        <v>36</v>
      </c>
      <c r="DH29" s="24">
        <v>25.797000000000001</v>
      </c>
      <c r="DI29" s="24">
        <v>26.651</v>
      </c>
      <c r="DJ29" s="16" t="s">
        <v>26</v>
      </c>
      <c r="DK29" s="133"/>
      <c r="DL29" s="21">
        <v>1</v>
      </c>
      <c r="DM29" s="77">
        <f t="shared" si="37"/>
        <v>24.814</v>
      </c>
      <c r="DN29" s="24">
        <v>26.198</v>
      </c>
      <c r="DO29" s="78">
        <v>5</v>
      </c>
      <c r="DP29" s="13">
        <f t="shared" si="38"/>
        <v>1</v>
      </c>
      <c r="DQ29" s="79">
        <v>3</v>
      </c>
      <c r="DR29" s="79">
        <v>5</v>
      </c>
      <c r="DS29" s="13">
        <f t="shared" si="39"/>
        <v>6</v>
      </c>
      <c r="DT29" s="13">
        <f t="shared" si="40"/>
        <v>4</v>
      </c>
      <c r="DU29" s="16" t="s">
        <v>26</v>
      </c>
      <c r="DV29" s="13">
        <f t="shared" si="44"/>
        <v>11</v>
      </c>
      <c r="DW29" s="62">
        <f t="shared" si="45"/>
        <v>47</v>
      </c>
      <c r="DX29" s="24">
        <v>26.869</v>
      </c>
      <c r="DY29" s="24">
        <v>27.356000000000002</v>
      </c>
      <c r="DZ29" s="16" t="s">
        <v>26</v>
      </c>
      <c r="EA29" s="133"/>
      <c r="EB29" s="21"/>
      <c r="EC29" s="77">
        <f t="shared" si="43"/>
        <v>24.814</v>
      </c>
    </row>
    <row r="30" spans="1:149" x14ac:dyDescent="0.3">
      <c r="A30" s="71" t="s">
        <v>177</v>
      </c>
      <c r="B30" s="90">
        <v>1040</v>
      </c>
      <c r="C30" s="8">
        <v>133</v>
      </c>
      <c r="D30" s="8" t="s">
        <v>178</v>
      </c>
      <c r="F30" s="8"/>
      <c r="G30" s="78"/>
      <c r="H30" s="8"/>
      <c r="I30" s="79"/>
      <c r="J30" s="79"/>
      <c r="K30" s="8"/>
      <c r="L30" s="8"/>
      <c r="M30" s="23"/>
      <c r="N30" s="8"/>
      <c r="O30" s="62"/>
      <c r="P30" s="8"/>
      <c r="Q30" s="8"/>
      <c r="R30" s="23"/>
      <c r="S30" s="18"/>
      <c r="T30" s="8"/>
      <c r="U30" s="77">
        <v>26.74</v>
      </c>
      <c r="V30" s="8">
        <v>29.337</v>
      </c>
      <c r="W30" s="78"/>
      <c r="X30" s="8"/>
      <c r="Y30" s="79"/>
      <c r="Z30" s="79"/>
      <c r="AA30" s="8"/>
      <c r="AB30" s="8"/>
      <c r="AC30" s="23" t="s">
        <v>107</v>
      </c>
      <c r="AD30" s="8"/>
      <c r="AE30" s="62"/>
      <c r="AF30" s="24">
        <v>26.74</v>
      </c>
      <c r="AG30" s="8">
        <v>25.431999999999999</v>
      </c>
      <c r="AH30" s="23" t="s">
        <v>27</v>
      </c>
      <c r="AI30" s="20" t="s">
        <v>170</v>
      </c>
      <c r="AJ30" s="8"/>
      <c r="AK30" s="77">
        <f t="shared" si="29"/>
        <v>25.431999999999999</v>
      </c>
      <c r="AL30" s="8"/>
      <c r="AM30" s="78"/>
      <c r="AN30" s="13">
        <f>IF(AND(AO$196&gt;4,AM30=1),6)+IF(AND(AO$196&gt;4,AM30=2),4)+IF(AND(AO$196&gt;4,AM30=3),3)+IF(AND(AO$196&gt;4,AM30=4),2)+IF(AND(AO$196&gt;4,AM30=5),1)+IF(AND(AO$196&gt;4,AM30&gt;5),1)+IF(AND(AO$196=4,AM30=1),4)+IF(AND(AO$196=4,AM30=2),3)+IF(AND(AO$196=4,AM30=3),2)+IF(AND(AO$196=4,AM30=4),1)+IF(AND(AO$196=3,AM30=1),3)+IF(AND(AO$196=3,AM30=2),2)+IF(AND(AO$196=3,AM30=3),1)+IF(AND(AO$196=2,AM30=1),2)+IF(AND(AO$196=2,AM30=2),1)+IF(AND(AO$196=1,AM30=1),1)</f>
        <v>0</v>
      </c>
      <c r="AO30" s="79"/>
      <c r="AP30" s="79"/>
      <c r="AQ30" s="19">
        <f>IF(AND(AP$196&gt;4,AO30=1),12)+IF(AND(AP$196&gt;4,AO30=2),8)+IF(AND(AP$196&gt;4,AO30=3),6)+IF(AND(AP$196&gt;4,AO30=4),5)+IF(AND(AP$196&gt;4,AO30=5),4)+IF(AND(AP$196&gt;4,AO30=6),3)+IF(AND(AP$196&gt;4,AO30=7),2)+IF(AND(AP$196&gt;4,AO30&gt;7),1)+IF(AND(AP$196=4,AO30=1),8)+IF(AND(AP$196=4,AO30=2),6)+IF(AND(AP$196=4,AO30=3),4)+IF(AND(AP$196=4,AO30=4),2)+IF(AND(AP$196=3,AO30=1),6)+IF(AND(AP$196=3,AO30=2),4)+IF(AND(AP$196=3,AO30=3),2)+IF(AND(AP$196=2,AO30=1),4)+IF(AND(AP$196=2,AO30=2),2)+IF(AND(AP$196=1,AO30=1),2)</f>
        <v>0</v>
      </c>
      <c r="AR30" s="19">
        <f>IF(AND(AP$196&gt;4,AP30=1),12)+IF(AND(AP$196&gt;4,AP30=2),8)+IF(AND(AP$196&gt;4,AP30=3),6)+IF(AND(AP$196&gt;4,AP30=4),5)+IF(AND(AP$196&gt;4,AP30=5),4)+IF(AND(AP$196&gt;4,AP30=6),3)+IF(AND(AP$196&gt;4,AP30=7),2)+IF(AND(AP$196&gt;4,AP30&gt;7),1)+IF(AND(AP$196=4,AP30=1),8)+IF(AND(AP$196=4,AP30=2),6)+IF(AND(AP$196=4,AP30=3),4)+IF(AND(AP$196=4,AP30=4),2)+IF(AND(AP$196=3,AP30=1),6)+IF(AND(AP$196=3,AP30=2),4)+IF(AND(AP$196=3,AP30=3),2)+IF(AND(AP$196=2,AP30=1),4)+IF(AND(AP$196=2,AP30=2),2)+IF(AND(AP$196=1,AP30=1),2)</f>
        <v>0</v>
      </c>
      <c r="AS30" s="23" t="s">
        <v>27</v>
      </c>
      <c r="AT30" s="13">
        <f>+AN30+AQ30+AR30+AZ30</f>
        <v>0</v>
      </c>
      <c r="AU30" s="62">
        <f>AT30+AE30</f>
        <v>0</v>
      </c>
      <c r="AV30" s="24"/>
      <c r="AW30" s="8"/>
      <c r="AX30" s="23" t="s">
        <v>27</v>
      </c>
      <c r="AY30" s="16" t="s">
        <v>90</v>
      </c>
      <c r="AZ30" s="8"/>
      <c r="BA30" s="77">
        <f t="shared" si="30"/>
        <v>25.431999999999999</v>
      </c>
      <c r="BB30" s="8"/>
      <c r="BC30" s="78"/>
      <c r="BD30" s="13">
        <f>IF(AND(BE$196&gt;4,BC30=1),6)+IF(AND(BE$196&gt;4,BC30=2),4)+IF(AND(BE$196&gt;4,BC30=3),3)+IF(AND(BE$196&gt;4,BC30=4),2)+IF(AND(BE$196&gt;4,BC30=5),1)+IF(AND(BE$196&gt;4,BC30&gt;5),1)+IF(AND(BE$196=4,BC30=1),4)+IF(AND(BE$196=4,BC30=2),3)+IF(AND(BE$196=4,BC30=3),2)+IF(AND(BE$196=4,BC30=4),1)+IF(AND(BE$196=3,BC30=1),3)+IF(AND(BE$196=3,BC30=2),2)+IF(AND(BE$196=3,BC30=3),1)+IF(AND(BE$196=2,BC30=1),2)+IF(AND(BE$196=2,BC30=2),1)+IF(AND(BE$196=1,BC30=1),1)</f>
        <v>0</v>
      </c>
      <c r="BE30" s="79">
        <v>5</v>
      </c>
      <c r="BF30" s="79">
        <v>1</v>
      </c>
      <c r="BG30" s="19">
        <f>IF(AND(BF$196&gt;4,BE30=1),12)+IF(AND(BF$196&gt;4,BE30=2),8)+IF(AND(BF$196&gt;4,BE30=3),6)+IF(AND(BF$196&gt;4,BE30=4),5)+IF(AND(BF$196&gt;4,BE30=5),4)+IF(AND(BF$196&gt;4,BE30=6),3)+IF(AND(BF$196&gt;4,BE30=7),2)+IF(AND(BF$196&gt;4,BE30&gt;7),1)+IF(AND(BF$196=4,BE30=1),8)+IF(AND(BF$196=4,BE30=2),6)+IF(AND(BF$196=4,BE30=3),4)+IF(AND(BF$196=4,BE30=4),2)+IF(AND(BF$196=3,BE30=1),6)+IF(AND(BF$196=3,BE30=2),4)+IF(AND(BF$196=3,BE30=3),2)+IF(AND(BF$196=2,BE30=1),4)+IF(AND(BF$196=2,BE30=2),2)+IF(AND(BF$196=1,BE30=1),2)</f>
        <v>4</v>
      </c>
      <c r="BH30" s="19">
        <f>IF(AND(BF$196&gt;4,BF30=1),12)+IF(AND(BF$196&gt;4,BF30=2),8)+IF(AND(BF$196&gt;4,BF30=3),6)+IF(AND(BF$196&gt;4,BF30=4),5)+IF(AND(BF$196&gt;4,BF30=5),4)+IF(AND(BF$196&gt;4,BF30=6),3)+IF(AND(BF$196&gt;4,BF30=7),2)+IF(AND(BF$196&gt;4,BF30&gt;7),1)+IF(AND(BF$196=4,BF30=1),8)+IF(AND(BF$196=4,BF30=2),6)+IF(AND(BF$196=4,BF30=3),4)+IF(AND(BF$196=4,BF30=4),2)+IF(AND(BF$196=3,BF30=1),6)+IF(AND(BF$196=3,BF30=2),4)+IF(AND(BF$196=3,BF30=3),2)+IF(AND(BF$196=2,BF30=1),4)+IF(AND(BF$196=2,BF30=2),2)+IF(AND(BF$196=1,BF30=1),2)</f>
        <v>12</v>
      </c>
      <c r="BI30" s="23" t="s">
        <v>27</v>
      </c>
      <c r="BJ30" s="13">
        <f>+BD30+BG30+BH30+BP30</f>
        <v>17</v>
      </c>
      <c r="BK30" s="62">
        <f>BJ30+AU30</f>
        <v>17</v>
      </c>
      <c r="BL30" s="24">
        <v>26.027999999999999</v>
      </c>
      <c r="BM30" s="8">
        <v>25.213999999999999</v>
      </c>
      <c r="BN30" s="23" t="s">
        <v>27</v>
      </c>
      <c r="BO30" s="20" t="s">
        <v>108</v>
      </c>
      <c r="BP30" s="8">
        <v>1</v>
      </c>
      <c r="BQ30" s="77">
        <f t="shared" si="31"/>
        <v>25.213999999999999</v>
      </c>
      <c r="BR30" s="8">
        <v>26.646999999999998</v>
      </c>
      <c r="BS30" s="78">
        <v>3</v>
      </c>
      <c r="BT30" s="13">
        <f t="shared" si="46"/>
        <v>3</v>
      </c>
      <c r="BU30" s="79"/>
      <c r="BV30" s="79"/>
      <c r="BW30" s="13">
        <f t="shared" si="47"/>
        <v>0</v>
      </c>
      <c r="BX30" s="13">
        <f t="shared" si="48"/>
        <v>0</v>
      </c>
      <c r="BY30" s="16" t="s">
        <v>26</v>
      </c>
      <c r="BZ30" s="13">
        <f t="shared" si="49"/>
        <v>3</v>
      </c>
      <c r="CA30" s="62">
        <f t="shared" si="50"/>
        <v>20</v>
      </c>
      <c r="CB30" s="24"/>
      <c r="CC30" s="8"/>
      <c r="CD30" s="23" t="s">
        <v>27</v>
      </c>
      <c r="CE30" s="16"/>
      <c r="CF30" s="8"/>
      <c r="CG30" s="77">
        <f>MIN(BQ30,BR30,CB30,CC30)</f>
        <v>25.213999999999999</v>
      </c>
      <c r="CH30" s="8"/>
      <c r="CI30" s="78"/>
      <c r="CJ30" s="13">
        <f t="shared" si="51"/>
        <v>0</v>
      </c>
      <c r="CK30" s="79"/>
      <c r="CL30" s="79"/>
      <c r="CM30" s="13">
        <f t="shared" si="52"/>
        <v>0</v>
      </c>
      <c r="CN30" s="13">
        <f t="shared" si="53"/>
        <v>0</v>
      </c>
      <c r="CO30" s="16" t="s">
        <v>26</v>
      </c>
      <c r="CP30" s="13">
        <f t="shared" si="32"/>
        <v>0</v>
      </c>
      <c r="CQ30" s="62">
        <f t="shared" si="33"/>
        <v>20</v>
      </c>
      <c r="CR30" s="24"/>
      <c r="CS30" s="8"/>
      <c r="CT30" s="23" t="s">
        <v>27</v>
      </c>
      <c r="CU30" s="16"/>
      <c r="CV30" s="8"/>
      <c r="CW30" s="77">
        <f t="shared" si="34"/>
        <v>25.213999999999999</v>
      </c>
      <c r="CX30" s="8"/>
      <c r="CY30" s="78"/>
      <c r="CZ30" s="13">
        <f t="shared" si="54"/>
        <v>0</v>
      </c>
      <c r="DA30" s="79"/>
      <c r="DB30" s="79"/>
      <c r="DC30" s="13">
        <f t="shared" si="55"/>
        <v>0</v>
      </c>
      <c r="DD30" s="13">
        <f t="shared" si="56"/>
        <v>0</v>
      </c>
      <c r="DE30" s="16" t="s">
        <v>26</v>
      </c>
      <c r="DF30" s="13">
        <f t="shared" si="35"/>
        <v>0</v>
      </c>
      <c r="DG30" s="62">
        <f t="shared" si="36"/>
        <v>20</v>
      </c>
      <c r="DH30" s="24"/>
      <c r="DI30" s="8"/>
      <c r="DJ30" s="23" t="s">
        <v>26</v>
      </c>
      <c r="DK30" s="133"/>
      <c r="DL30" s="8"/>
      <c r="DM30" s="77">
        <f t="shared" si="37"/>
        <v>25.213999999999999</v>
      </c>
      <c r="DN30" s="8"/>
      <c r="DO30" s="78"/>
      <c r="DP30" s="13">
        <f t="shared" si="38"/>
        <v>0</v>
      </c>
      <c r="DQ30" s="79"/>
      <c r="DR30" s="79"/>
      <c r="DS30" s="13">
        <f t="shared" si="39"/>
        <v>0</v>
      </c>
      <c r="DT30" s="13">
        <f t="shared" si="40"/>
        <v>0</v>
      </c>
      <c r="DU30" s="16" t="s">
        <v>26</v>
      </c>
      <c r="DV30" s="13">
        <f t="shared" si="44"/>
        <v>0</v>
      </c>
      <c r="DW30" s="62">
        <f t="shared" si="45"/>
        <v>20</v>
      </c>
      <c r="DX30" s="24"/>
      <c r="DY30" s="8"/>
      <c r="DZ30" s="23" t="s">
        <v>26</v>
      </c>
      <c r="EA30" s="133"/>
      <c r="EB30" s="8"/>
      <c r="EC30" s="77">
        <f t="shared" si="43"/>
        <v>25.213999999999999</v>
      </c>
    </row>
    <row r="31" spans="1:149" x14ac:dyDescent="0.3">
      <c r="A31" s="74" t="s">
        <v>85</v>
      </c>
      <c r="B31" s="89" t="s">
        <v>115</v>
      </c>
      <c r="C31" s="8">
        <v>86</v>
      </c>
      <c r="D31" s="8" t="s">
        <v>86</v>
      </c>
      <c r="E31" s="105">
        <v>24.207999999999998</v>
      </c>
      <c r="F31" s="24"/>
      <c r="G31" s="78"/>
      <c r="H31" s="13">
        <f>IF(AND(I$195&gt;4,G31=1),6)+IF(AND(I$195&gt;4,G31=2),4)+IF(AND(I$195&gt;4,G31=3),3)+IF(AND(I$195&gt;4,G31=4),2)+IF(AND(I$195&gt;4,G31=5),1)+IF(AND(I$195&gt;4,G31&gt;5),1)+IF(AND(I$195=4,G31=1),4)+IF(AND(I$195=4,G31=2),3)+IF(AND(I$195=4,G31=3),2)+IF(AND(I$195=4,G31=4),1)+IF(AND(I$195=3,G31=1),3)+IF(AND(I$195=3,G31=2),2)+IF(AND(I$195=3,G31=3),1)+IF(AND(I$195=2,G31=1),2)+IF(AND(I$195=2,G31=2),1)+IF(AND(I$195=1,G31=1),1)</f>
        <v>0</v>
      </c>
      <c r="I31" s="79"/>
      <c r="J31" s="79"/>
      <c r="K31" s="13">
        <f>IF(AND(J$195&gt;4,I31=1),12)+IF(AND(J$195&gt;4,I31=2),8)+IF(AND(J$195&gt;4,I31=3),6)+IF(AND(J$195&gt;4,I31=4),5)+IF(AND(J$195&gt;4,I31=5),4)+IF(AND(J$195&gt;4,I31=6),3)+IF(AND(J$195&gt;4,I31=7),2)+IF(AND(J$195&gt;4,I31&gt;7),1)+IF(AND(J$195=4,I31=1),8)+IF(AND(J$195=4,I31=2),6)+IF(AND(J$195=4,I31=3),4)+IF(AND(J$195=4,I31=4),2)+IF(AND(J$195=3,I31=1),6)+IF(AND(J$195=3,I31=2),4)+IF(AND(J$195=3,I31=3),2)+IF(AND(J$195=2,I31=1),4)+IF(AND(J$195=2,I31=2),2)+IF(AND(J$195=1,I31=1),2)</f>
        <v>0</v>
      </c>
      <c r="L31" s="13">
        <f>IF(AND(J$195&gt;4,J31=1),12)+IF(AND(J$195&gt;4,J31=2),8)+IF(AND(J$195&gt;4,J31=3),6)+IF(AND(J$195&gt;4,J31=4),5)+IF(AND(J$195&gt;4,J31=5),4)+IF(AND(J$195&gt;4,J31=6),3)+IF(AND(J$195&gt;4,J31=7),2)+IF(AND(J$195&gt;4,J31&gt;7),1)+IF(AND(J$195=4,J31=1),8)+IF(AND(J$195=4,J31=2),6)+IF(AND(J$195=4,J31=3),4)+IF(AND(J$195=4,J31=4),2)+IF(AND(J$195=3,J31=1),6)+IF(AND(J$195=3,J31=2),4)+IF(AND(J$195=3,J31=3),2)+IF(AND(J$195=2,J31=1),4)+IF(AND(J$195=2,J31=2),2)+IF(AND(J$195=1,J31=1),2)</f>
        <v>0</v>
      </c>
      <c r="M31" s="16" t="s">
        <v>26</v>
      </c>
      <c r="N31" s="13">
        <f>+H31+K31+L31+T31</f>
        <v>0</v>
      </c>
      <c r="O31" s="62">
        <f>+N31</f>
        <v>0</v>
      </c>
      <c r="P31" s="24"/>
      <c r="Q31" s="24"/>
      <c r="R31" s="16" t="s">
        <v>26</v>
      </c>
      <c r="S31" s="16"/>
      <c r="T31" s="21"/>
      <c r="U31" s="77">
        <f>MIN(E31,F31,P31,Q31)</f>
        <v>24.207999999999998</v>
      </c>
      <c r="V31" s="24">
        <v>28.96</v>
      </c>
      <c r="W31" s="78">
        <v>6</v>
      </c>
      <c r="X31" s="13">
        <f>IF(AND(Y$195&gt;4,W31=1),6)+IF(AND(Y$195&gt;4,W31=2),4)+IF(AND(Y$195&gt;4,W31=3),3)+IF(AND(Y$195&gt;4,W31=4),2)+IF(AND(Y$195&gt;4,W31=5),1)+IF(AND(Y$195&gt;4,W31&gt;5),1)+IF(AND(Y$195=4,W31=1),4)+IF(AND(Y$195=4,W31=2),3)+IF(AND(Y$195=4,W31=3),2)+IF(AND(Y$195=4,W31=4),1)+IF(AND(Y$195=3,W31=1),3)+IF(AND(Y$195=3,W31=2),2)+IF(AND(Y$195=3,W31=3),1)+IF(AND(Y$195=2,W31=1),2)+IF(AND(Y$195=2,W31=2),1)+IF(AND(Y$195=1,W31=1),1)</f>
        <v>1</v>
      </c>
      <c r="Y31" s="79">
        <v>5</v>
      </c>
      <c r="Z31" s="79">
        <v>3</v>
      </c>
      <c r="AA31" s="13">
        <f>IF(AND(Z$195&gt;4,Y31=1),12)+IF(AND(Z$195&gt;4,Y31=2),8)+IF(AND(Z$195&gt;4,Y31=3),6)+IF(AND(Z$195&gt;4,Y31=4),5)+IF(AND(Z$195&gt;4,Y31=5),4)+IF(AND(Z$195&gt;4,Y31=6),3)+IF(AND(Z$195&gt;4,Y31=7),2)+IF(AND(Z$195&gt;4,Y31&gt;7),1)+IF(AND(Z$195=4,Y31=1),8)+IF(AND(Z$195=4,Y31=2),6)+IF(AND(Z$195=4,Y31=3),4)+IF(AND(Z$195=4,Y31=4),2)+IF(AND(Z$195=3,Y31=1),6)+IF(AND(Z$195=3,Y31=2),4)+IF(AND(Z$195=3,Y31=3),2)+IF(AND(Z$195=2,Y31=1),4)+IF(AND(Z$195=2,Y31=2),2)+IF(AND(Z$195=1,Y31=1),2)</f>
        <v>4</v>
      </c>
      <c r="AB31" s="13">
        <f>IF(AND(Z$195&gt;4,Z31=1),12)+IF(AND(Z$195&gt;4,Z31=2),8)+IF(AND(Z$195&gt;4,Z31=3),6)+IF(AND(Z$195&gt;4,Z31=4),5)+IF(AND(Z$195&gt;4,Z31=5),4)+IF(AND(Z$195&gt;4,Z31=6),3)+IF(AND(Z$195&gt;4,Z31=7),2)+IF(AND(Z$195&gt;4,Z31&gt;7),1)+IF(AND(Z$195=4,Z31=1),8)+IF(AND(Z$195=4,Z31=2),6)+IF(AND(Z$195=4,Z31=3),4)+IF(AND(Z$195=4,Z31=4),2)+IF(AND(Z$195=3,Z31=1),6)+IF(AND(Z$195=3,Z31=2),4)+IF(AND(Z$195=3,Z31=3),2)+IF(AND(Z$195=2,Z31=1),4)+IF(AND(Z$195=2,Z31=2),2)+IF(AND(Z$195=1,Z31=1),2)</f>
        <v>6</v>
      </c>
      <c r="AC31" s="16" t="s">
        <v>26</v>
      </c>
      <c r="AD31" s="13">
        <f>+X31+AA31+AB31+AJ31</f>
        <v>11</v>
      </c>
      <c r="AE31" s="62">
        <f>AD31+O31</f>
        <v>11</v>
      </c>
      <c r="AF31" s="24">
        <v>26.835000000000001</v>
      </c>
      <c r="AG31" s="24">
        <v>26.544</v>
      </c>
      <c r="AH31" s="16" t="s">
        <v>26</v>
      </c>
      <c r="AI31" s="16"/>
      <c r="AJ31" s="21"/>
      <c r="AK31" s="77">
        <f t="shared" si="29"/>
        <v>24.207999999999998</v>
      </c>
      <c r="AL31" s="24">
        <v>39.073</v>
      </c>
      <c r="AM31" s="78">
        <v>7</v>
      </c>
      <c r="AN31" s="13">
        <f>IF(AND(AO$195&gt;4,AM31=1),6)+IF(AND(AO$195&gt;4,AM31=2),4)+IF(AND(AO$195&gt;4,AM31=3),3)+IF(AND(AO$195&gt;4,AM31=4),2)+IF(AND(AO$195&gt;4,AM31=5),1)+IF(AND(AO$195&gt;4,AM31&gt;5),1)+IF(AND(AO$195=4,AM31=1),4)+IF(AND(AO$195=4,AM31=2),3)+IF(AND(AO$195=4,AM31=3),2)+IF(AND(AO$195=4,AM31=4),1)+IF(AND(AO$195=3,AM31=1),3)+IF(AND(AO$195=3,AM31=2),2)+IF(AND(AO$195=3,AM31=3),1)+IF(AND(AO$195=2,AM31=1),2)+IF(AND(AO$195=2,AM31=2),1)+IF(AND(AO$195=1,AM31=1),1)</f>
        <v>1</v>
      </c>
      <c r="AO31" s="79">
        <v>5</v>
      </c>
      <c r="AP31" s="79"/>
      <c r="AQ31" s="13">
        <f>IF(AND(AP$195&gt;4,AO31=1),12)+IF(AND(AP$195&gt;4,AO31=2),8)+IF(AND(AP$195&gt;4,AO31=3),6)+IF(AND(AP$195&gt;4,AO31=4),5)+IF(AND(AP$195&gt;4,AO31=5),4)+IF(AND(AP$195&gt;4,AO31=6),3)+IF(AND(AP$195&gt;4,AO31=7),2)+IF(AND(AP$195&gt;4,AO31&gt;7),1)+IF(AND(AP$195=4,AO31=1),8)+IF(AND(AP$195=4,AO31=2),6)+IF(AND(AP$195=4,AO31=3),4)+IF(AND(AP$195=4,AO31=4),2)+IF(AND(AP$195=3,AO31=1),6)+IF(AND(AP$195=3,AO31=2),4)+IF(AND(AP$195=3,AO31=3),2)+IF(AND(AP$195=2,AO31=1),4)+IF(AND(AP$195=2,AO31=2),2)+IF(AND(AP$195=1,AO31=1),2)</f>
        <v>4</v>
      </c>
      <c r="AR31" s="13">
        <f>IF(AND(AP$195&gt;4,AP31=1),12)+IF(AND(AP$195&gt;4,AP31=2),8)+IF(AND(AP$195&gt;4,AP31=3),6)+IF(AND(AP$195&gt;4,AP31=4),5)+IF(AND(AP$195&gt;4,AP31=5),4)+IF(AND(AP$195&gt;4,AP31=6),3)+IF(AND(AP$195&gt;4,AP31=7),2)+IF(AND(AP$195&gt;4,AP31&gt;7),1)+IF(AND(AP$195=4,AP31=1),8)+IF(AND(AP$195=4,AP31=2),6)+IF(AND(AP$195=4,AP31=3),4)+IF(AND(AP$195=4,AP31=4),2)+IF(AND(AP$195=3,AP31=1),6)+IF(AND(AP$195=3,AP31=2),4)+IF(AND(AP$195=3,AP31=3),2)+IF(AND(AP$195=2,AP31=1),4)+IF(AND(AP$195=2,AP31=2),2)+IF(AND(AP$195=1,AP31=1),2)</f>
        <v>0</v>
      </c>
      <c r="AS31" s="16" t="s">
        <v>26</v>
      </c>
      <c r="AT31" s="13">
        <f>+AN31+AQ31+AR31+AZ31</f>
        <v>5</v>
      </c>
      <c r="AU31" s="62">
        <f>AT31+AE31</f>
        <v>16</v>
      </c>
      <c r="AV31" s="24">
        <v>26.890999999999998</v>
      </c>
      <c r="AW31" s="24"/>
      <c r="AX31" s="16" t="s">
        <v>26</v>
      </c>
      <c r="AY31" s="16"/>
      <c r="AZ31" s="21"/>
      <c r="BA31" s="77">
        <f t="shared" si="30"/>
        <v>24.207999999999998</v>
      </c>
      <c r="BB31" s="24"/>
      <c r="BC31" s="78"/>
      <c r="BD31" s="13">
        <f>IF(AND(BE$195&gt;4,BC31=1),6)+IF(AND(BE$195&gt;4,BC31=2),4)+IF(AND(BE$195&gt;4,BC31=3),3)+IF(AND(BE$195&gt;4,BC31=4),2)+IF(AND(BE$195&gt;4,BC31=5),1)+IF(AND(BE$195&gt;4,BC31&gt;5),1)+IF(AND(BE$195=4,BC31=1),4)+IF(AND(BE$195=4,BC31=2),3)+IF(AND(BE$195=4,BC31=3),2)+IF(AND(BE$195=4,BC31=4),1)+IF(AND(BE$195=3,BC31=1),3)+IF(AND(BE$195=3,BC31=2),2)+IF(AND(BE$195=3,BC31=3),1)+IF(AND(BE$195=2,BC31=1),2)+IF(AND(BE$195=2,BC31=2),1)+IF(AND(BE$195=1,BC31=1),1)</f>
        <v>0</v>
      </c>
      <c r="BE31" s="79"/>
      <c r="BF31" s="79"/>
      <c r="BG31" s="13">
        <f>IF(AND(BF$195&gt;4,BE31=1),12)+IF(AND(BF$195&gt;4,BE31=2),8)+IF(AND(BF$195&gt;4,BE31=3),6)+IF(AND(BF$195&gt;4,BE31=4),5)+IF(AND(BF$195&gt;4,BE31=5),4)+IF(AND(BF$195&gt;4,BE31=6),3)+IF(AND(BF$195&gt;4,BE31=7),2)+IF(AND(BF$195&gt;4,BE31&gt;7),1)+IF(AND(BF$195=4,BE31=1),8)+IF(AND(BF$195=4,BE31=2),6)+IF(AND(BF$195=4,BE31=3),4)+IF(AND(BF$195=4,BE31=4),2)+IF(AND(BF$195=3,BE31=1),6)+IF(AND(BF$195=3,BE31=2),4)+IF(AND(BF$195=3,BE31=3),2)+IF(AND(BF$195=2,BE31=1),4)+IF(AND(BF$195=2,BE31=2),2)+IF(AND(BF$195=1,BE31=1),2)</f>
        <v>0</v>
      </c>
      <c r="BH31" s="13">
        <f>IF(AND(BF$195&gt;4,BF31=1),12)+IF(AND(BF$195&gt;4,BF31=2),8)+IF(AND(BF$195&gt;4,BF31=3),6)+IF(AND(BF$195&gt;4,BF31=4),5)+IF(AND(BF$195&gt;4,BF31=5),4)+IF(AND(BF$195&gt;4,BF31=6),3)+IF(AND(BF$195&gt;4,BF31=7),2)+IF(AND(BF$195&gt;4,BF31&gt;7),1)+IF(AND(BF$195=4,BF31=1),8)+IF(AND(BF$195=4,BF31=2),6)+IF(AND(BF$195=4,BF31=3),4)+IF(AND(BF$195=4,BF31=4),2)+IF(AND(BF$195=3,BF31=1),6)+IF(AND(BF$195=3,BF31=2),4)+IF(AND(BF$195=3,BF31=3),2)+IF(AND(BF$195=2,BF31=1),4)+IF(AND(BF$195=2,BF31=2),2)+IF(AND(BF$195=1,BF31=1),2)</f>
        <v>0</v>
      </c>
      <c r="BI31" s="16" t="s">
        <v>26</v>
      </c>
      <c r="BJ31" s="13">
        <f>+BD31+BG31+BH31+BP31</f>
        <v>0</v>
      </c>
      <c r="BK31" s="62">
        <f>BJ31+AU31</f>
        <v>16</v>
      </c>
      <c r="BL31" s="24">
        <v>29.991</v>
      </c>
      <c r="BM31" s="24"/>
      <c r="BN31" s="16" t="s">
        <v>26</v>
      </c>
      <c r="BO31" s="16"/>
      <c r="BP31" s="21"/>
      <c r="BQ31" s="77">
        <f t="shared" si="31"/>
        <v>24.207999999999998</v>
      </c>
      <c r="BR31" s="24"/>
      <c r="BS31" s="78"/>
      <c r="BT31" s="13">
        <f t="shared" si="46"/>
        <v>0</v>
      </c>
      <c r="BU31" s="79"/>
      <c r="BV31" s="79"/>
      <c r="BW31" s="13">
        <f t="shared" si="47"/>
        <v>0</v>
      </c>
      <c r="BX31" s="13">
        <f t="shared" si="48"/>
        <v>0</v>
      </c>
      <c r="BY31" s="16" t="s">
        <v>26</v>
      </c>
      <c r="BZ31" s="13">
        <f t="shared" si="49"/>
        <v>0</v>
      </c>
      <c r="CA31" s="62">
        <f t="shared" si="50"/>
        <v>16</v>
      </c>
      <c r="CB31" s="24"/>
      <c r="CC31" s="24"/>
      <c r="CD31" s="16" t="s">
        <v>26</v>
      </c>
      <c r="CE31" s="16"/>
      <c r="CF31" s="21"/>
      <c r="CG31" s="77">
        <f>MIN(BQ31,BR31,CB31,CC31)</f>
        <v>24.207999999999998</v>
      </c>
      <c r="CH31" s="24"/>
      <c r="CI31" s="78"/>
      <c r="CJ31" s="13">
        <f t="shared" si="51"/>
        <v>0</v>
      </c>
      <c r="CK31" s="79"/>
      <c r="CL31" s="79"/>
      <c r="CM31" s="13">
        <f t="shared" si="52"/>
        <v>0</v>
      </c>
      <c r="CN31" s="13">
        <f t="shared" si="53"/>
        <v>0</v>
      </c>
      <c r="CO31" s="16" t="s">
        <v>26</v>
      </c>
      <c r="CP31" s="13">
        <f t="shared" si="32"/>
        <v>0</v>
      </c>
      <c r="CQ31" s="62">
        <f t="shared" si="33"/>
        <v>16</v>
      </c>
      <c r="CR31" s="24"/>
      <c r="CS31" s="24"/>
      <c r="CT31" s="16" t="s">
        <v>26</v>
      </c>
      <c r="CU31" s="16"/>
      <c r="CV31" s="21"/>
      <c r="CW31" s="77">
        <f t="shared" si="34"/>
        <v>24.207999999999998</v>
      </c>
      <c r="CX31" s="24"/>
      <c r="CY31" s="78"/>
      <c r="CZ31" s="13">
        <f t="shared" si="54"/>
        <v>0</v>
      </c>
      <c r="DA31" s="79"/>
      <c r="DB31" s="79"/>
      <c r="DC31" s="13">
        <f t="shared" si="55"/>
        <v>0</v>
      </c>
      <c r="DD31" s="13">
        <f t="shared" si="56"/>
        <v>0</v>
      </c>
      <c r="DE31" s="16" t="s">
        <v>26</v>
      </c>
      <c r="DF31" s="13">
        <f t="shared" si="35"/>
        <v>0</v>
      </c>
      <c r="DG31" s="62">
        <f t="shared" si="36"/>
        <v>16</v>
      </c>
      <c r="DH31" s="24"/>
      <c r="DI31" s="24"/>
      <c r="DJ31" s="16" t="s">
        <v>26</v>
      </c>
      <c r="DK31" s="133"/>
      <c r="DL31" s="21"/>
      <c r="DM31" s="77">
        <f t="shared" si="37"/>
        <v>24.207999999999998</v>
      </c>
      <c r="DN31" s="24"/>
      <c r="DO31" s="78"/>
      <c r="DP31" s="13">
        <f t="shared" si="38"/>
        <v>0</v>
      </c>
      <c r="DQ31" s="79"/>
      <c r="DR31" s="79"/>
      <c r="DS31" s="13">
        <f t="shared" si="39"/>
        <v>0</v>
      </c>
      <c r="DT31" s="13">
        <f t="shared" si="40"/>
        <v>0</v>
      </c>
      <c r="DU31" s="16" t="s">
        <v>26</v>
      </c>
      <c r="DV31" s="13">
        <f t="shared" si="44"/>
        <v>0</v>
      </c>
      <c r="DW31" s="62">
        <f t="shared" si="45"/>
        <v>16</v>
      </c>
      <c r="DX31" s="24"/>
      <c r="DY31" s="24"/>
      <c r="DZ31" s="16" t="s">
        <v>26</v>
      </c>
      <c r="EA31" s="133"/>
      <c r="EB31" s="21"/>
      <c r="EC31" s="77">
        <f t="shared" si="43"/>
        <v>24.207999999999998</v>
      </c>
    </row>
    <row r="32" spans="1:149" s="91" customFormat="1" x14ac:dyDescent="0.3">
      <c r="A32" s="71" t="s">
        <v>129</v>
      </c>
      <c r="B32" s="89" t="s">
        <v>136</v>
      </c>
      <c r="C32" s="8">
        <v>132</v>
      </c>
      <c r="D32" s="8" t="s">
        <v>130</v>
      </c>
      <c r="E32" s="105">
        <v>23.978000000000002</v>
      </c>
      <c r="F32" s="24">
        <v>24.373000000000001</v>
      </c>
      <c r="G32" s="78">
        <v>3</v>
      </c>
      <c r="H32" s="13">
        <f>IF(AND(I$195&gt;4,G32=1),6)+IF(AND(I$195&gt;4,G32=2),4)+IF(AND(I$195&gt;4,G32=3),3)+IF(AND(I$195&gt;4,G32=4),2)+IF(AND(I$195&gt;4,G32=5),1)+IF(AND(I$195&gt;4,G32&gt;5),1)+IF(AND(I$195=4,G32=1),4)+IF(AND(I$195=4,G32=2),3)+IF(AND(I$195=4,G32=3),2)+IF(AND(I$195=4,G32=4),1)+IF(AND(I$195=3,G32=1),3)+IF(AND(I$195=3,G32=2),2)+IF(AND(I$195=3,G32=3),1)+IF(AND(I$195=2,G32=1),2)+IF(AND(I$195=2,G32=2),1)+IF(AND(I$195=1,G32=1),1)</f>
        <v>3</v>
      </c>
      <c r="I32" s="79">
        <v>2</v>
      </c>
      <c r="J32" s="79">
        <v>0</v>
      </c>
      <c r="K32" s="13">
        <f>IF(AND(J$195&gt;4,I32=1),12)+IF(AND(J$195&gt;4,I32=2),8)+IF(AND(J$195&gt;4,I32=3),6)+IF(AND(J$195&gt;4,I32=4),5)+IF(AND(J$195&gt;4,I32=5),4)+IF(AND(J$195&gt;4,I32=6),3)+IF(AND(J$195&gt;4,I32=7),2)+IF(AND(J$195&gt;4,I32&gt;7),1)+IF(AND(J$195=4,I32=1),8)+IF(AND(J$195=4,I32=2),6)+IF(AND(J$195=4,I32=3),4)+IF(AND(J$195=4,I32=4),2)+IF(AND(J$195=3,I32=1),6)+IF(AND(J$195=3,I32=2),4)+IF(AND(J$195=3,I32=3),2)+IF(AND(J$195=2,I32=1),4)+IF(AND(J$195=2,I32=2),2)+IF(AND(J$195=1,I32=1),2)</f>
        <v>8</v>
      </c>
      <c r="L32" s="13">
        <f>IF(AND(J$195&gt;4,J32=1),12)+IF(AND(J$195&gt;4,J32=2),8)+IF(AND(J$195&gt;4,J32=3),6)+IF(AND(J$195&gt;4,J32=4),5)+IF(AND(J$195&gt;4,J32=5),4)+IF(AND(J$195&gt;4,J32=6),3)+IF(AND(J$195&gt;4,J32=7),2)+IF(AND(J$195&gt;4,J32&gt;7),1)+IF(AND(J$195=4,J32=1),8)+IF(AND(J$195=4,J32=2),6)+IF(AND(J$195=4,J32=3),4)+IF(AND(J$195=4,J32=4),2)+IF(AND(J$195=3,J32=1),6)+IF(AND(J$195=3,J32=2),4)+IF(AND(J$195=3,J32=3),2)+IF(AND(J$195=2,J32=1),4)+IF(AND(J$195=2,J32=2),2)+IF(AND(J$195=1,J32=1),2)</f>
        <v>0</v>
      </c>
      <c r="M32" s="16" t="s">
        <v>26</v>
      </c>
      <c r="N32" s="13">
        <f>+H32+K32+L32+T32</f>
        <v>11</v>
      </c>
      <c r="O32" s="62">
        <f>+N32</f>
        <v>11</v>
      </c>
      <c r="P32" s="24">
        <v>24.222000000000001</v>
      </c>
      <c r="Q32" s="24"/>
      <c r="R32" s="16" t="s">
        <v>26</v>
      </c>
      <c r="S32" s="16"/>
      <c r="T32" s="21"/>
      <c r="U32" s="77">
        <f>MIN(E32,F32,P32,Q32)</f>
        <v>23.978000000000002</v>
      </c>
      <c r="V32" s="24"/>
      <c r="W32" s="78"/>
      <c r="X32" s="13">
        <f>IF(AND(Y$195&gt;4,W32=1),6)+IF(AND(Y$195&gt;4,W32=2),4)+IF(AND(Y$195&gt;4,W32=3),3)+IF(AND(Y$195&gt;4,W32=4),2)+IF(AND(Y$195&gt;4,W32=5),1)+IF(AND(Y$195&gt;4,W32&gt;5),1)+IF(AND(Y$195=4,W32=1),4)+IF(AND(Y$195=4,W32=2),3)+IF(AND(Y$195=4,W32=3),2)+IF(AND(Y$195=4,W32=4),1)+IF(AND(Y$195=3,W32=1),3)+IF(AND(Y$195=3,W32=2),2)+IF(AND(Y$195=3,W32=3),1)+IF(AND(Y$195=2,W32=1),2)+IF(AND(Y$195=2,W32=2),1)+IF(AND(Y$195=1,W32=1),1)</f>
        <v>0</v>
      </c>
      <c r="Y32" s="79"/>
      <c r="Z32" s="79"/>
      <c r="AA32" s="13">
        <f>IF(AND(Z$195&gt;4,Y32=1),12)+IF(AND(Z$195&gt;4,Y32=2),8)+IF(AND(Z$195&gt;4,Y32=3),6)+IF(AND(Z$195&gt;4,Y32=4),5)+IF(AND(Z$195&gt;4,Y32=5),4)+IF(AND(Z$195&gt;4,Y32=6),3)+IF(AND(Z$195&gt;4,Y32=7),2)+IF(AND(Z$195&gt;4,Y32&gt;7),1)+IF(AND(Z$195=4,Y32=1),8)+IF(AND(Z$195=4,Y32=2),6)+IF(AND(Z$195=4,Y32=3),4)+IF(AND(Z$195=4,Y32=4),2)+IF(AND(Z$195=3,Y32=1),6)+IF(AND(Z$195=3,Y32=2),4)+IF(AND(Z$195=3,Y32=3),2)+IF(AND(Z$195=2,Y32=1),4)+IF(AND(Z$195=2,Y32=2),2)+IF(AND(Z$195=1,Y32=1),2)</f>
        <v>0</v>
      </c>
      <c r="AB32" s="13">
        <f>IF(AND(Z$195&gt;4,Z32=1),12)+IF(AND(Z$195&gt;4,Z32=2),8)+IF(AND(Z$195&gt;4,Z32=3),6)+IF(AND(Z$195&gt;4,Z32=4),5)+IF(AND(Z$195&gt;4,Z32=5),4)+IF(AND(Z$195&gt;4,Z32=6),3)+IF(AND(Z$195&gt;4,Z32=7),2)+IF(AND(Z$195&gt;4,Z32&gt;7),1)+IF(AND(Z$195=4,Z32=1),8)+IF(AND(Z$195=4,Z32=2),6)+IF(AND(Z$195=4,Z32=3),4)+IF(AND(Z$195=4,Z32=4),2)+IF(AND(Z$195=3,Z32=1),6)+IF(AND(Z$195=3,Z32=2),4)+IF(AND(Z$195=3,Z32=3),2)+IF(AND(Z$195=2,Z32=1),4)+IF(AND(Z$195=2,Z32=2),2)+IF(AND(Z$195=1,Z32=1),2)</f>
        <v>0</v>
      </c>
      <c r="AC32" s="16" t="s">
        <v>26</v>
      </c>
      <c r="AD32" s="13">
        <f>+X32+AA32+AB32+AJ32</f>
        <v>0</v>
      </c>
      <c r="AE32" s="62">
        <f>AD32+O32</f>
        <v>11</v>
      </c>
      <c r="AF32" s="24"/>
      <c r="AG32" s="24"/>
      <c r="AH32" s="16" t="s">
        <v>26</v>
      </c>
      <c r="AI32" s="16"/>
      <c r="AJ32" s="21"/>
      <c r="AK32" s="77">
        <f t="shared" si="29"/>
        <v>23.978000000000002</v>
      </c>
      <c r="AL32" s="24"/>
      <c r="AM32" s="78"/>
      <c r="AN32" s="13">
        <f>IF(AND(AO$195&gt;4,AM32=1),6)+IF(AND(AO$195&gt;4,AM32=2),4)+IF(AND(AO$195&gt;4,AM32=3),3)+IF(AND(AO$195&gt;4,AM32=4),2)+IF(AND(AO$195&gt;4,AM32=5),1)+IF(AND(AO$195&gt;4,AM32&gt;5),1)+IF(AND(AO$195=4,AM32=1),4)+IF(AND(AO$195=4,AM32=2),3)+IF(AND(AO$195=4,AM32=3),2)+IF(AND(AO$195=4,AM32=4),1)+IF(AND(AO$195=3,AM32=1),3)+IF(AND(AO$195=3,AM32=2),2)+IF(AND(AO$195=3,AM32=3),1)+IF(AND(AO$195=2,AM32=1),2)+IF(AND(AO$195=2,AM32=2),1)+IF(AND(AO$195=1,AM32=1),1)</f>
        <v>0</v>
      </c>
      <c r="AO32" s="79"/>
      <c r="AP32" s="79"/>
      <c r="AQ32" s="13">
        <f>IF(AND(AP$195&gt;4,AO32=1),12)+IF(AND(AP$195&gt;4,AO32=2),8)+IF(AND(AP$195&gt;4,AO32=3),6)+IF(AND(AP$195&gt;4,AO32=4),5)+IF(AND(AP$195&gt;4,AO32=5),4)+IF(AND(AP$195&gt;4,AO32=6),3)+IF(AND(AP$195&gt;4,AO32=7),2)+IF(AND(AP$195&gt;4,AO32&gt;7),1)+IF(AND(AP$195=4,AO32=1),8)+IF(AND(AP$195=4,AO32=2),6)+IF(AND(AP$195=4,AO32=3),4)+IF(AND(AP$195=4,AO32=4),2)+IF(AND(AP$195=3,AO32=1),6)+IF(AND(AP$195=3,AO32=2),4)+IF(AND(AP$195=3,AO32=3),2)+IF(AND(AP$195=2,AO32=1),4)+IF(AND(AP$195=2,AO32=2),2)+IF(AND(AP$195=1,AO32=1),2)</f>
        <v>0</v>
      </c>
      <c r="AR32" s="13">
        <f>IF(AND(AP$195&gt;4,AP32=1),12)+IF(AND(AP$195&gt;4,AP32=2),8)+IF(AND(AP$195&gt;4,AP32=3),6)+IF(AND(AP$195&gt;4,AP32=4),5)+IF(AND(AP$195&gt;4,AP32=5),4)+IF(AND(AP$195&gt;4,AP32=6),3)+IF(AND(AP$195&gt;4,AP32=7),2)+IF(AND(AP$195&gt;4,AP32&gt;7),1)+IF(AND(AP$195=4,AP32=1),8)+IF(AND(AP$195=4,AP32=2),6)+IF(AND(AP$195=4,AP32=3),4)+IF(AND(AP$195=4,AP32=4),2)+IF(AND(AP$195=3,AP32=1),6)+IF(AND(AP$195=3,AP32=2),4)+IF(AND(AP$195=3,AP32=3),2)+IF(AND(AP$195=2,AP32=1),4)+IF(AND(AP$195=2,AP32=2),2)+IF(AND(AP$195=1,AP32=1),2)</f>
        <v>0</v>
      </c>
      <c r="AS32" s="16" t="s">
        <v>26</v>
      </c>
      <c r="AT32" s="13">
        <f>+AN32+AQ32+AR32+AZ32</f>
        <v>0</v>
      </c>
      <c r="AU32" s="62">
        <f>AT32+AE32</f>
        <v>11</v>
      </c>
      <c r="AV32" s="24"/>
      <c r="AW32" s="24"/>
      <c r="AX32" s="16" t="s">
        <v>26</v>
      </c>
      <c r="AY32" s="16"/>
      <c r="AZ32" s="21"/>
      <c r="BA32" s="77">
        <f t="shared" si="30"/>
        <v>23.978000000000002</v>
      </c>
      <c r="BB32" s="24"/>
      <c r="BC32" s="78"/>
      <c r="BD32" s="13">
        <f>IF(AND(BE$195&gt;4,BC32=1),6)+IF(AND(BE$195&gt;4,BC32=2),4)+IF(AND(BE$195&gt;4,BC32=3),3)+IF(AND(BE$195&gt;4,BC32=4),2)+IF(AND(BE$195&gt;4,BC32=5),1)+IF(AND(BE$195&gt;4,BC32&gt;5),1)+IF(AND(BE$195=4,BC32=1),4)+IF(AND(BE$195=4,BC32=2),3)+IF(AND(BE$195=4,BC32=3),2)+IF(AND(BE$195=4,BC32=4),1)+IF(AND(BE$195=3,BC32=1),3)+IF(AND(BE$195=3,BC32=2),2)+IF(AND(BE$195=3,BC32=3),1)+IF(AND(BE$195=2,BC32=1),2)+IF(AND(BE$195=2,BC32=2),1)+IF(AND(BE$195=1,BC32=1),1)</f>
        <v>0</v>
      </c>
      <c r="BE32" s="79"/>
      <c r="BF32" s="79"/>
      <c r="BG32" s="13">
        <f>IF(AND(BF$195&gt;4,BE32=1),12)+IF(AND(BF$195&gt;4,BE32=2),8)+IF(AND(BF$195&gt;4,BE32=3),6)+IF(AND(BF$195&gt;4,BE32=4),5)+IF(AND(BF$195&gt;4,BE32=5),4)+IF(AND(BF$195&gt;4,BE32=6),3)+IF(AND(BF$195&gt;4,BE32=7),2)+IF(AND(BF$195&gt;4,BE32&gt;7),1)+IF(AND(BF$195=4,BE32=1),8)+IF(AND(BF$195=4,BE32=2),6)+IF(AND(BF$195=4,BE32=3),4)+IF(AND(BF$195=4,BE32=4),2)+IF(AND(BF$195=3,BE32=1),6)+IF(AND(BF$195=3,BE32=2),4)+IF(AND(BF$195=3,BE32=3),2)+IF(AND(BF$195=2,BE32=1),4)+IF(AND(BF$195=2,BE32=2),2)+IF(AND(BF$195=1,BE32=1),2)</f>
        <v>0</v>
      </c>
      <c r="BH32" s="13">
        <f>IF(AND(BF$195&gt;4,BF32=1),12)+IF(AND(BF$195&gt;4,BF32=2),8)+IF(AND(BF$195&gt;4,BF32=3),6)+IF(AND(BF$195&gt;4,BF32=4),5)+IF(AND(BF$195&gt;4,BF32=5),4)+IF(AND(BF$195&gt;4,BF32=6),3)+IF(AND(BF$195&gt;4,BF32=7),2)+IF(AND(BF$195&gt;4,BF32&gt;7),1)+IF(AND(BF$195=4,BF32=1),8)+IF(AND(BF$195=4,BF32=2),6)+IF(AND(BF$195=4,BF32=3),4)+IF(AND(BF$195=4,BF32=4),2)+IF(AND(BF$195=3,BF32=1),6)+IF(AND(BF$195=3,BF32=2),4)+IF(AND(BF$195=3,BF32=3),2)+IF(AND(BF$195=2,BF32=1),4)+IF(AND(BF$195=2,BF32=2),2)+IF(AND(BF$195=1,BF32=1),2)</f>
        <v>0</v>
      </c>
      <c r="BI32" s="16" t="s">
        <v>26</v>
      </c>
      <c r="BJ32" s="13">
        <f>+BD32+BG32+BH32+BP32</f>
        <v>0</v>
      </c>
      <c r="BK32" s="62">
        <f>BJ32+AU32</f>
        <v>11</v>
      </c>
      <c r="BL32" s="24"/>
      <c r="BM32" s="24"/>
      <c r="BN32" s="16" t="s">
        <v>26</v>
      </c>
      <c r="BO32" s="16"/>
      <c r="BP32" s="21"/>
      <c r="BQ32" s="77">
        <f t="shared" si="31"/>
        <v>23.978000000000002</v>
      </c>
      <c r="BR32" s="24"/>
      <c r="BS32" s="78"/>
      <c r="BT32" s="13">
        <f t="shared" si="46"/>
        <v>0</v>
      </c>
      <c r="BU32" s="79"/>
      <c r="BV32" s="79"/>
      <c r="BW32" s="13">
        <f t="shared" si="47"/>
        <v>0</v>
      </c>
      <c r="BX32" s="13">
        <f t="shared" si="48"/>
        <v>0</v>
      </c>
      <c r="BY32" s="16" t="s">
        <v>26</v>
      </c>
      <c r="BZ32" s="13">
        <f t="shared" si="49"/>
        <v>0</v>
      </c>
      <c r="CA32" s="62">
        <f t="shared" si="50"/>
        <v>11</v>
      </c>
      <c r="CB32" s="24"/>
      <c r="CC32" s="24"/>
      <c r="CD32" s="16" t="s">
        <v>26</v>
      </c>
      <c r="CE32" s="16"/>
      <c r="CF32" s="21"/>
      <c r="CG32" s="77">
        <f>MIN(BQ32,BR32,CB32,CC32)</f>
        <v>23.978000000000002</v>
      </c>
      <c r="CH32" s="24"/>
      <c r="CI32" s="78"/>
      <c r="CJ32" s="13">
        <f t="shared" si="51"/>
        <v>0</v>
      </c>
      <c r="CK32" s="79"/>
      <c r="CL32" s="79"/>
      <c r="CM32" s="13">
        <f t="shared" si="52"/>
        <v>0</v>
      </c>
      <c r="CN32" s="13">
        <f t="shared" si="53"/>
        <v>0</v>
      </c>
      <c r="CO32" s="16" t="s">
        <v>26</v>
      </c>
      <c r="CP32" s="13">
        <f t="shared" si="32"/>
        <v>0</v>
      </c>
      <c r="CQ32" s="62">
        <f t="shared" si="33"/>
        <v>11</v>
      </c>
      <c r="CR32" s="24"/>
      <c r="CS32" s="24"/>
      <c r="CT32" s="16" t="s">
        <v>26</v>
      </c>
      <c r="CU32" s="16"/>
      <c r="CV32" s="21"/>
      <c r="CW32" s="77">
        <f t="shared" si="34"/>
        <v>23.978000000000002</v>
      </c>
      <c r="CX32" s="24"/>
      <c r="CY32" s="78"/>
      <c r="CZ32" s="13">
        <f t="shared" si="54"/>
        <v>0</v>
      </c>
      <c r="DA32" s="79"/>
      <c r="DB32" s="79"/>
      <c r="DC32" s="13">
        <f t="shared" si="55"/>
        <v>0</v>
      </c>
      <c r="DD32" s="13">
        <f t="shared" si="56"/>
        <v>0</v>
      </c>
      <c r="DE32" s="16" t="s">
        <v>26</v>
      </c>
      <c r="DF32" s="13">
        <f t="shared" si="35"/>
        <v>0</v>
      </c>
      <c r="DG32" s="62">
        <f t="shared" si="36"/>
        <v>11</v>
      </c>
      <c r="DH32" s="24"/>
      <c r="DI32" s="24"/>
      <c r="DJ32" s="16" t="s">
        <v>26</v>
      </c>
      <c r="DK32" s="133"/>
      <c r="DL32" s="21"/>
      <c r="DM32" s="77">
        <f t="shared" si="37"/>
        <v>23.978000000000002</v>
      </c>
      <c r="DN32" s="24"/>
      <c r="DO32" s="78"/>
      <c r="DP32" s="13">
        <f t="shared" si="38"/>
        <v>0</v>
      </c>
      <c r="DQ32" s="79"/>
      <c r="DR32" s="79"/>
      <c r="DS32" s="13">
        <f t="shared" si="39"/>
        <v>0</v>
      </c>
      <c r="DT32" s="13">
        <f t="shared" si="40"/>
        <v>0</v>
      </c>
      <c r="DU32" s="16" t="s">
        <v>26</v>
      </c>
      <c r="DV32" s="13">
        <f t="shared" si="44"/>
        <v>0</v>
      </c>
      <c r="DW32" s="62">
        <f t="shared" si="45"/>
        <v>11</v>
      </c>
      <c r="DX32" s="24"/>
      <c r="DY32" s="24"/>
      <c r="DZ32" s="16" t="s">
        <v>26</v>
      </c>
      <c r="EA32" s="133"/>
      <c r="EB32" s="21"/>
      <c r="EC32" s="77">
        <f t="shared" si="43"/>
        <v>23.978000000000002</v>
      </c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</row>
    <row r="33" spans="1:149" x14ac:dyDescent="0.3">
      <c r="A33" s="71" t="s">
        <v>214</v>
      </c>
      <c r="B33" s="119" t="s">
        <v>215</v>
      </c>
      <c r="C33" s="8">
        <v>77</v>
      </c>
      <c r="D33" s="8" t="s">
        <v>216</v>
      </c>
      <c r="E33" s="32"/>
      <c r="F33" s="8"/>
      <c r="G33" s="78"/>
      <c r="H33" s="8"/>
      <c r="I33" s="79"/>
      <c r="J33" s="79"/>
      <c r="K33" s="8"/>
      <c r="L33" s="8"/>
      <c r="M33" s="23"/>
      <c r="N33" s="8"/>
      <c r="O33" s="62"/>
      <c r="P33" s="8"/>
      <c r="Q33" s="8"/>
      <c r="R33" s="23"/>
      <c r="S33" s="18"/>
      <c r="T33" s="8"/>
      <c r="U33" s="77"/>
      <c r="V33" s="8"/>
      <c r="W33" s="78"/>
      <c r="X33" s="8"/>
      <c r="Y33" s="79"/>
      <c r="Z33" s="79"/>
      <c r="AA33" s="8"/>
      <c r="AB33" s="8"/>
      <c r="AC33" s="23"/>
      <c r="AD33" s="8"/>
      <c r="AE33" s="62"/>
      <c r="AF33" s="8"/>
      <c r="AG33" s="8"/>
      <c r="AH33" s="23"/>
      <c r="AI33" s="16"/>
      <c r="AJ33" s="8"/>
      <c r="AK33" s="77"/>
      <c r="AL33" s="8"/>
      <c r="AM33" s="78"/>
      <c r="AN33" s="8"/>
      <c r="AO33" s="79"/>
      <c r="AP33" s="79"/>
      <c r="AQ33" s="8"/>
      <c r="AR33" s="8"/>
      <c r="AS33" s="23"/>
      <c r="AT33" s="8"/>
      <c r="AU33" s="62"/>
      <c r="AV33" s="8"/>
      <c r="AW33" s="8"/>
      <c r="AX33" s="23"/>
      <c r="AY33" s="16"/>
      <c r="AZ33" s="8"/>
      <c r="BA33" s="77"/>
      <c r="BB33" s="8"/>
      <c r="BC33" s="78"/>
      <c r="BD33" s="8"/>
      <c r="BE33" s="79"/>
      <c r="BF33" s="79"/>
      <c r="BG33" s="8"/>
      <c r="BH33" s="8"/>
      <c r="BI33" s="23"/>
      <c r="BJ33" s="8"/>
      <c r="BK33" s="62"/>
      <c r="BL33" s="8"/>
      <c r="BM33" s="8"/>
      <c r="BN33" s="23"/>
      <c r="BO33" s="20"/>
      <c r="BP33" s="8"/>
      <c r="BQ33" s="77">
        <v>24.428999999999998</v>
      </c>
      <c r="BR33" s="8">
        <v>26.707000000000001</v>
      </c>
      <c r="BS33" s="78">
        <v>4</v>
      </c>
      <c r="BT33" s="13">
        <f t="shared" si="46"/>
        <v>2</v>
      </c>
      <c r="BU33" s="79"/>
      <c r="BV33" s="79"/>
      <c r="BW33" s="13">
        <f t="shared" si="47"/>
        <v>0</v>
      </c>
      <c r="BX33" s="13">
        <f t="shared" si="48"/>
        <v>0</v>
      </c>
      <c r="BY33" s="16" t="s">
        <v>26</v>
      </c>
      <c r="BZ33" s="13">
        <f t="shared" si="49"/>
        <v>2</v>
      </c>
      <c r="CA33" s="62">
        <f t="shared" si="50"/>
        <v>2</v>
      </c>
      <c r="CB33" s="8"/>
      <c r="CC33" s="8"/>
      <c r="CD33" s="23"/>
      <c r="CE33" s="16"/>
      <c r="CF33" s="8"/>
      <c r="CG33" s="77"/>
      <c r="CH33" s="8"/>
      <c r="CI33" s="78"/>
      <c r="CJ33" s="13">
        <f t="shared" si="51"/>
        <v>0</v>
      </c>
      <c r="CK33" s="79"/>
      <c r="CL33" s="79"/>
      <c r="CM33" s="13">
        <f t="shared" si="52"/>
        <v>0</v>
      </c>
      <c r="CN33" s="13">
        <f t="shared" si="53"/>
        <v>0</v>
      </c>
      <c r="CO33" s="16" t="s">
        <v>26</v>
      </c>
      <c r="CP33" s="13">
        <f t="shared" si="32"/>
        <v>0</v>
      </c>
      <c r="CQ33" s="62">
        <f t="shared" si="33"/>
        <v>2</v>
      </c>
      <c r="CR33" s="8"/>
      <c r="CS33" s="8"/>
      <c r="CT33" s="23"/>
      <c r="CU33" s="16"/>
      <c r="CV33" s="8"/>
      <c r="CW33" s="77">
        <v>24.428999999999998</v>
      </c>
      <c r="CX33" s="8">
        <v>25.155000000000001</v>
      </c>
      <c r="CY33" s="78">
        <v>4</v>
      </c>
      <c r="CZ33" s="13">
        <f t="shared" si="54"/>
        <v>2</v>
      </c>
      <c r="DA33" s="79">
        <v>5</v>
      </c>
      <c r="DB33" s="79"/>
      <c r="DC33" s="13">
        <f t="shared" si="55"/>
        <v>4</v>
      </c>
      <c r="DD33" s="13">
        <f t="shared" si="56"/>
        <v>0</v>
      </c>
      <c r="DE33" s="16" t="s">
        <v>26</v>
      </c>
      <c r="DF33" s="13">
        <f t="shared" si="35"/>
        <v>6</v>
      </c>
      <c r="DG33" s="62">
        <f t="shared" si="36"/>
        <v>8</v>
      </c>
      <c r="DH33" s="8">
        <v>25.295000000000002</v>
      </c>
      <c r="DI33" s="8"/>
      <c r="DJ33" s="23" t="s">
        <v>26</v>
      </c>
      <c r="DK33" s="133"/>
      <c r="DL33" s="8"/>
      <c r="DM33" s="77">
        <v>24.428999999999998</v>
      </c>
      <c r="DN33" s="8"/>
      <c r="DO33" s="78"/>
      <c r="DP33" s="13">
        <f t="shared" si="38"/>
        <v>0</v>
      </c>
      <c r="DQ33" s="79"/>
      <c r="DR33" s="79"/>
      <c r="DS33" s="13">
        <f t="shared" si="39"/>
        <v>0</v>
      </c>
      <c r="DT33" s="13">
        <f t="shared" si="40"/>
        <v>0</v>
      </c>
      <c r="DU33" s="16" t="s">
        <v>26</v>
      </c>
      <c r="DV33" s="13">
        <f t="shared" si="44"/>
        <v>0</v>
      </c>
      <c r="DW33" s="62">
        <f t="shared" si="45"/>
        <v>8</v>
      </c>
      <c r="DX33" s="8"/>
      <c r="DY33" s="8"/>
      <c r="DZ33" s="23" t="s">
        <v>26</v>
      </c>
      <c r="EA33" s="133"/>
      <c r="EB33" s="8"/>
      <c r="EC33" s="77">
        <v>24.428999999999998</v>
      </c>
    </row>
    <row r="34" spans="1:149" x14ac:dyDescent="0.3">
      <c r="A34" s="71" t="s">
        <v>202</v>
      </c>
      <c r="B34" s="90">
        <v>3371</v>
      </c>
      <c r="C34" s="8">
        <v>43</v>
      </c>
      <c r="D34" s="8" t="s">
        <v>203</v>
      </c>
      <c r="E34" s="18"/>
      <c r="F34" s="8"/>
      <c r="G34" s="78"/>
      <c r="H34" s="8"/>
      <c r="I34" s="79"/>
      <c r="J34" s="79"/>
      <c r="K34" s="8"/>
      <c r="L34" s="8"/>
      <c r="M34" s="23"/>
      <c r="N34" s="8"/>
      <c r="O34" s="62"/>
      <c r="P34" s="8"/>
      <c r="Q34" s="8"/>
      <c r="R34" s="23"/>
      <c r="S34" s="18"/>
      <c r="T34" s="8"/>
      <c r="U34" s="77">
        <f>MIN(E34,F34,P34,Q34)</f>
        <v>0</v>
      </c>
      <c r="V34" s="8"/>
      <c r="W34" s="78"/>
      <c r="X34" s="8"/>
      <c r="Y34" s="79"/>
      <c r="Z34" s="79"/>
      <c r="AA34" s="8"/>
      <c r="AB34" s="8"/>
      <c r="AC34" s="23"/>
      <c r="AD34" s="8"/>
      <c r="AE34" s="62"/>
      <c r="AF34" s="8"/>
      <c r="AG34" s="8"/>
      <c r="AH34" s="23"/>
      <c r="AI34" s="16"/>
      <c r="AJ34" s="8"/>
      <c r="AK34" s="77">
        <f>MIN(U34,V34,AF34,AG34)</f>
        <v>0</v>
      </c>
      <c r="AL34" s="8"/>
      <c r="AM34" s="78"/>
      <c r="AN34" s="8"/>
      <c r="AO34" s="79"/>
      <c r="AP34" s="79"/>
      <c r="AQ34" s="8"/>
      <c r="AR34" s="8"/>
      <c r="AS34" s="23"/>
      <c r="AT34" s="8"/>
      <c r="AU34" s="62"/>
      <c r="AV34" s="8"/>
      <c r="AW34" s="8"/>
      <c r="AX34" s="23"/>
      <c r="AY34" s="16"/>
      <c r="AZ34" s="8"/>
      <c r="BA34" s="77">
        <f>MIN(AK34,AL34,AV34,AW34)</f>
        <v>0</v>
      </c>
      <c r="BB34" s="8">
        <v>43.335999999999999</v>
      </c>
      <c r="BC34" s="78"/>
      <c r="BD34" s="8"/>
      <c r="BE34" s="79"/>
      <c r="BF34" s="79"/>
      <c r="BG34" s="8"/>
      <c r="BH34" s="8"/>
      <c r="BI34" s="23" t="s">
        <v>107</v>
      </c>
      <c r="BJ34" s="8"/>
      <c r="BK34" s="62"/>
      <c r="BL34" s="8">
        <v>24.805</v>
      </c>
      <c r="BM34" s="8">
        <v>23.518000000000001</v>
      </c>
      <c r="BN34" s="23" t="s">
        <v>26</v>
      </c>
      <c r="BO34" s="20" t="s">
        <v>210</v>
      </c>
      <c r="BP34" s="8"/>
      <c r="BQ34" s="77">
        <v>23.518000000000001</v>
      </c>
      <c r="BR34" s="8"/>
      <c r="BS34" s="78"/>
      <c r="BT34" s="13">
        <f t="shared" si="46"/>
        <v>0</v>
      </c>
      <c r="BU34" s="79"/>
      <c r="BV34" s="79"/>
      <c r="BW34" s="13">
        <f t="shared" si="47"/>
        <v>0</v>
      </c>
      <c r="BX34" s="13">
        <f t="shared" si="48"/>
        <v>0</v>
      </c>
      <c r="BY34" s="16" t="s">
        <v>26</v>
      </c>
      <c r="BZ34" s="13">
        <f t="shared" si="49"/>
        <v>0</v>
      </c>
      <c r="CA34" s="62">
        <f t="shared" si="50"/>
        <v>0</v>
      </c>
      <c r="CB34" s="8"/>
      <c r="CC34" s="8"/>
      <c r="CD34" s="23" t="s">
        <v>26</v>
      </c>
      <c r="CE34" s="16"/>
      <c r="CF34" s="8"/>
      <c r="CG34" s="77">
        <v>23.518000000000001</v>
      </c>
      <c r="CH34" s="8"/>
      <c r="CI34" s="78"/>
      <c r="CJ34" s="13">
        <f t="shared" si="51"/>
        <v>0</v>
      </c>
      <c r="CK34" s="79"/>
      <c r="CL34" s="79"/>
      <c r="CM34" s="13">
        <f t="shared" si="52"/>
        <v>0</v>
      </c>
      <c r="CN34" s="13">
        <f t="shared" si="53"/>
        <v>0</v>
      </c>
      <c r="CO34" s="16" t="s">
        <v>26</v>
      </c>
      <c r="CP34" s="13">
        <f t="shared" si="32"/>
        <v>0</v>
      </c>
      <c r="CQ34" s="62">
        <f t="shared" si="33"/>
        <v>0</v>
      </c>
      <c r="CR34" s="8"/>
      <c r="CS34" s="8"/>
      <c r="CT34" s="23" t="s">
        <v>26</v>
      </c>
      <c r="CU34" s="16"/>
      <c r="CV34" s="8"/>
      <c r="CW34" s="77">
        <v>23.518000000000001</v>
      </c>
      <c r="CX34" s="8"/>
      <c r="CY34" s="78"/>
      <c r="CZ34" s="13">
        <f t="shared" si="54"/>
        <v>0</v>
      </c>
      <c r="DA34" s="79"/>
      <c r="DB34" s="79"/>
      <c r="DC34" s="13">
        <f t="shared" si="55"/>
        <v>0</v>
      </c>
      <c r="DD34" s="13">
        <f t="shared" si="56"/>
        <v>0</v>
      </c>
      <c r="DE34" s="16" t="s">
        <v>26</v>
      </c>
      <c r="DF34" s="13">
        <f t="shared" si="35"/>
        <v>0</v>
      </c>
      <c r="DG34" s="62">
        <f t="shared" si="36"/>
        <v>0</v>
      </c>
      <c r="DH34" s="8"/>
      <c r="DI34" s="8"/>
      <c r="DJ34" s="23" t="s">
        <v>26</v>
      </c>
      <c r="DK34" s="133"/>
      <c r="DL34" s="8"/>
      <c r="DM34" s="77">
        <v>23.518000000000001</v>
      </c>
      <c r="DN34" s="8"/>
      <c r="DO34" s="78"/>
      <c r="DP34" s="13">
        <f t="shared" si="38"/>
        <v>0</v>
      </c>
      <c r="DQ34" s="79"/>
      <c r="DR34" s="79"/>
      <c r="DS34" s="13">
        <f t="shared" si="39"/>
        <v>0</v>
      </c>
      <c r="DT34" s="13">
        <f t="shared" si="40"/>
        <v>0</v>
      </c>
      <c r="DU34" s="16" t="s">
        <v>26</v>
      </c>
      <c r="DV34" s="13">
        <f t="shared" si="44"/>
        <v>0</v>
      </c>
      <c r="DW34" s="62">
        <f t="shared" si="45"/>
        <v>0</v>
      </c>
      <c r="DX34" s="8"/>
      <c r="DY34" s="8"/>
      <c r="DZ34" s="23" t="s">
        <v>26</v>
      </c>
      <c r="EA34" s="133"/>
      <c r="EB34" s="8"/>
      <c r="EC34" s="77">
        <v>23.518000000000001</v>
      </c>
    </row>
    <row r="35" spans="1:149" x14ac:dyDescent="0.3">
      <c r="A35" s="72">
        <v>11</v>
      </c>
      <c r="B35" s="86"/>
      <c r="C35" s="8"/>
      <c r="D35" s="8"/>
      <c r="E35" s="95"/>
      <c r="F35" s="24"/>
      <c r="G35" s="22"/>
      <c r="H35" s="13"/>
      <c r="I35" s="8"/>
      <c r="J35" s="8"/>
      <c r="K35" s="13"/>
      <c r="L35" s="13"/>
      <c r="M35" s="23"/>
      <c r="N35" s="13"/>
      <c r="O35" s="13"/>
      <c r="P35" s="24"/>
      <c r="Q35" s="24"/>
      <c r="R35" s="16"/>
      <c r="S35" s="16"/>
      <c r="T35" s="21"/>
      <c r="U35" s="11"/>
      <c r="V35" s="24"/>
      <c r="W35" s="22"/>
      <c r="X35" s="13"/>
      <c r="Y35" s="8"/>
      <c r="Z35" s="8"/>
      <c r="AA35" s="13"/>
      <c r="AB35" s="13"/>
      <c r="AC35" s="23"/>
      <c r="AD35" s="13"/>
      <c r="AE35" s="19"/>
      <c r="AF35" s="24"/>
      <c r="AG35" s="24"/>
      <c r="AH35" s="16"/>
      <c r="AI35" s="16"/>
      <c r="AJ35" s="21"/>
      <c r="AK35" s="11"/>
      <c r="AL35" s="24"/>
      <c r="AM35" s="22"/>
      <c r="AN35" s="13"/>
      <c r="AO35" s="8"/>
      <c r="AP35" s="8"/>
      <c r="AQ35" s="13"/>
      <c r="AR35" s="13"/>
      <c r="AS35" s="23"/>
      <c r="AT35" s="13"/>
      <c r="AU35" s="19"/>
      <c r="AV35" s="24"/>
      <c r="AW35" s="24"/>
      <c r="AX35" s="16"/>
      <c r="AY35" s="16"/>
      <c r="AZ35" s="21"/>
      <c r="BA35" s="11"/>
      <c r="BB35" s="24"/>
      <c r="BC35" s="22"/>
      <c r="BD35" s="13"/>
      <c r="BE35" s="8"/>
      <c r="BF35" s="8"/>
      <c r="BG35" s="13"/>
      <c r="BH35" s="13"/>
      <c r="BI35" s="23"/>
      <c r="BJ35" s="13"/>
      <c r="BK35" s="19"/>
      <c r="BL35" s="24"/>
      <c r="BM35" s="24"/>
      <c r="BN35" s="16"/>
      <c r="BO35" s="16"/>
      <c r="BP35" s="21"/>
      <c r="BQ35" s="11"/>
      <c r="BR35" s="24"/>
      <c r="BS35" s="22"/>
      <c r="BT35" s="13"/>
      <c r="BU35" s="8"/>
      <c r="BV35" s="8"/>
      <c r="BW35" s="13"/>
      <c r="BX35" s="13"/>
      <c r="BY35" s="23"/>
      <c r="BZ35" s="13"/>
      <c r="CA35" s="19"/>
      <c r="CB35" s="24"/>
      <c r="CC35" s="24"/>
      <c r="CD35" s="16"/>
      <c r="CE35" s="16"/>
      <c r="CF35" s="21"/>
      <c r="CG35" s="11"/>
      <c r="CH35" s="24"/>
      <c r="CI35" s="22"/>
      <c r="CJ35" s="13"/>
      <c r="CK35" s="8"/>
      <c r="CL35" s="8"/>
      <c r="CM35" s="13"/>
      <c r="CN35" s="13"/>
      <c r="CO35" s="23"/>
      <c r="CP35" s="13"/>
      <c r="CQ35" s="19"/>
      <c r="CR35" s="24"/>
      <c r="CS35" s="24"/>
      <c r="CT35" s="16"/>
      <c r="CU35" s="16"/>
      <c r="CV35" s="21"/>
      <c r="CW35" s="11"/>
      <c r="CX35" s="24"/>
      <c r="CY35" s="22"/>
      <c r="CZ35" s="13"/>
      <c r="DA35" s="8"/>
      <c r="DB35" s="8"/>
      <c r="DC35" s="13"/>
      <c r="DD35" s="13"/>
      <c r="DE35" s="23"/>
      <c r="DF35" s="13"/>
      <c r="DG35" s="19"/>
      <c r="DH35" s="24"/>
      <c r="DI35" s="24"/>
      <c r="DJ35" s="16"/>
      <c r="DK35" s="133"/>
      <c r="DL35" s="21"/>
      <c r="DM35" s="11"/>
      <c r="DN35" s="24"/>
      <c r="DO35" s="22"/>
      <c r="DP35" s="13"/>
      <c r="DQ35" s="8"/>
      <c r="DR35" s="8"/>
      <c r="DS35" s="13"/>
      <c r="DT35" s="13"/>
      <c r="DU35" s="23"/>
      <c r="DV35" s="13"/>
      <c r="DW35" s="19"/>
      <c r="DX35" s="24"/>
      <c r="DY35" s="24"/>
      <c r="DZ35" s="16"/>
      <c r="EA35" s="133"/>
      <c r="EB35" s="21"/>
      <c r="EC35" s="11"/>
    </row>
    <row r="36" spans="1:149" x14ac:dyDescent="0.3">
      <c r="A36" s="72"/>
      <c r="B36" s="86"/>
      <c r="C36" s="8"/>
      <c r="D36" s="8"/>
      <c r="E36" s="95"/>
      <c r="F36" s="24"/>
      <c r="G36" s="22"/>
      <c r="H36" s="13"/>
      <c r="I36" s="8"/>
      <c r="J36" s="8"/>
      <c r="K36" s="13"/>
      <c r="L36" s="13"/>
      <c r="M36" s="23"/>
      <c r="N36" s="13"/>
      <c r="O36" s="13"/>
      <c r="P36" s="24"/>
      <c r="Q36" s="24"/>
      <c r="R36" s="16"/>
      <c r="S36" s="16"/>
      <c r="T36" s="21"/>
      <c r="U36" s="11"/>
      <c r="V36" s="24"/>
      <c r="W36" s="22"/>
      <c r="X36" s="13"/>
      <c r="Y36" s="8"/>
      <c r="Z36" s="8"/>
      <c r="AA36" s="13"/>
      <c r="AB36" s="13"/>
      <c r="AC36" s="23"/>
      <c r="AD36" s="13"/>
      <c r="AE36" s="19"/>
      <c r="AF36" s="24"/>
      <c r="AG36" s="24"/>
      <c r="AH36" s="16"/>
      <c r="AI36" s="16"/>
      <c r="AJ36" s="21"/>
      <c r="AK36" s="11"/>
      <c r="AL36" s="24"/>
      <c r="AM36" s="22"/>
      <c r="AN36" s="13"/>
      <c r="AO36" s="8"/>
      <c r="AP36" s="8"/>
      <c r="AQ36" s="13"/>
      <c r="AR36" s="13"/>
      <c r="AS36" s="23"/>
      <c r="AT36" s="13"/>
      <c r="AU36" s="19"/>
      <c r="AV36" s="24"/>
      <c r="AW36" s="24"/>
      <c r="AX36" s="16"/>
      <c r="AY36" s="16"/>
      <c r="AZ36" s="21"/>
      <c r="BA36" s="11"/>
      <c r="BB36" s="24"/>
      <c r="BC36" s="22"/>
      <c r="BD36" s="13"/>
      <c r="BE36" s="8"/>
      <c r="BF36" s="8"/>
      <c r="BG36" s="13"/>
      <c r="BH36" s="13"/>
      <c r="BI36" s="23"/>
      <c r="BJ36" s="13"/>
      <c r="BK36" s="19"/>
      <c r="BL36" s="24"/>
      <c r="BM36" s="24"/>
      <c r="BN36" s="16"/>
      <c r="BO36" s="16"/>
      <c r="BP36" s="21"/>
      <c r="BQ36" s="11"/>
      <c r="BR36" s="24"/>
      <c r="BS36" s="22"/>
      <c r="BT36" s="13"/>
      <c r="BU36" s="8"/>
      <c r="BV36" s="8"/>
      <c r="BW36" s="13"/>
      <c r="BX36" s="13"/>
      <c r="BY36" s="23"/>
      <c r="BZ36" s="13"/>
      <c r="CA36" s="19"/>
      <c r="CB36" s="24"/>
      <c r="CC36" s="24"/>
      <c r="CD36" s="16"/>
      <c r="CE36" s="16"/>
      <c r="CF36" s="21"/>
      <c r="CG36" s="11"/>
      <c r="CH36" s="24"/>
      <c r="CI36" s="22"/>
      <c r="CJ36" s="13"/>
      <c r="CK36" s="8"/>
      <c r="CL36" s="8"/>
      <c r="CM36" s="13"/>
      <c r="CN36" s="13"/>
      <c r="CO36" s="23"/>
      <c r="CP36" s="13"/>
      <c r="CQ36" s="19"/>
      <c r="CR36" s="24"/>
      <c r="CS36" s="24"/>
      <c r="CT36" s="16"/>
      <c r="CU36" s="16"/>
      <c r="CV36" s="21"/>
      <c r="CW36" s="11"/>
      <c r="CX36" s="24"/>
      <c r="CY36" s="22"/>
      <c r="CZ36" s="13"/>
      <c r="DA36" s="8"/>
      <c r="DB36" s="8"/>
      <c r="DC36" s="13"/>
      <c r="DD36" s="13"/>
      <c r="DE36" s="23"/>
      <c r="DF36" s="13"/>
      <c r="DG36" s="19"/>
      <c r="DH36" s="24"/>
      <c r="DI36" s="24"/>
      <c r="DJ36" s="16"/>
      <c r="DK36" s="133"/>
      <c r="DL36" s="21"/>
      <c r="DM36" s="11"/>
      <c r="DN36" s="24"/>
      <c r="DO36" s="22"/>
      <c r="DP36" s="13"/>
      <c r="DQ36" s="8"/>
      <c r="DR36" s="8"/>
      <c r="DS36" s="13"/>
      <c r="DT36" s="13"/>
      <c r="DU36" s="23"/>
      <c r="DV36" s="13"/>
      <c r="DW36" s="19"/>
      <c r="DX36" s="24"/>
      <c r="DY36" s="24"/>
      <c r="DZ36" s="16"/>
      <c r="EA36" s="133"/>
      <c r="EB36" s="21"/>
      <c r="EC36" s="11"/>
    </row>
    <row r="37" spans="1:149" x14ac:dyDescent="0.3">
      <c r="A37" s="72" t="s">
        <v>38</v>
      </c>
      <c r="B37" s="86"/>
      <c r="C37" s="8"/>
      <c r="D37" s="8"/>
      <c r="E37" s="95"/>
      <c r="F37" s="8"/>
      <c r="G37" s="22"/>
      <c r="H37" s="8"/>
      <c r="I37" s="8"/>
      <c r="J37" s="8"/>
      <c r="K37" s="8"/>
      <c r="L37" s="8"/>
      <c r="M37" s="23"/>
      <c r="N37" s="13"/>
      <c r="O37" s="13"/>
      <c r="P37" s="8"/>
      <c r="Q37" s="8"/>
      <c r="R37" s="16"/>
      <c r="S37" s="18"/>
      <c r="T37" s="21"/>
      <c r="U37" s="11"/>
      <c r="V37" s="8"/>
      <c r="W37" s="22"/>
      <c r="X37" s="8"/>
      <c r="Y37" s="8"/>
      <c r="Z37" s="8"/>
      <c r="AA37" s="8"/>
      <c r="AB37" s="8"/>
      <c r="AC37" s="23"/>
      <c r="AD37" s="13"/>
      <c r="AE37" s="19"/>
      <c r="AF37" s="8"/>
      <c r="AG37" s="8"/>
      <c r="AH37" s="16"/>
      <c r="AI37" s="18"/>
      <c r="AJ37" s="21"/>
      <c r="AK37" s="11"/>
      <c r="AL37" s="8"/>
      <c r="AM37" s="22"/>
      <c r="AN37" s="8"/>
      <c r="AO37" s="8"/>
      <c r="AP37" s="8"/>
      <c r="AQ37" s="8"/>
      <c r="AR37" s="8"/>
      <c r="AS37" s="23"/>
      <c r="AT37" s="13"/>
      <c r="AU37" s="19"/>
      <c r="AV37" s="8"/>
      <c r="AW37" s="8"/>
      <c r="AX37" s="16"/>
      <c r="AY37" s="18"/>
      <c r="AZ37" s="21"/>
      <c r="BA37" s="11"/>
      <c r="BB37" s="8"/>
      <c r="BC37" s="22"/>
      <c r="BD37" s="8"/>
      <c r="BE37" s="8"/>
      <c r="BF37" s="8"/>
      <c r="BG37" s="8"/>
      <c r="BH37" s="8"/>
      <c r="BI37" s="23"/>
      <c r="BJ37" s="13"/>
      <c r="BK37" s="19"/>
      <c r="BL37" s="8"/>
      <c r="BM37" s="8"/>
      <c r="BN37" s="16"/>
      <c r="BO37" s="18"/>
      <c r="BP37" s="21"/>
      <c r="BQ37" s="11"/>
      <c r="BR37" s="8"/>
      <c r="BS37" s="22"/>
      <c r="BT37" s="8"/>
      <c r="BU37" s="8"/>
      <c r="BV37" s="8"/>
      <c r="BW37" s="8"/>
      <c r="BX37" s="8"/>
      <c r="BY37" s="23"/>
      <c r="BZ37" s="13"/>
      <c r="CA37" s="19"/>
      <c r="CB37" s="8"/>
      <c r="CC37" s="8"/>
      <c r="CD37" s="16"/>
      <c r="CE37" s="18"/>
      <c r="CF37" s="21"/>
      <c r="CG37" s="11"/>
      <c r="CH37" s="8"/>
      <c r="CI37" s="22"/>
      <c r="CJ37" s="8"/>
      <c r="CK37" s="8"/>
      <c r="CL37" s="8"/>
      <c r="CM37" s="8"/>
      <c r="CN37" s="8"/>
      <c r="CO37" s="23"/>
      <c r="CP37" s="13"/>
      <c r="CQ37" s="19"/>
      <c r="CR37" s="8"/>
      <c r="CS37" s="8"/>
      <c r="CT37" s="16"/>
      <c r="CU37" s="18"/>
      <c r="CV37" s="21"/>
      <c r="CW37" s="11"/>
      <c r="CX37" s="8"/>
      <c r="CY37" s="22"/>
      <c r="CZ37" s="8"/>
      <c r="DA37" s="8"/>
      <c r="DB37" s="8"/>
      <c r="DC37" s="8"/>
      <c r="DD37" s="8"/>
      <c r="DE37" s="23"/>
      <c r="DF37" s="13"/>
      <c r="DG37" s="19"/>
      <c r="DH37" s="8"/>
      <c r="DI37" s="8"/>
      <c r="DJ37" s="16"/>
      <c r="DK37" s="134"/>
      <c r="DL37" s="21"/>
      <c r="DM37" s="11"/>
      <c r="DN37" s="8"/>
      <c r="DO37" s="22"/>
      <c r="DP37" s="8"/>
      <c r="DQ37" s="8"/>
      <c r="DR37" s="8"/>
      <c r="DS37" s="8"/>
      <c r="DT37" s="8"/>
      <c r="DU37" s="23"/>
      <c r="DV37" s="13"/>
      <c r="DW37" s="19"/>
      <c r="DX37" s="8"/>
      <c r="DY37" s="8"/>
      <c r="DZ37" s="16"/>
      <c r="EA37" s="134"/>
      <c r="EB37" s="21"/>
      <c r="EC37" s="11"/>
    </row>
    <row r="38" spans="1:149" x14ac:dyDescent="0.3">
      <c r="B38" s="87"/>
      <c r="E38" s="95"/>
      <c r="N38" s="13"/>
      <c r="O38" s="13"/>
      <c r="R38" s="28"/>
      <c r="S38" s="27"/>
      <c r="T38" s="29"/>
      <c r="U38" s="11"/>
      <c r="AD38" s="13"/>
      <c r="AE38" s="19"/>
      <c r="AH38" s="28"/>
      <c r="AI38" s="27"/>
      <c r="AJ38" s="29"/>
      <c r="AK38" s="11"/>
      <c r="AT38" s="13"/>
      <c r="AU38" s="19"/>
      <c r="AX38" s="28"/>
      <c r="AY38" s="27"/>
      <c r="AZ38" s="29"/>
      <c r="BA38" s="11"/>
      <c r="BJ38" s="13"/>
      <c r="BK38" s="19"/>
      <c r="BN38" s="28"/>
      <c r="BO38" s="27"/>
      <c r="BP38" s="29"/>
      <c r="BQ38" s="11"/>
      <c r="BZ38" s="13"/>
      <c r="CA38" s="19"/>
      <c r="CD38" s="28"/>
      <c r="CE38" s="27"/>
      <c r="CF38" s="29"/>
      <c r="CG38" s="11"/>
      <c r="CP38" s="13"/>
      <c r="CQ38" s="19"/>
      <c r="CT38" s="28"/>
      <c r="CU38" s="27"/>
      <c r="CV38" s="29"/>
      <c r="CW38" s="11"/>
      <c r="DF38" s="13"/>
      <c r="DG38" s="19"/>
      <c r="DJ38" s="28"/>
      <c r="DK38" s="136"/>
      <c r="DL38" s="29"/>
      <c r="DM38" s="11"/>
      <c r="DV38" s="13"/>
      <c r="DW38" s="19"/>
      <c r="DZ38" s="28"/>
      <c r="EA38" s="136"/>
      <c r="EB38" s="29"/>
      <c r="EC38" s="11"/>
    </row>
    <row r="39" spans="1:149" x14ac:dyDescent="0.3">
      <c r="A39" s="74" t="s">
        <v>67</v>
      </c>
      <c r="B39" s="89" t="s">
        <v>116</v>
      </c>
      <c r="C39" s="8">
        <v>15</v>
      </c>
      <c r="D39" s="8" t="s">
        <v>68</v>
      </c>
      <c r="E39" s="95">
        <v>25.257999999999999</v>
      </c>
      <c r="F39" s="24">
        <v>26.271999999999998</v>
      </c>
      <c r="G39" s="78">
        <v>2</v>
      </c>
      <c r="H39" s="13">
        <f>IF(AND(I$196&gt;4,G39=1),6)+IF(AND(I$196&gt;4,G39=2),4)+IF(AND(I$196&gt;4,G39=3),3)+IF(AND(I$196&gt;4,G39=4),2)+IF(AND(I$196&gt;4,G39=5),1)+IF(AND(I$196&gt;4,G39&gt;5),1)+IF(AND(I$196=4,G39=1),4)+IF(AND(I$196=4,G39=2),3)+IF(AND(I$196=4,G39=3),2)+IF(AND(I$196=4,G39=4),1)+IF(AND(I$196=3,G39=1),3)+IF(AND(I$196=3,G39=2),2)+IF(AND(I$196=3,G39=3),1)+IF(AND(I$196=2,G39=1),2)+IF(AND(I$196=2,G39=2),1)+IF(AND(I$196=1,G39=1),1)</f>
        <v>4</v>
      </c>
      <c r="I39" s="78">
        <v>2</v>
      </c>
      <c r="J39" s="78">
        <v>1</v>
      </c>
      <c r="K39" s="19">
        <f>IF(AND(J$196&gt;4,I39=1),12)+IF(AND(J$196&gt;4,I39=2),8)+IF(AND(J$196&gt;4,I39=3),6)+IF(AND(J$196&gt;4,I39=4),5)+IF(AND(J$196&gt;4,I39=5),4)+IF(AND(J$196&gt;4,I39=6),3)+IF(AND(J$196&gt;4,I39=7),2)+IF(AND(J$196&gt;4,I39&gt;7),1)+IF(AND(J$196=4,I39=1),8)+IF(AND(J$196=4,I39=2),6)+IF(AND(J$196=4,I39=3),4)+IF(AND(J$196=4,I39=4),2)+IF(AND(J$196=3,I39=1),6)+IF(AND(J$196=3,I39=2),4)+IF(AND(J$196=3,I39=3),2)+IF(AND(J$196=2,I39=1),4)+IF(AND(J$196=2,I39=2),2)+IF(AND(J$196=1,I39=1),2)</f>
        <v>8</v>
      </c>
      <c r="L39" s="19">
        <f>IF(AND(J$196&gt;4,J39=1),12)+IF(AND(J$196&gt;4,J39=2),8)+IF(AND(J$196&gt;4,J39=3),6)+IF(AND(J$196&gt;4,J39=4),5)+IF(AND(J$196&gt;4,J39=5),4)+IF(AND(J$196&gt;4,J39=6),3)+IF(AND(J$196&gt;4,J39=7),2)+IF(AND(J$196&gt;4,J39&gt;7),1)+IF(AND(J$196=4,J39=1),8)+IF(AND(J$196=4,J39=2),6)+IF(AND(J$196=4,J39=3),4)+IF(AND(J$196=4,J39=4),2)+IF(AND(J$196=3,J39=1),6)+IF(AND(J$196=3,J39=2),4)+IF(AND(J$196=3,J39=3),2)+IF(AND(J$196=2,J39=1),4)+IF(AND(J$196=2,J39=2),2)+IF(AND(J$196=1,J39=1),2)</f>
        <v>12</v>
      </c>
      <c r="M39" s="23" t="s">
        <v>27</v>
      </c>
      <c r="N39" s="13">
        <f>+H39+K39+L39+T39</f>
        <v>24</v>
      </c>
      <c r="O39" s="62">
        <f>+N39</f>
        <v>24</v>
      </c>
      <c r="P39" s="24">
        <v>26.291</v>
      </c>
      <c r="Q39" s="24">
        <v>26.975000000000001</v>
      </c>
      <c r="R39" s="23" t="s">
        <v>27</v>
      </c>
      <c r="S39" s="16" t="s">
        <v>90</v>
      </c>
      <c r="T39" s="21"/>
      <c r="U39" s="77">
        <f t="shared" ref="U39:U45" si="57">MIN(E39,F39,P39,Q39)</f>
        <v>25.257999999999999</v>
      </c>
      <c r="V39" s="24">
        <v>25.806999999999999</v>
      </c>
      <c r="W39" s="78">
        <v>1</v>
      </c>
      <c r="X39" s="13">
        <f>IF(AND(Y$196&gt;4,W39=1),6)+IF(AND(Y$196&gt;4,W39=2),4)+IF(AND(Y$196&gt;4,W39=3),3)+IF(AND(Y$196&gt;4,W39=4),2)+IF(AND(Y$196&gt;4,W39=5),1)+IF(AND(Y$196&gt;4,W39&gt;5),1)+IF(AND(Y$196=4,W39=1),4)+IF(AND(Y$196=4,W39=2),3)+IF(AND(Y$196=4,W39=3),2)+IF(AND(Y$196=4,W39=4),1)+IF(AND(Y$196=3,W39=1),3)+IF(AND(Y$196=3,W39=2),2)+IF(AND(Y$196=3,W39=3),1)+IF(AND(Y$196=2,W39=1),2)+IF(AND(Y$196=2,W39=2),1)+IF(AND(Y$196=1,W39=1),1)</f>
        <v>6</v>
      </c>
      <c r="Y39" s="78">
        <v>2</v>
      </c>
      <c r="Z39" s="78">
        <v>4</v>
      </c>
      <c r="AA39" s="19">
        <f>IF(AND(Z$196&gt;4,Y39=1),12)+IF(AND(Z$196&gt;4,Y39=2),8)+IF(AND(Z$196&gt;4,Y39=3),6)+IF(AND(Z$196&gt;4,Y39=4),5)+IF(AND(Z$196&gt;4,Y39=5),4)+IF(AND(Z$196&gt;4,Y39=6),3)+IF(AND(Z$196&gt;4,Y39=7),2)+IF(AND(Z$196&gt;4,Y39&gt;7),1)+IF(AND(Z$196=4,Y39=1),8)+IF(AND(Z$196=4,Y39=2),6)+IF(AND(Z$196=4,Y39=3),4)+IF(AND(Z$196=4,Y39=4),2)+IF(AND(Z$196=3,Y39=1),6)+IF(AND(Z$196=3,Y39=2),4)+IF(AND(Z$196=3,Y39=3),2)+IF(AND(Z$196=2,Y39=1),4)+IF(AND(Z$196=2,Y39=2),2)+IF(AND(Z$196=1,Y39=1),2)</f>
        <v>8</v>
      </c>
      <c r="AB39" s="19">
        <f>IF(AND(Z$196&gt;4,Z39=1),12)+IF(AND(Z$196&gt;4,Z39=2),8)+IF(AND(Z$196&gt;4,Z39=3),6)+IF(AND(Z$196&gt;4,Z39=4),5)+IF(AND(Z$196&gt;4,Z39=5),4)+IF(AND(Z$196&gt;4,Z39=6),3)+IF(AND(Z$196&gt;4,Z39=7),2)+IF(AND(Z$196&gt;4,Z39&gt;7),1)+IF(AND(Z$196=4,Z39=1),8)+IF(AND(Z$196=4,Z39=2),6)+IF(AND(Z$196=4,Z39=3),4)+IF(AND(Z$196=4,Z39=4),2)+IF(AND(Z$196=3,Z39=1),6)+IF(AND(Z$196=3,Z39=2),4)+IF(AND(Z$196=3,Z39=3),2)+IF(AND(Z$196=2,Z39=1),4)+IF(AND(Z$196=2,Z39=2),2)+IF(AND(Z$196=1,Z39=1),2)</f>
        <v>5</v>
      </c>
      <c r="AC39" s="23" t="s">
        <v>27</v>
      </c>
      <c r="AD39" s="13">
        <f t="shared" ref="AD39:AD45" si="58">+X39+AA39+AB39+AJ39</f>
        <v>19</v>
      </c>
      <c r="AE39" s="62">
        <f t="shared" ref="AE39:AE45" si="59">AD39+O39</f>
        <v>43</v>
      </c>
      <c r="AF39" s="24">
        <v>26.53</v>
      </c>
      <c r="AG39" s="24">
        <v>25.923999999999999</v>
      </c>
      <c r="AH39" s="23" t="s">
        <v>27</v>
      </c>
      <c r="AI39" s="16" t="s">
        <v>90</v>
      </c>
      <c r="AJ39" s="21"/>
      <c r="AK39" s="77">
        <f t="shared" ref="AK39:AK45" si="60">MIN(U39,V39,AF39,AG39)</f>
        <v>25.257999999999999</v>
      </c>
      <c r="AL39" s="24">
        <v>32.838999999999999</v>
      </c>
      <c r="AM39" s="78">
        <v>2</v>
      </c>
      <c r="AN39" s="13">
        <f>IF(AND(AO$196&gt;4,AM39=1),6)+IF(AND(AO$196&gt;4,AM39=2),4)+IF(AND(AO$196&gt;4,AM39=3),3)+IF(AND(AO$196&gt;4,AM39=4),2)+IF(AND(AO$196&gt;4,AM39=5),1)+IF(AND(AO$196&gt;4,AM39&gt;5),1)+IF(AND(AO$196=4,AM39=1),4)+IF(AND(AO$196=4,AM39=2),3)+IF(AND(AO$196=4,AM39=3),2)+IF(AND(AO$196=4,AM39=4),1)+IF(AND(AO$196=3,AM39=1),3)+IF(AND(AO$196=3,AM39=2),2)+IF(AND(AO$196=3,AM39=3),1)+IF(AND(AO$196=2,AM39=1),2)+IF(AND(AO$196=2,AM39=2),1)+IF(AND(AO$196=1,AM39=1),1)</f>
        <v>4</v>
      </c>
      <c r="AO39" s="78">
        <v>1</v>
      </c>
      <c r="AP39" s="78">
        <v>1</v>
      </c>
      <c r="AQ39" s="19">
        <f>IF(AND(AP$196&gt;4,AO39=1),12)+IF(AND(AP$196&gt;4,AO39=2),8)+IF(AND(AP$196&gt;4,AO39=3),6)+IF(AND(AP$196&gt;4,AO39=4),5)+IF(AND(AP$196&gt;4,AO39=5),4)+IF(AND(AP$196&gt;4,AO39=6),3)+IF(AND(AP$196&gt;4,AO39=7),2)+IF(AND(AP$196&gt;4,AO39&gt;7),1)+IF(AND(AP$196=4,AO39=1),8)+IF(AND(AP$196=4,AO39=2),6)+IF(AND(AP$196=4,AO39=3),4)+IF(AND(AP$196=4,AO39=4),2)+IF(AND(AP$196=3,AO39=1),6)+IF(AND(AP$196=3,AO39=2),4)+IF(AND(AP$196=3,AO39=3),2)+IF(AND(AP$196=2,AO39=1),4)+IF(AND(AP$196=2,AO39=2),2)+IF(AND(AP$196=1,AO39=1),2)</f>
        <v>12</v>
      </c>
      <c r="AR39" s="19">
        <f>IF(AND(AP$196&gt;4,AP39=1),12)+IF(AND(AP$196&gt;4,AP39=2),8)+IF(AND(AP$196&gt;4,AP39=3),6)+IF(AND(AP$196&gt;4,AP39=4),5)+IF(AND(AP$196&gt;4,AP39=5),4)+IF(AND(AP$196&gt;4,AP39=6),3)+IF(AND(AP$196&gt;4,AP39=7),2)+IF(AND(AP$196&gt;4,AP39&gt;7),1)+IF(AND(AP$196=4,AP39=1),8)+IF(AND(AP$196=4,AP39=2),6)+IF(AND(AP$196=4,AP39=3),4)+IF(AND(AP$196=4,AP39=4),2)+IF(AND(AP$196=3,AP39=1),6)+IF(AND(AP$196=3,AP39=2),4)+IF(AND(AP$196=3,AP39=3),2)+IF(AND(AP$196=2,AP39=1),4)+IF(AND(AP$196=2,AP39=2),2)+IF(AND(AP$196=1,AP39=1),2)</f>
        <v>12</v>
      </c>
      <c r="AS39" s="23" t="s">
        <v>27</v>
      </c>
      <c r="AT39" s="13">
        <f t="shared" ref="AT39:AT48" si="61">+AN39+AQ39+AR39+AZ39</f>
        <v>28</v>
      </c>
      <c r="AU39" s="62">
        <f t="shared" ref="AU39:AU48" si="62">AT39+AE39</f>
        <v>71</v>
      </c>
      <c r="AV39" s="24">
        <v>26.236999999999998</v>
      </c>
      <c r="AW39" s="24">
        <v>26.173999999999999</v>
      </c>
      <c r="AX39" s="23" t="s">
        <v>27</v>
      </c>
      <c r="AY39" s="16" t="s">
        <v>90</v>
      </c>
      <c r="AZ39" s="21"/>
      <c r="BA39" s="77">
        <f t="shared" ref="BA39:BA46" si="63">MIN(AK39,AL39,AV39,AW39)</f>
        <v>25.257999999999999</v>
      </c>
      <c r="BB39" s="24">
        <v>42.655000000000001</v>
      </c>
      <c r="BC39" s="78">
        <v>5</v>
      </c>
      <c r="BD39" s="13">
        <f t="shared" ref="BD39:BD48" si="64">IF(AND(BE$196&gt;4,BC39=1),6)+IF(AND(BE$196&gt;4,BC39=2),4)+IF(AND(BE$196&gt;4,BC39=3),3)+IF(AND(BE$196&gt;4,BC39=4),2)+IF(AND(BE$196&gt;4,BC39=5),1)+IF(AND(BE$196&gt;4,BC39&gt;5),1)+IF(AND(BE$196=4,BC39=1),4)+IF(AND(BE$196=4,BC39=2),3)+IF(AND(BE$196=4,BC39=3),2)+IF(AND(BE$196=4,BC39=4),1)+IF(AND(BE$196=3,BC39=1),3)+IF(AND(BE$196=3,BC39=2),2)+IF(AND(BE$196=3,BC39=3),1)+IF(AND(BE$196=2,BC39=1),2)+IF(AND(BE$196=2,BC39=2),1)+IF(AND(BE$196=1,BC39=1),1)</f>
        <v>1</v>
      </c>
      <c r="BE39" s="78">
        <v>1</v>
      </c>
      <c r="BF39" s="78">
        <v>2</v>
      </c>
      <c r="BG39" s="19">
        <f t="shared" ref="BG39:BG48" si="65">IF(AND(BF$196&gt;4,BE39=1),12)+IF(AND(BF$196&gt;4,BE39=2),8)+IF(AND(BF$196&gt;4,BE39=3),6)+IF(AND(BF$196&gt;4,BE39=4),5)+IF(AND(BF$196&gt;4,BE39=5),4)+IF(AND(BF$196&gt;4,BE39=6),3)+IF(AND(BF$196&gt;4,BE39=7),2)+IF(AND(BF$196&gt;4,BE39&gt;7),1)+IF(AND(BF$196=4,BE39=1),8)+IF(AND(BF$196=4,BE39=2),6)+IF(AND(BF$196=4,BE39=3),4)+IF(AND(BF$196=4,BE39=4),2)+IF(AND(BF$196=3,BE39=1),6)+IF(AND(BF$196=3,BE39=2),4)+IF(AND(BF$196=3,BE39=3),2)+IF(AND(BF$196=2,BE39=1),4)+IF(AND(BF$196=2,BE39=2),2)+IF(AND(BF$196=1,BE39=1),2)</f>
        <v>12</v>
      </c>
      <c r="BH39" s="19">
        <f t="shared" ref="BH39:BH48" si="66">IF(AND(BF$196&gt;4,BF39=1),12)+IF(AND(BF$196&gt;4,BF39=2),8)+IF(AND(BF$196&gt;4,BF39=3),6)+IF(AND(BF$196&gt;4,BF39=4),5)+IF(AND(BF$196&gt;4,BF39=5),4)+IF(AND(BF$196&gt;4,BF39=6),3)+IF(AND(BF$196&gt;4,BF39=7),2)+IF(AND(BF$196&gt;4,BF39&gt;7),1)+IF(AND(BF$196=4,BF39=1),8)+IF(AND(BF$196=4,BF39=2),6)+IF(AND(BF$196=4,BF39=3),4)+IF(AND(BF$196=4,BF39=4),2)+IF(AND(BF$196=3,BF39=1),6)+IF(AND(BF$196=3,BF39=2),4)+IF(AND(BF$196=3,BF39=3),2)+IF(AND(BF$196=2,BF39=1),4)+IF(AND(BF$196=2,BF39=2),2)+IF(AND(BF$196=1,BF39=1),2)</f>
        <v>8</v>
      </c>
      <c r="BI39" s="23" t="s">
        <v>27</v>
      </c>
      <c r="BJ39" s="13">
        <f t="shared" ref="BJ39:BJ48" si="67">+BD39+BG39+BH39+BP39</f>
        <v>21</v>
      </c>
      <c r="BK39" s="62">
        <f t="shared" ref="BK39:BK48" si="68">BJ39+AU39</f>
        <v>92</v>
      </c>
      <c r="BL39" s="24">
        <v>25.978000000000002</v>
      </c>
      <c r="BM39" s="24">
        <v>25.847000000000001</v>
      </c>
      <c r="BN39" s="23" t="s">
        <v>27</v>
      </c>
      <c r="BO39" s="16" t="s">
        <v>90</v>
      </c>
      <c r="BP39" s="21"/>
      <c r="BQ39" s="77">
        <f t="shared" ref="BQ39:BQ46" si="69">MIN(BA39,BB39,BL39,BM39)</f>
        <v>25.257999999999999</v>
      </c>
      <c r="BR39" s="24">
        <v>26.748999999999999</v>
      </c>
      <c r="BS39" s="78">
        <v>3</v>
      </c>
      <c r="BT39" s="13">
        <f t="shared" ref="BT39:BT48" si="70">IF(AND(BU$196&gt;4,BS39=1),6)+IF(AND(BU$196&gt;4,BS39=2),4)+IF(AND(BU$196&gt;4,BS39=3),3)+IF(AND(BU$196&gt;4,BS39=4),2)+IF(AND(BU$196&gt;4,BS39=5),1)+IF(AND(BU$196&gt;4,BS39&gt;5),1)+IF(AND(BU$196=4,BS39=1),4)+IF(AND(BU$196=4,BS39=2),3)+IF(AND(BU$196=4,BS39=3),2)+IF(AND(BU$196=4,BS39=4),1)+IF(AND(BU$196=3,BS39=1),3)+IF(AND(BU$196=3,BS39=2),2)+IF(AND(BU$196=3,BS39=3),1)+IF(AND(BU$196=2,BS39=1),2)+IF(AND(BU$196=2,BS39=2),1)+IF(AND(BU$196=1,BS39=1),1)</f>
        <v>3</v>
      </c>
      <c r="BU39" s="78">
        <v>2</v>
      </c>
      <c r="BV39" s="78">
        <v>2</v>
      </c>
      <c r="BW39" s="19">
        <f t="shared" ref="BW39:BW48" si="71">IF(AND(BV$196&gt;4,BU39=1),12)+IF(AND(BV$196&gt;4,BU39=2),8)+IF(AND(BV$196&gt;4,BU39=3),6)+IF(AND(BV$196&gt;4,BU39=4),5)+IF(AND(BV$196&gt;4,BU39=5),4)+IF(AND(BV$196&gt;4,BU39=6),3)+IF(AND(BV$196&gt;4,BU39=7),2)+IF(AND(BV$196&gt;4,BU39&gt;7),1)+IF(AND(BV$196=4,BU39=1),8)+IF(AND(BV$196=4,BU39=2),6)+IF(AND(BV$196=4,BU39=3),4)+IF(AND(BV$196=4,BU39=4),2)+IF(AND(BV$196=3,BU39=1),6)+IF(AND(BV$196=3,BU39=2),4)+IF(AND(BV$196=3,BU39=3),2)+IF(AND(BV$196=2,BU39=1),4)+IF(AND(BV$196=2,BU39=2),2)+IF(AND(BV$196=1,BU39=1),2)</f>
        <v>8</v>
      </c>
      <c r="BX39" s="19">
        <f t="shared" ref="BX39:BX48" si="72">IF(AND(BV$196&gt;4,BV39=1),12)+IF(AND(BV$196&gt;4,BV39=2),8)+IF(AND(BV$196&gt;4,BV39=3),6)+IF(AND(BV$196&gt;4,BV39=4),5)+IF(AND(BV$196&gt;4,BV39=5),4)+IF(AND(BV$196&gt;4,BV39=6),3)+IF(AND(BV$196&gt;4,BV39=7),2)+IF(AND(BV$196&gt;4,BV39&gt;7),1)+IF(AND(BV$196=4,BV39=1),8)+IF(AND(BV$196=4,BV39=2),6)+IF(AND(BV$196=4,BV39=3),4)+IF(AND(BV$196=4,BV39=4),2)+IF(AND(BV$196=3,BV39=1),6)+IF(AND(BV$196=3,BV39=2),4)+IF(AND(BV$196=3,BV39=3),2)+IF(AND(BV$196=2,BV39=1),4)+IF(AND(BV$196=2,BV39=2),2)+IF(AND(BV$196=1,BV39=1),2)</f>
        <v>8</v>
      </c>
      <c r="BY39" s="23" t="s">
        <v>27</v>
      </c>
      <c r="BZ39" s="13">
        <f t="shared" ref="BZ39:BZ48" si="73">+BT39+BW39+BX39+CF39</f>
        <v>19</v>
      </c>
      <c r="CA39" s="62">
        <f t="shared" ref="CA39:CA48" si="74">BZ39+BK39</f>
        <v>111</v>
      </c>
      <c r="CB39" s="24"/>
      <c r="CC39" s="24">
        <v>38.277000000000001</v>
      </c>
      <c r="CD39" s="23" t="s">
        <v>27</v>
      </c>
      <c r="CE39" s="16" t="s">
        <v>90</v>
      </c>
      <c r="CF39" s="21"/>
      <c r="CG39" s="77">
        <f t="shared" ref="CG39:CG46" si="75">MIN(BQ39,BR39,CB39,CC39)</f>
        <v>25.257999999999999</v>
      </c>
      <c r="CH39" s="24">
        <v>25.977</v>
      </c>
      <c r="CI39" s="78">
        <v>3</v>
      </c>
      <c r="CJ39" s="13">
        <f t="shared" ref="CJ39:CJ48" si="76">IF(AND(CK$196&gt;4,CI39=1),6)+IF(AND(CK$196&gt;4,CI39=2),4)+IF(AND(CK$196&gt;4,CI39=3),3)+IF(AND(CK$196&gt;4,CI39=4),2)+IF(AND(CK$196&gt;4,CI39=5),1)+IF(AND(CK$196&gt;4,CI39&gt;5),1)+IF(AND(CK$196=4,CI39=1),4)+IF(AND(CK$196=4,CI39=2),3)+IF(AND(CK$196=4,CI39=3),2)+IF(AND(CK$196=4,CI39=4),1)+IF(AND(CK$196=3,CI39=1),3)+IF(AND(CK$196=3,CI39=2),2)+IF(AND(CK$196=3,CI39=3),1)+IF(AND(CK$196=2,CI39=1),2)+IF(AND(CK$196=2,CI39=2),1)+IF(AND(CK$196=1,CI39=1),1)</f>
        <v>3</v>
      </c>
      <c r="CK39" s="78"/>
      <c r="CL39" s="78">
        <v>3</v>
      </c>
      <c r="CM39" s="19">
        <f t="shared" ref="CM39:CM48" si="77">IF(AND(CL$196&gt;4,CK39=1),12)+IF(AND(CL$196&gt;4,CK39=2),8)+IF(AND(CL$196&gt;4,CK39=3),6)+IF(AND(CL$196&gt;4,CK39=4),5)+IF(AND(CL$196&gt;4,CK39=5),4)+IF(AND(CL$196&gt;4,CK39=6),3)+IF(AND(CL$196&gt;4,CK39=7),2)+IF(AND(CL$196&gt;4,CK39&gt;7),1)+IF(AND(CL$196=4,CK39=1),8)+IF(AND(CL$196=4,CK39=2),6)+IF(AND(CL$196=4,CK39=3),4)+IF(AND(CL$196=4,CK39=4),2)+IF(AND(CL$196=3,CK39=1),6)+IF(AND(CL$196=3,CK39=2),4)+IF(AND(CL$196=3,CK39=3),2)+IF(AND(CL$196=2,CK39=1),4)+IF(AND(CL$196=2,CK39=2),2)+IF(AND(CL$196=1,CK39=1),2)</f>
        <v>0</v>
      </c>
      <c r="CN39" s="19">
        <f t="shared" ref="CN39:CN48" si="78">IF(AND(CL$196&gt;4,CL39=1),12)+IF(AND(CL$196&gt;4,CL39=2),8)+IF(AND(CL$196&gt;4,CL39=3),6)+IF(AND(CL$196&gt;4,CL39=4),5)+IF(AND(CL$196&gt;4,CL39=5),4)+IF(AND(CL$196&gt;4,CL39=6),3)+IF(AND(CL$196&gt;4,CL39=7),2)+IF(AND(CL$196&gt;4,CL39&gt;7),1)+IF(AND(CL$196=4,CL39=1),8)+IF(AND(CL$196=4,CL39=2),6)+IF(AND(CL$196=4,CL39=3),4)+IF(AND(CL$196=4,CL39=4),2)+IF(AND(CL$196=3,CL39=1),6)+IF(AND(CL$196=3,CL39=2),4)+IF(AND(CL$196=3,CL39=3),2)+IF(AND(CL$196=2,CL39=1),4)+IF(AND(CL$196=2,CL39=2),2)+IF(AND(CL$196=1,CL39=1),2)</f>
        <v>6</v>
      </c>
      <c r="CO39" s="23" t="s">
        <v>27</v>
      </c>
      <c r="CP39" s="13">
        <f t="shared" ref="CP39:CP48" si="79">+CJ39+CM39+CN39+CV39</f>
        <v>9</v>
      </c>
      <c r="CQ39" s="62">
        <f t="shared" ref="CQ39:CQ48" si="80">CP39+CA39</f>
        <v>120</v>
      </c>
      <c r="CR39" s="24"/>
      <c r="CS39" s="24">
        <v>27.231000000000002</v>
      </c>
      <c r="CT39" s="23" t="s">
        <v>27</v>
      </c>
      <c r="CU39" s="16" t="s">
        <v>90</v>
      </c>
      <c r="CV39" s="21"/>
      <c r="CW39" s="77">
        <f t="shared" ref="CW39:CW46" si="81">MIN(CG39,CH39,CR39,CS39)</f>
        <v>25.257999999999999</v>
      </c>
      <c r="CX39" s="24">
        <v>26.478000000000002</v>
      </c>
      <c r="CY39" s="78">
        <v>4</v>
      </c>
      <c r="CZ39" s="13">
        <f t="shared" ref="CZ39:CZ51" si="82">IF(AND(DA$196&gt;4,CY39=1),6)+IF(AND(DA$196&gt;4,CY39=2),4)+IF(AND(DA$196&gt;4,CY39=3),3)+IF(AND(DA$196&gt;4,CY39=4),2)+IF(AND(DA$196&gt;4,CY39=5),1)+IF(AND(DA$196&gt;4,CY39&gt;5),1)+IF(AND(DA$196=4,CY39=1),4)+IF(AND(DA$196=4,CY39=2),3)+IF(AND(DA$196=4,CY39=3),2)+IF(AND(DA$196=4,CY39=4),1)+IF(AND(DA$196=3,CY39=1),3)+IF(AND(DA$196=3,CY39=2),2)+IF(AND(DA$196=3,CY39=3),1)+IF(AND(DA$196=2,CY39=1),2)+IF(AND(DA$196=2,CY39=2),1)+IF(AND(DA$196=1,CY39=1),1)</f>
        <v>2</v>
      </c>
      <c r="DA39" s="78"/>
      <c r="DB39" s="78">
        <v>4</v>
      </c>
      <c r="DC39" s="19">
        <f t="shared" ref="DC39:DC51" si="83">IF(AND(DB$196&gt;4,DA39=1),12)+IF(AND(DB$196&gt;4,DA39=2),8)+IF(AND(DB$196&gt;4,DA39=3),6)+IF(AND(DB$196&gt;4,DA39=4),5)+IF(AND(DB$196&gt;4,DA39=5),4)+IF(AND(DB$196&gt;4,DA39=6),3)+IF(AND(DB$196&gt;4,DA39=7),2)+IF(AND(DB$196&gt;4,DA39&gt;7),1)+IF(AND(DB$196=4,DA39=1),8)+IF(AND(DB$196=4,DA39=2),6)+IF(AND(DB$196=4,DA39=3),4)+IF(AND(DB$196=4,DA39=4),2)+IF(AND(DB$196=3,DA39=1),6)+IF(AND(DB$196=3,DA39=2),4)+IF(AND(DB$196=3,DA39=3),2)+IF(AND(DB$196=2,DA39=1),4)+IF(AND(DB$196=2,DA39=2),2)+IF(AND(DB$196=1,DA39=1),2)</f>
        <v>0</v>
      </c>
      <c r="DD39" s="19">
        <f t="shared" ref="DD39:DD51" si="84">IF(AND(DB$196&gt;4,DB39=1),12)+IF(AND(DB$196&gt;4,DB39=2),8)+IF(AND(DB$196&gt;4,DB39=3),6)+IF(AND(DB$196&gt;4,DB39=4),5)+IF(AND(DB$196&gt;4,DB39=5),4)+IF(AND(DB$196&gt;4,DB39=6),3)+IF(AND(DB$196&gt;4,DB39=7),2)+IF(AND(DB$196&gt;4,DB39&gt;7),1)+IF(AND(DB$196=4,DB39=1),8)+IF(AND(DB$196=4,DB39=2),6)+IF(AND(DB$196=4,DB39=3),4)+IF(AND(DB$196=4,DB39=4),2)+IF(AND(DB$196=3,DB39=1),6)+IF(AND(DB$196=3,DB39=2),4)+IF(AND(DB$196=3,DB39=3),2)+IF(AND(DB$196=2,DB39=1),4)+IF(AND(DB$196=2,DB39=2),2)+IF(AND(DB$196=1,DB39=1),2)</f>
        <v>5</v>
      </c>
      <c r="DE39" s="23" t="s">
        <v>27</v>
      </c>
      <c r="DF39" s="13">
        <f t="shared" ref="DF39:DF51" si="85">+CZ39+DC39+DD39+DL39</f>
        <v>7</v>
      </c>
      <c r="DG39" s="62">
        <f t="shared" ref="DG39:DG51" si="86">DF39+CQ39</f>
        <v>127</v>
      </c>
      <c r="DH39" s="24">
        <v>41.012</v>
      </c>
      <c r="DI39" s="24">
        <v>26.41</v>
      </c>
      <c r="DJ39" s="23" t="s">
        <v>27</v>
      </c>
      <c r="DK39" s="133" t="s">
        <v>90</v>
      </c>
      <c r="DL39" s="21"/>
      <c r="DM39" s="77">
        <f t="shared" ref="DM39:DM46" si="87">MIN(CW39,CX39,DH39,DI39)</f>
        <v>25.257999999999999</v>
      </c>
      <c r="DN39" s="24">
        <v>25.670999999999999</v>
      </c>
      <c r="DO39" s="78">
        <v>1</v>
      </c>
      <c r="DP39" s="13">
        <f t="shared" ref="DP39:DP52" si="88">IF(AND(DQ$196&gt;4,DO39=1),6)+IF(AND(DQ$196&gt;4,DO39=2),4)+IF(AND(DQ$196&gt;4,DO39=3),3)+IF(AND(DQ$196&gt;4,DO39=4),2)+IF(AND(DQ$196&gt;4,DO39=5),1)+IF(AND(DQ$196&gt;4,DO39&gt;5),1)+IF(AND(DQ$196=4,DO39=1),4)+IF(AND(DQ$196=4,DO39=2),3)+IF(AND(DQ$196=4,DO39=3),2)+IF(AND(DQ$196=4,DO39=4),1)+IF(AND(DQ$196=3,DO39=1),3)+IF(AND(DQ$196=3,DO39=2),2)+IF(AND(DQ$196=3,DO39=3),1)+IF(AND(DQ$196=2,DO39=1),2)+IF(AND(DQ$196=2,DO39=2),1)+IF(AND(DQ$196=1,DO39=1),1)</f>
        <v>6</v>
      </c>
      <c r="DQ39" s="78">
        <v>1</v>
      </c>
      <c r="DR39" s="78">
        <v>1</v>
      </c>
      <c r="DS39" s="19">
        <f t="shared" ref="DS39:DS52" si="89">IF(AND(DR$196&gt;4,DQ39=1),12)+IF(AND(DR$196&gt;4,DQ39=2),8)+IF(AND(DR$196&gt;4,DQ39=3),6)+IF(AND(DR$196&gt;4,DQ39=4),5)+IF(AND(DR$196&gt;4,DQ39=5),4)+IF(AND(DR$196&gt;4,DQ39=6),3)+IF(AND(DR$196&gt;4,DQ39=7),2)+IF(AND(DR$196&gt;4,DQ39&gt;7),1)+IF(AND(DR$196=4,DQ39=1),8)+IF(AND(DR$196=4,DQ39=2),6)+IF(AND(DR$196=4,DQ39=3),4)+IF(AND(DR$196=4,DQ39=4),2)+IF(AND(DR$196=3,DQ39=1),6)+IF(AND(DR$196=3,DQ39=2),4)+IF(AND(DR$196=3,DQ39=3),2)+IF(AND(DR$196=2,DQ39=1),4)+IF(AND(DR$196=2,DQ39=2),2)+IF(AND(DR$196=1,DQ39=1),2)</f>
        <v>12</v>
      </c>
      <c r="DT39" s="19">
        <f t="shared" ref="DT39:DT52" si="90">IF(AND(DR$196&gt;4,DR39=1),12)+IF(AND(DR$196&gt;4,DR39=2),8)+IF(AND(DR$196&gt;4,DR39=3),6)+IF(AND(DR$196&gt;4,DR39=4),5)+IF(AND(DR$196&gt;4,DR39=5),4)+IF(AND(DR$196&gt;4,DR39=6),3)+IF(AND(DR$196&gt;4,DR39=7),2)+IF(AND(DR$196&gt;4,DR39&gt;7),1)+IF(AND(DR$196=4,DR39=1),8)+IF(AND(DR$196=4,DR39=2),6)+IF(AND(DR$196=4,DR39=3),4)+IF(AND(DR$196=4,DR39=4),2)+IF(AND(DR$196=3,DR39=1),6)+IF(AND(DR$196=3,DR39=2),4)+IF(AND(DR$196=3,DR39=3),2)+IF(AND(DR$196=2,DR39=1),4)+IF(AND(DR$196=2,DR39=2),2)+IF(AND(DR$196=1,DR39=1),2)</f>
        <v>12</v>
      </c>
      <c r="DU39" s="23" t="s">
        <v>27</v>
      </c>
      <c r="DV39" s="13">
        <f t="shared" ref="DV39:DV52" si="91">+DP39+DS39+DT39+EB39</f>
        <v>32</v>
      </c>
      <c r="DW39" s="62">
        <f t="shared" ref="DW39:DW52" si="92">DV39+DG39</f>
        <v>159</v>
      </c>
      <c r="DX39" s="24">
        <v>25.198</v>
      </c>
      <c r="DY39" s="24">
        <v>24.405000000000001</v>
      </c>
      <c r="DZ39" s="23" t="s">
        <v>27</v>
      </c>
      <c r="EA39" s="120" t="s">
        <v>108</v>
      </c>
      <c r="EB39" s="21">
        <v>2</v>
      </c>
      <c r="EC39" s="77">
        <f t="shared" ref="EC39:EC46" si="93">MIN(DM39,DN39,DX39,DY39)</f>
        <v>24.405000000000001</v>
      </c>
    </row>
    <row r="40" spans="1:149" x14ac:dyDescent="0.3">
      <c r="A40" s="74" t="s">
        <v>49</v>
      </c>
      <c r="B40" s="89" t="s">
        <v>121</v>
      </c>
      <c r="C40" s="8">
        <v>1</v>
      </c>
      <c r="D40" s="8" t="s">
        <v>50</v>
      </c>
      <c r="E40" s="95">
        <v>26.821999999999999</v>
      </c>
      <c r="F40" s="8">
        <v>26.567</v>
      </c>
      <c r="G40" s="78">
        <v>3</v>
      </c>
      <c r="H40" s="13">
        <f>IF(AND(I$196&gt;4,G40=1),6)+IF(AND(I$196&gt;4,G40=2),4)+IF(AND(I$196&gt;4,G40=3),3)+IF(AND(I$196&gt;4,G40=4),2)+IF(AND(I$196&gt;4,G40=5),1)+IF(AND(I$196&gt;4,G40&gt;5),1)+IF(AND(I$196=4,G40=1),4)+IF(AND(I$196=4,G40=2),3)+IF(AND(I$196=4,G40=3),2)+IF(AND(I$196=4,G40=4),1)+IF(AND(I$196=3,G40=1),3)+IF(AND(I$196=3,G40=2),2)+IF(AND(I$196=3,G40=3),1)+IF(AND(I$196=2,G40=1),2)+IF(AND(I$196=2,G40=2),1)+IF(AND(I$196=1,G40=1),1)</f>
        <v>3</v>
      </c>
      <c r="I40" s="78">
        <v>3</v>
      </c>
      <c r="J40" s="78">
        <v>2</v>
      </c>
      <c r="K40" s="19">
        <f>IF(AND(J$196&gt;4,I40=1),12)+IF(AND(J$196&gt;4,I40=2),8)+IF(AND(J$196&gt;4,I40=3),6)+IF(AND(J$196&gt;4,I40=4),5)+IF(AND(J$196&gt;4,I40=5),4)+IF(AND(J$196&gt;4,I40=6),3)+IF(AND(J$196&gt;4,I40=7),2)+IF(AND(J$196&gt;4,I40&gt;7),1)+IF(AND(J$196=4,I40=1),8)+IF(AND(J$196=4,I40=2),6)+IF(AND(J$196=4,I40=3),4)+IF(AND(J$196=4,I40=4),2)+IF(AND(J$196=3,I40=1),6)+IF(AND(J$196=3,I40=2),4)+IF(AND(J$196=3,I40=3),2)+IF(AND(J$196=2,I40=1),4)+IF(AND(J$196=2,I40=2),2)+IF(AND(J$196=1,I40=1),2)</f>
        <v>6</v>
      </c>
      <c r="L40" s="19">
        <f>IF(AND(J$196&gt;4,J40=1),12)+IF(AND(J$196&gt;4,J40=2),8)+IF(AND(J$196&gt;4,J40=3),6)+IF(AND(J$196&gt;4,J40=4),5)+IF(AND(J$196&gt;4,J40=5),4)+IF(AND(J$196&gt;4,J40=6),3)+IF(AND(J$196&gt;4,J40=7),2)+IF(AND(J$196&gt;4,J40&gt;7),1)+IF(AND(J$196=4,J40=1),8)+IF(AND(J$196=4,J40=2),6)+IF(AND(J$196=4,J40=3),4)+IF(AND(J$196=4,J40=4),2)+IF(AND(J$196=3,J40=1),6)+IF(AND(J$196=3,J40=2),4)+IF(AND(J$196=3,J40=3),2)+IF(AND(J$196=2,J40=1),4)+IF(AND(J$196=2,J40=2),2)+IF(AND(J$196=1,J40=1),2)</f>
        <v>8</v>
      </c>
      <c r="M40" s="23" t="s">
        <v>27</v>
      </c>
      <c r="N40" s="13">
        <f>+H40+K40+L40+T40</f>
        <v>19</v>
      </c>
      <c r="O40" s="62">
        <f>+N40</f>
        <v>19</v>
      </c>
      <c r="P40" s="24">
        <v>25.911999999999999</v>
      </c>
      <c r="Q40" s="24">
        <v>27.54</v>
      </c>
      <c r="R40" s="23" t="s">
        <v>27</v>
      </c>
      <c r="S40" s="16"/>
      <c r="T40" s="21">
        <v>2</v>
      </c>
      <c r="U40" s="77">
        <f t="shared" si="57"/>
        <v>25.911999999999999</v>
      </c>
      <c r="V40" s="8"/>
      <c r="W40" s="78"/>
      <c r="X40" s="13">
        <f>IF(AND(Y$196&gt;4,W40=1),6)+IF(AND(Y$196&gt;4,W40=2),4)+IF(AND(Y$196&gt;4,W40=3),3)+IF(AND(Y$196&gt;4,W40=4),2)+IF(AND(Y$196&gt;4,W40=5),1)+IF(AND(Y$196&gt;4,W40&gt;5),1)+IF(AND(Y$196=4,W40=1),4)+IF(AND(Y$196=4,W40=2),3)+IF(AND(Y$196=4,W40=3),2)+IF(AND(Y$196=4,W40=4),1)+IF(AND(Y$196=3,W40=1),3)+IF(AND(Y$196=3,W40=2),2)+IF(AND(Y$196=3,W40=3),1)+IF(AND(Y$196=2,W40=1),2)+IF(AND(Y$196=2,W40=2),1)+IF(AND(Y$196=1,W40=1),1)</f>
        <v>0</v>
      </c>
      <c r="Y40" s="78"/>
      <c r="Z40" s="78"/>
      <c r="AA40" s="19">
        <f>IF(AND(Z$196&gt;4,Y40=1),12)+IF(AND(Z$196&gt;4,Y40=2),8)+IF(AND(Z$196&gt;4,Y40=3),6)+IF(AND(Z$196&gt;4,Y40=4),5)+IF(AND(Z$196&gt;4,Y40=5),4)+IF(AND(Z$196&gt;4,Y40=6),3)+IF(AND(Z$196&gt;4,Y40=7),2)+IF(AND(Z$196&gt;4,Y40&gt;7),1)+IF(AND(Z$196=4,Y40=1),8)+IF(AND(Z$196=4,Y40=2),6)+IF(AND(Z$196=4,Y40=3),4)+IF(AND(Z$196=4,Y40=4),2)+IF(AND(Z$196=3,Y40=1),6)+IF(AND(Z$196=3,Y40=2),4)+IF(AND(Z$196=3,Y40=3),2)+IF(AND(Z$196=2,Y40=1),4)+IF(AND(Z$196=2,Y40=2),2)+IF(AND(Z$196=1,Y40=1),2)</f>
        <v>0</v>
      </c>
      <c r="AB40" s="19">
        <f>IF(AND(Z$196&gt;4,Z40=1),12)+IF(AND(Z$196&gt;4,Z40=2),8)+IF(AND(Z$196&gt;4,Z40=3),6)+IF(AND(Z$196&gt;4,Z40=4),5)+IF(AND(Z$196&gt;4,Z40=5),4)+IF(AND(Z$196&gt;4,Z40=6),3)+IF(AND(Z$196&gt;4,Z40=7),2)+IF(AND(Z$196&gt;4,Z40&gt;7),1)+IF(AND(Z$196=4,Z40=1),8)+IF(AND(Z$196=4,Z40=2),6)+IF(AND(Z$196=4,Z40=3),4)+IF(AND(Z$196=4,Z40=4),2)+IF(AND(Z$196=3,Z40=1),6)+IF(AND(Z$196=3,Z40=2),4)+IF(AND(Z$196=3,Z40=3),2)+IF(AND(Z$196=2,Z40=1),4)+IF(AND(Z$196=2,Z40=2),2)+IF(AND(Z$196=1,Z40=1),2)</f>
        <v>0</v>
      </c>
      <c r="AC40" s="23" t="s">
        <v>27</v>
      </c>
      <c r="AD40" s="13">
        <f t="shared" si="58"/>
        <v>0</v>
      </c>
      <c r="AE40" s="62">
        <f t="shared" si="59"/>
        <v>19</v>
      </c>
      <c r="AF40" s="24"/>
      <c r="AG40" s="24"/>
      <c r="AH40" s="23" t="s">
        <v>27</v>
      </c>
      <c r="AI40" s="16"/>
      <c r="AJ40" s="21"/>
      <c r="AK40" s="77">
        <f t="shared" si="60"/>
        <v>25.911999999999999</v>
      </c>
      <c r="AL40" s="8"/>
      <c r="AM40" s="78"/>
      <c r="AN40" s="13">
        <f>IF(AND(AO$196&gt;4,AM40=1),6)+IF(AND(AO$196&gt;4,AM40=2),4)+IF(AND(AO$196&gt;4,AM40=3),3)+IF(AND(AO$196&gt;4,AM40=4),2)+IF(AND(AO$196&gt;4,AM40=5),1)+IF(AND(AO$196&gt;4,AM40&gt;5),1)+IF(AND(AO$196=4,AM40=1),4)+IF(AND(AO$196=4,AM40=2),3)+IF(AND(AO$196=4,AM40=3),2)+IF(AND(AO$196=4,AM40=4),1)+IF(AND(AO$196=3,AM40=1),3)+IF(AND(AO$196=3,AM40=2),2)+IF(AND(AO$196=3,AM40=3),1)+IF(AND(AO$196=2,AM40=1),2)+IF(AND(AO$196=2,AM40=2),1)+IF(AND(AO$196=1,AM40=1),1)</f>
        <v>0</v>
      </c>
      <c r="AO40" s="78"/>
      <c r="AP40" s="78"/>
      <c r="AQ40" s="19">
        <f>IF(AND(AP$196&gt;4,AO40=1),12)+IF(AND(AP$196&gt;4,AO40=2),8)+IF(AND(AP$196&gt;4,AO40=3),6)+IF(AND(AP$196&gt;4,AO40=4),5)+IF(AND(AP$196&gt;4,AO40=5),4)+IF(AND(AP$196&gt;4,AO40=6),3)+IF(AND(AP$196&gt;4,AO40=7),2)+IF(AND(AP$196&gt;4,AO40&gt;7),1)+IF(AND(AP$196=4,AO40=1),8)+IF(AND(AP$196=4,AO40=2),6)+IF(AND(AP$196=4,AO40=3),4)+IF(AND(AP$196=4,AO40=4),2)+IF(AND(AP$196=3,AO40=1),6)+IF(AND(AP$196=3,AO40=2),4)+IF(AND(AP$196=3,AO40=3),2)+IF(AND(AP$196=2,AO40=1),4)+IF(AND(AP$196=2,AO40=2),2)+IF(AND(AP$196=1,AO40=1),2)</f>
        <v>0</v>
      </c>
      <c r="AR40" s="19">
        <f>IF(AND(AP$196&gt;4,AP40=1),12)+IF(AND(AP$196&gt;4,AP40=2),8)+IF(AND(AP$196&gt;4,AP40=3),6)+IF(AND(AP$196&gt;4,AP40=4),5)+IF(AND(AP$196&gt;4,AP40=5),4)+IF(AND(AP$196&gt;4,AP40=6),3)+IF(AND(AP$196&gt;4,AP40=7),2)+IF(AND(AP$196&gt;4,AP40&gt;7),1)+IF(AND(AP$196=4,AP40=1),8)+IF(AND(AP$196=4,AP40=2),6)+IF(AND(AP$196=4,AP40=3),4)+IF(AND(AP$196=4,AP40=4),2)+IF(AND(AP$196=3,AP40=1),6)+IF(AND(AP$196=3,AP40=2),4)+IF(AND(AP$196=3,AP40=3),2)+IF(AND(AP$196=2,AP40=1),4)+IF(AND(AP$196=2,AP40=2),2)+IF(AND(AP$196=1,AP40=1),2)</f>
        <v>0</v>
      </c>
      <c r="AS40" s="23" t="s">
        <v>27</v>
      </c>
      <c r="AT40" s="13">
        <f t="shared" si="61"/>
        <v>0</v>
      </c>
      <c r="AU40" s="62">
        <f t="shared" si="62"/>
        <v>19</v>
      </c>
      <c r="AV40" s="24"/>
      <c r="AW40" s="24"/>
      <c r="AX40" s="23" t="s">
        <v>27</v>
      </c>
      <c r="AY40" s="16"/>
      <c r="AZ40" s="21"/>
      <c r="BA40" s="77">
        <f t="shared" si="63"/>
        <v>25.911999999999999</v>
      </c>
      <c r="BB40" s="8">
        <v>42.774999999999999</v>
      </c>
      <c r="BC40" s="78">
        <v>6</v>
      </c>
      <c r="BD40" s="13">
        <f t="shared" si="64"/>
        <v>1</v>
      </c>
      <c r="BE40" s="78"/>
      <c r="BF40" s="78"/>
      <c r="BG40" s="19">
        <f t="shared" si="65"/>
        <v>0</v>
      </c>
      <c r="BH40" s="19">
        <f t="shared" si="66"/>
        <v>0</v>
      </c>
      <c r="BI40" s="23" t="s">
        <v>27</v>
      </c>
      <c r="BJ40" s="13">
        <f t="shared" si="67"/>
        <v>1</v>
      </c>
      <c r="BK40" s="62">
        <f t="shared" si="68"/>
        <v>20</v>
      </c>
      <c r="BL40" s="24">
        <v>30.954999999999998</v>
      </c>
      <c r="BM40" s="24"/>
      <c r="BN40" s="23" t="s">
        <v>27</v>
      </c>
      <c r="BO40" s="16"/>
      <c r="BP40" s="21"/>
      <c r="BQ40" s="77">
        <f t="shared" si="69"/>
        <v>25.911999999999999</v>
      </c>
      <c r="BR40" s="8">
        <v>27.498999999999999</v>
      </c>
      <c r="BS40" s="78">
        <v>6</v>
      </c>
      <c r="BT40" s="13">
        <f t="shared" si="70"/>
        <v>1</v>
      </c>
      <c r="BU40" s="78">
        <v>5</v>
      </c>
      <c r="BV40" s="78">
        <v>5</v>
      </c>
      <c r="BW40" s="19">
        <f t="shared" si="71"/>
        <v>4</v>
      </c>
      <c r="BX40" s="19">
        <f t="shared" si="72"/>
        <v>4</v>
      </c>
      <c r="BY40" s="23" t="s">
        <v>27</v>
      </c>
      <c r="BZ40" s="13">
        <f t="shared" si="73"/>
        <v>9</v>
      </c>
      <c r="CA40" s="62">
        <f t="shared" si="74"/>
        <v>29</v>
      </c>
      <c r="CB40" s="24"/>
      <c r="CC40" s="24">
        <v>34.826999999999998</v>
      </c>
      <c r="CD40" s="23" t="s">
        <v>27</v>
      </c>
      <c r="CE40" s="16"/>
      <c r="CF40" s="21"/>
      <c r="CG40" s="77">
        <f t="shared" si="75"/>
        <v>25.911999999999999</v>
      </c>
      <c r="CH40" s="8">
        <v>25.962</v>
      </c>
      <c r="CI40" s="78">
        <v>2</v>
      </c>
      <c r="CJ40" s="13">
        <f t="shared" si="76"/>
        <v>4</v>
      </c>
      <c r="CK40" s="78">
        <v>1</v>
      </c>
      <c r="CL40" s="78">
        <v>1</v>
      </c>
      <c r="CM40" s="19">
        <f t="shared" si="77"/>
        <v>12</v>
      </c>
      <c r="CN40" s="19">
        <f t="shared" si="78"/>
        <v>12</v>
      </c>
      <c r="CO40" s="23" t="s">
        <v>27</v>
      </c>
      <c r="CP40" s="13">
        <f t="shared" si="79"/>
        <v>28</v>
      </c>
      <c r="CQ40" s="62">
        <f t="shared" si="80"/>
        <v>57</v>
      </c>
      <c r="CR40" s="24">
        <v>26.76</v>
      </c>
      <c r="CS40" s="24">
        <v>28.128</v>
      </c>
      <c r="CT40" s="23" t="s">
        <v>27</v>
      </c>
      <c r="CU40" s="16"/>
      <c r="CV40" s="21"/>
      <c r="CW40" s="77">
        <f t="shared" si="81"/>
        <v>25.911999999999999</v>
      </c>
      <c r="CX40" s="8">
        <v>25.562999999999999</v>
      </c>
      <c r="CY40" s="78">
        <v>2</v>
      </c>
      <c r="CZ40" s="13">
        <f t="shared" si="82"/>
        <v>4</v>
      </c>
      <c r="DA40" s="78">
        <v>4</v>
      </c>
      <c r="DB40" s="78">
        <v>2</v>
      </c>
      <c r="DC40" s="19">
        <f t="shared" si="83"/>
        <v>5</v>
      </c>
      <c r="DD40" s="19">
        <f t="shared" si="84"/>
        <v>8</v>
      </c>
      <c r="DE40" s="23" t="s">
        <v>27</v>
      </c>
      <c r="DF40" s="13">
        <f t="shared" si="85"/>
        <v>18</v>
      </c>
      <c r="DG40" s="62">
        <f t="shared" si="86"/>
        <v>75</v>
      </c>
      <c r="DH40" s="24">
        <v>26.442</v>
      </c>
      <c r="DI40" s="24">
        <v>26.507999999999999</v>
      </c>
      <c r="DJ40" s="23" t="s">
        <v>27</v>
      </c>
      <c r="DK40" s="133"/>
      <c r="DL40" s="21">
        <v>1</v>
      </c>
      <c r="DM40" s="77">
        <f t="shared" si="87"/>
        <v>25.562999999999999</v>
      </c>
      <c r="DN40" s="8">
        <v>26.303000000000001</v>
      </c>
      <c r="DO40" s="78">
        <v>3</v>
      </c>
      <c r="DP40" s="13">
        <f t="shared" si="88"/>
        <v>3</v>
      </c>
      <c r="DQ40" s="78">
        <v>2</v>
      </c>
      <c r="DR40" s="78">
        <v>2</v>
      </c>
      <c r="DS40" s="19">
        <f t="shared" si="89"/>
        <v>8</v>
      </c>
      <c r="DT40" s="19">
        <f t="shared" si="90"/>
        <v>8</v>
      </c>
      <c r="DU40" s="23" t="s">
        <v>27</v>
      </c>
      <c r="DV40" s="13">
        <f t="shared" si="91"/>
        <v>19</v>
      </c>
      <c r="DW40" s="62">
        <f t="shared" si="92"/>
        <v>94</v>
      </c>
      <c r="DX40" s="24">
        <v>26.434000000000001</v>
      </c>
      <c r="DY40" s="24">
        <v>26.346</v>
      </c>
      <c r="DZ40" s="23" t="s">
        <v>27</v>
      </c>
      <c r="EA40" s="133"/>
      <c r="EB40" s="21"/>
      <c r="EC40" s="77">
        <f t="shared" si="93"/>
        <v>25.562999999999999</v>
      </c>
      <c r="ED40" s="91" t="s">
        <v>242</v>
      </c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</row>
    <row r="41" spans="1:149" x14ac:dyDescent="0.3">
      <c r="A41" s="74" t="s">
        <v>92</v>
      </c>
      <c r="B41" s="90">
        <v>5957</v>
      </c>
      <c r="C41" s="8">
        <v>222</v>
      </c>
      <c r="D41" s="8" t="s">
        <v>29</v>
      </c>
      <c r="F41" s="8">
        <v>27.696999999999999</v>
      </c>
      <c r="G41" s="78"/>
      <c r="H41" s="8"/>
      <c r="I41" s="79"/>
      <c r="J41" s="79"/>
      <c r="K41" s="8"/>
      <c r="L41" s="8"/>
      <c r="M41" s="23" t="s">
        <v>107</v>
      </c>
      <c r="N41" s="8"/>
      <c r="O41" s="97"/>
      <c r="P41" s="8">
        <v>27.658999999999999</v>
      </c>
      <c r="Q41" s="8">
        <v>28.398</v>
      </c>
      <c r="R41" s="23" t="s">
        <v>32</v>
      </c>
      <c r="S41" s="20" t="s">
        <v>109</v>
      </c>
      <c r="T41" s="106"/>
      <c r="U41" s="77">
        <f t="shared" si="57"/>
        <v>27.658999999999999</v>
      </c>
      <c r="V41" s="8">
        <v>26.83</v>
      </c>
      <c r="W41" s="78">
        <v>1</v>
      </c>
      <c r="X41" s="13">
        <f>IF(AND(Y$197&gt;4,W41=1),6)+IF(AND(Y$197&gt;4,W41=2),4)+IF(AND(Y$197&gt;4,W41=3),3)+IF(AND(Y$197&gt;4,W41=4),2)+IF(AND(Y$197&gt;4,W41=5),1)+IF(AND(Y$197&gt;4,W41&gt;5),1)+IF(AND(Y$197=4,W41=1),4)+IF(AND(Y$197=4,W41=2),3)+IF(AND(Y$197=4,W41=3),2)+IF(AND(Y$197=4,W41=4),1)+IF(AND(Y$197=3,W41=1),3)+IF(AND(Y$197=3,W41=2),2)+IF(AND(Y$197=3,W41=3),1)+IF(AND(Y$197=2,W41=1),2)+IF(AND(Y$197=2,W41=2),1)+IF(AND(Y$197=1,W41=1),1)</f>
        <v>6</v>
      </c>
      <c r="Y41" s="79">
        <v>1</v>
      </c>
      <c r="Z41" s="79">
        <v>4</v>
      </c>
      <c r="AA41" s="13">
        <f>IF(AND(Z$197&gt;4,Y41=1),12)+IF(AND(Z$197&gt;4,Y41=2),8)+IF(AND(Z$197&gt;4,Y41=3),6)+IF(AND(Z$197&gt;4,Y41=4),5)+IF(AND(Z$197&gt;4,Y41=5),4)+IF(AND(Z$197&gt;4,Y41=6),3)+IF(AND(Z$197&gt;4,Y41=7),2)+IF(AND(Z$197&gt;4,Y41&gt;7),1)+IF(AND(Z$197=4,Y41=1),8)+IF(AND(Z$197=4,Y41=2),6)+IF(AND(Z$197=4,Y41=3),4)+IF(AND(Z$197=4,Y41=4),2)+IF(AND(Z$197=3,Y41=1),6)+IF(AND(Z$197=3,Y41=2),4)+IF(AND(Z$197=3,Y41=3),2)+IF(AND(Z$197=2,Y41=1),4)+IF(AND(Z$197=2,Y41=2),2)+IF(AND(Z$197=1,Y41=1),2)</f>
        <v>12</v>
      </c>
      <c r="AB41" s="13">
        <f>IF(AND(Z$197&gt;4,Z41=1),12)+IF(AND(Z$197&gt;4,Z41=2),8)+IF(AND(Z$197&gt;4,Z41=3),6)+IF(AND(Z$197&gt;4,Z41=4),5)+IF(AND(Z$197&gt;4,Z41=5),4)+IF(AND(Z$197&gt;4,Z41=6),3)+IF(AND(Z$197&gt;4,Z41=7),2)+IF(AND(Z$197&gt;4,Z41&gt;7),1)+IF(AND(Z$197=4,Z41=1),8)+IF(AND(Z$197=4,Z41=2),6)+IF(AND(Z$197=4,Z41=3),4)+IF(AND(Z$197=4,Z41=4),2)+IF(AND(Z$197=3,Z41=1),6)+IF(AND(Z$197=3,Z41=2),4)+IF(AND(Z$197=3,Z41=3),2)+IF(AND(Z$197=2,Z41=1),4)+IF(AND(Z$197=2,Z41=2),2)+IF(AND(Z$197=1,Z41=1),2)</f>
        <v>5</v>
      </c>
      <c r="AC41" s="23" t="s">
        <v>32</v>
      </c>
      <c r="AD41" s="13">
        <f t="shared" si="58"/>
        <v>24</v>
      </c>
      <c r="AE41" s="62">
        <f t="shared" si="59"/>
        <v>24</v>
      </c>
      <c r="AF41" s="8">
        <v>28.286999999999999</v>
      </c>
      <c r="AG41" s="8">
        <v>29.632999999999999</v>
      </c>
      <c r="AH41" s="23" t="s">
        <v>32</v>
      </c>
      <c r="AI41" s="20" t="s">
        <v>33</v>
      </c>
      <c r="AJ41" s="106">
        <v>1</v>
      </c>
      <c r="AK41" s="77">
        <f t="shared" si="60"/>
        <v>26.83</v>
      </c>
      <c r="AL41" s="8">
        <v>41.890999999999998</v>
      </c>
      <c r="AM41" s="78">
        <v>4</v>
      </c>
      <c r="AN41" s="13">
        <f>IF(AND(AO$197&gt;4,AM41=1),6)+IF(AND(AO$197&gt;4,AM41=2),4)+IF(AND(AO$197&gt;4,AM41=3),3)+IF(AND(AO$197&gt;4,AM41=4),2)+IF(AND(AO$197&gt;4,AM41=5),1)+IF(AND(AO$197&gt;4,AM41&gt;5),1)+IF(AND(AO$197=4,AM41=1),4)+IF(AND(AO$197=4,AM41=2),3)+IF(AND(AO$197=4,AM41=3),2)+IF(AND(AO$197=4,AM41=4),1)+IF(AND(AO$197=3,AM41=1),3)+IF(AND(AO$197=3,AM41=2),2)+IF(AND(AO$197=3,AM41=3),1)+IF(AND(AO$197=2,AM41=1),2)+IF(AND(AO$197=2,AM41=2),1)+IF(AND(AO$197=1,AM41=1),1)</f>
        <v>2</v>
      </c>
      <c r="AO41" s="79"/>
      <c r="AP41" s="79">
        <v>2</v>
      </c>
      <c r="AQ41" s="13">
        <f>IF(AND(AP$197&gt;4,AO41=1),12)+IF(AND(AP$197&gt;4,AO41=2),8)+IF(AND(AP$197&gt;4,AO41=3),6)+IF(AND(AP$197&gt;4,AO41=4),5)+IF(AND(AP$197&gt;4,AO41=5),4)+IF(AND(AP$197&gt;4,AO41=6),3)+IF(AND(AP$197&gt;4,AO41=7),2)+IF(AND(AP$197&gt;4,AO41&gt;7),1)+IF(AND(AP$197=4,AO41=1),8)+IF(AND(AP$197=4,AO41=2),6)+IF(AND(AP$197=4,AO41=3),4)+IF(AND(AP$197=4,AO41=4),2)+IF(AND(AP$197=3,AO41=1),6)+IF(AND(AP$197=3,AO41=2),4)+IF(AND(AP$197=3,AO41=3),2)+IF(AND(AP$197=2,AO41=1),4)+IF(AND(AP$197=2,AO41=2),2)+IF(AND(AP$197=1,AO41=1),2)</f>
        <v>0</v>
      </c>
      <c r="AR41" s="13">
        <f>IF(AND(AP$197&gt;4,AP41=1),12)+IF(AND(AP$197&gt;4,AP41=2),8)+IF(AND(AP$197&gt;4,AP41=3),6)+IF(AND(AP$197&gt;4,AP41=4),5)+IF(AND(AP$197&gt;4,AP41=5),4)+IF(AND(AP$197&gt;4,AP41=6),3)+IF(AND(AP$197&gt;4,AP41=7),2)+IF(AND(AP$197&gt;4,AP41&gt;7),1)+IF(AND(AP$197=4,AP41=1),8)+IF(AND(AP$197=4,AP41=2),6)+IF(AND(AP$197=4,AP41=3),4)+IF(AND(AP$197=4,AP41=4),2)+IF(AND(AP$197=3,AP41=1),6)+IF(AND(AP$197=3,AP41=2),4)+IF(AND(AP$197=3,AP41=3),2)+IF(AND(AP$197=2,AP41=1),4)+IF(AND(AP$197=2,AP41=2),2)+IF(AND(AP$197=1,AP41=1),2)</f>
        <v>8</v>
      </c>
      <c r="AS41" s="23" t="s">
        <v>32</v>
      </c>
      <c r="AT41" s="13">
        <f t="shared" si="61"/>
        <v>11</v>
      </c>
      <c r="AU41" s="62">
        <f t="shared" si="62"/>
        <v>35</v>
      </c>
      <c r="AV41" s="8">
        <v>29.135999999999999</v>
      </c>
      <c r="AW41" s="8">
        <v>26.088000000000001</v>
      </c>
      <c r="AX41" s="23" t="s">
        <v>32</v>
      </c>
      <c r="AY41" s="20" t="s">
        <v>195</v>
      </c>
      <c r="AZ41" s="106">
        <v>1</v>
      </c>
      <c r="BA41" s="77">
        <f t="shared" si="63"/>
        <v>26.088000000000001</v>
      </c>
      <c r="BB41" s="8">
        <v>41.082999999999998</v>
      </c>
      <c r="BC41" s="78">
        <v>3</v>
      </c>
      <c r="BD41" s="13">
        <f t="shared" si="64"/>
        <v>3</v>
      </c>
      <c r="BE41" s="79"/>
      <c r="BF41" s="79"/>
      <c r="BG41" s="19">
        <f t="shared" si="65"/>
        <v>0</v>
      </c>
      <c r="BH41" s="19">
        <f t="shared" si="66"/>
        <v>0</v>
      </c>
      <c r="BI41" s="23" t="s">
        <v>27</v>
      </c>
      <c r="BJ41" s="13">
        <f t="shared" si="67"/>
        <v>3</v>
      </c>
      <c r="BK41" s="62">
        <f t="shared" si="68"/>
        <v>38</v>
      </c>
      <c r="BL41" s="8"/>
      <c r="BM41" s="8"/>
      <c r="BN41" s="23" t="s">
        <v>27</v>
      </c>
      <c r="BO41" s="116"/>
      <c r="BP41" s="106"/>
      <c r="BQ41" s="77">
        <f t="shared" si="69"/>
        <v>26.088000000000001</v>
      </c>
      <c r="BR41" s="8">
        <v>26.207999999999998</v>
      </c>
      <c r="BS41" s="78">
        <v>1</v>
      </c>
      <c r="BT41" s="13">
        <f t="shared" si="70"/>
        <v>6</v>
      </c>
      <c r="BU41" s="78">
        <v>3</v>
      </c>
      <c r="BV41" s="78">
        <v>3</v>
      </c>
      <c r="BW41" s="19">
        <f t="shared" si="71"/>
        <v>6</v>
      </c>
      <c r="BX41" s="19">
        <f t="shared" si="72"/>
        <v>6</v>
      </c>
      <c r="BY41" s="23" t="s">
        <v>27</v>
      </c>
      <c r="BZ41" s="13">
        <f t="shared" si="73"/>
        <v>18</v>
      </c>
      <c r="CA41" s="62">
        <f t="shared" si="74"/>
        <v>56</v>
      </c>
      <c r="CB41" s="8"/>
      <c r="CC41" s="8">
        <v>38.072000000000003</v>
      </c>
      <c r="CD41" s="23" t="s">
        <v>27</v>
      </c>
      <c r="CE41" s="16"/>
      <c r="CF41" s="106"/>
      <c r="CG41" s="77">
        <f t="shared" si="75"/>
        <v>26.088000000000001</v>
      </c>
      <c r="CH41" s="8">
        <v>26.841000000000001</v>
      </c>
      <c r="CI41" s="78">
        <v>4</v>
      </c>
      <c r="CJ41" s="13">
        <f t="shared" si="76"/>
        <v>2</v>
      </c>
      <c r="CK41" s="78">
        <v>2</v>
      </c>
      <c r="CL41" s="78">
        <v>2</v>
      </c>
      <c r="CM41" s="19">
        <f t="shared" si="77"/>
        <v>8</v>
      </c>
      <c r="CN41" s="19">
        <f t="shared" si="78"/>
        <v>8</v>
      </c>
      <c r="CO41" s="23" t="s">
        <v>27</v>
      </c>
      <c r="CP41" s="13">
        <f t="shared" si="79"/>
        <v>18</v>
      </c>
      <c r="CQ41" s="62">
        <f t="shared" si="80"/>
        <v>74</v>
      </c>
      <c r="CR41" s="8">
        <v>26.273</v>
      </c>
      <c r="CS41" s="8">
        <v>28.178999999999998</v>
      </c>
      <c r="CT41" s="23" t="s">
        <v>27</v>
      </c>
      <c r="CU41" s="16"/>
      <c r="CV41" s="106"/>
      <c r="CW41" s="77">
        <f t="shared" si="81"/>
        <v>26.088000000000001</v>
      </c>
      <c r="CX41" s="8">
        <v>26.001000000000001</v>
      </c>
      <c r="CY41" s="78">
        <v>3</v>
      </c>
      <c r="CZ41" s="13">
        <f t="shared" si="82"/>
        <v>3</v>
      </c>
      <c r="DA41" s="78"/>
      <c r="DB41" s="78">
        <v>3</v>
      </c>
      <c r="DC41" s="19">
        <f t="shared" si="83"/>
        <v>0</v>
      </c>
      <c r="DD41" s="19">
        <f t="shared" si="84"/>
        <v>6</v>
      </c>
      <c r="DE41" s="23" t="s">
        <v>27</v>
      </c>
      <c r="DF41" s="13">
        <f t="shared" si="85"/>
        <v>10</v>
      </c>
      <c r="DG41" s="62">
        <f t="shared" si="86"/>
        <v>84</v>
      </c>
      <c r="DH41" s="8"/>
      <c r="DI41" s="8">
        <v>26.721</v>
      </c>
      <c r="DJ41" s="23" t="s">
        <v>27</v>
      </c>
      <c r="DK41" s="133"/>
      <c r="DL41" s="106">
        <v>1</v>
      </c>
      <c r="DM41" s="77">
        <f t="shared" si="87"/>
        <v>26.001000000000001</v>
      </c>
      <c r="DN41" s="24">
        <v>25.84</v>
      </c>
      <c r="DO41" s="78">
        <v>2</v>
      </c>
      <c r="DP41" s="13">
        <f t="shared" si="88"/>
        <v>4</v>
      </c>
      <c r="DQ41" s="78">
        <v>5</v>
      </c>
      <c r="DR41" s="78"/>
      <c r="DS41" s="19">
        <f t="shared" si="89"/>
        <v>4</v>
      </c>
      <c r="DT41" s="19">
        <f t="shared" si="90"/>
        <v>0</v>
      </c>
      <c r="DU41" s="23" t="s">
        <v>27</v>
      </c>
      <c r="DV41" s="13">
        <f t="shared" si="91"/>
        <v>10</v>
      </c>
      <c r="DW41" s="62">
        <f t="shared" si="92"/>
        <v>94</v>
      </c>
      <c r="DX41" s="8">
        <v>25.507000000000001</v>
      </c>
      <c r="DY41" s="8"/>
      <c r="DZ41" s="23" t="s">
        <v>27</v>
      </c>
      <c r="EA41" s="133"/>
      <c r="EB41" s="106">
        <v>2</v>
      </c>
      <c r="EC41" s="77">
        <f t="shared" si="93"/>
        <v>25.507000000000001</v>
      </c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</row>
    <row r="42" spans="1:149" x14ac:dyDescent="0.3">
      <c r="A42" s="71" t="s">
        <v>97</v>
      </c>
      <c r="B42" s="90">
        <v>10709</v>
      </c>
      <c r="C42" s="8">
        <v>102</v>
      </c>
      <c r="D42" s="8" t="s">
        <v>89</v>
      </c>
      <c r="E42" s="95">
        <v>26.635999999999999</v>
      </c>
      <c r="F42" s="24">
        <v>28.847999999999999</v>
      </c>
      <c r="G42" s="78">
        <v>6</v>
      </c>
      <c r="H42" s="13">
        <f>IF(AND(I$196&gt;4,G42=1),6)+IF(AND(I$196&gt;4,G42=2),4)+IF(AND(I$196&gt;4,G42=3),3)+IF(AND(I$196&gt;4,G42=4),2)+IF(AND(I$196&gt;4,G42=5),1)+IF(AND(I$196&gt;4,G42&gt;5),1)+IF(AND(I$196=4,G42=1),4)+IF(AND(I$196=4,G42=2),3)+IF(AND(I$196=4,G42=3),2)+IF(AND(I$196=4,G42=4),1)+IF(AND(I$196=3,G42=1),3)+IF(AND(I$196=3,G42=2),2)+IF(AND(I$196=3,G42=3),1)+IF(AND(I$196=2,G42=1),2)+IF(AND(I$196=2,G42=2),1)+IF(AND(I$196=1,G42=1),1)</f>
        <v>1</v>
      </c>
      <c r="I42" s="78">
        <v>6</v>
      </c>
      <c r="J42" s="78">
        <v>4</v>
      </c>
      <c r="K42" s="19">
        <f>IF(AND(J$196&gt;4,I42=1),12)+IF(AND(J$196&gt;4,I42=2),8)+IF(AND(J$196&gt;4,I42=3),6)+IF(AND(J$196&gt;4,I42=4),5)+IF(AND(J$196&gt;4,I42=5),4)+IF(AND(J$196&gt;4,I42=6),3)+IF(AND(J$196&gt;4,I42=7),2)+IF(AND(J$196&gt;4,I42&gt;7),1)+IF(AND(J$196=4,I42=1),8)+IF(AND(J$196=4,I42=2),6)+IF(AND(J$196=4,I42=3),4)+IF(AND(J$196=4,I42=4),2)+IF(AND(J$196=3,I42=1),6)+IF(AND(J$196=3,I42=2),4)+IF(AND(J$196=3,I42=3),2)+IF(AND(J$196=2,I42=1),4)+IF(AND(J$196=2,I42=2),2)+IF(AND(J$196=1,I42=1),2)</f>
        <v>3</v>
      </c>
      <c r="L42" s="19">
        <f>IF(AND(J$196&gt;4,J42=1),12)+IF(AND(J$196&gt;4,J42=2),8)+IF(AND(J$196&gt;4,J42=3),6)+IF(AND(J$196&gt;4,J42=4),5)+IF(AND(J$196&gt;4,J42=5),4)+IF(AND(J$196&gt;4,J42=6),3)+IF(AND(J$196&gt;4,J42=7),2)+IF(AND(J$196&gt;4,J42&gt;7),1)+IF(AND(J$196=4,J42=1),8)+IF(AND(J$196=4,J42=2),6)+IF(AND(J$196=4,J42=3),4)+IF(AND(J$196=4,J42=4),2)+IF(AND(J$196=3,J42=1),6)+IF(AND(J$196=3,J42=2),4)+IF(AND(J$196=3,J42=3),2)+IF(AND(J$196=2,J42=1),4)+IF(AND(J$196=2,J42=2),2)+IF(AND(J$196=1,J42=1),2)</f>
        <v>5</v>
      </c>
      <c r="M42" s="23" t="s">
        <v>27</v>
      </c>
      <c r="N42" s="13">
        <f>+H42+K42+L42+T42</f>
        <v>9</v>
      </c>
      <c r="O42" s="62">
        <f>+N42</f>
        <v>9</v>
      </c>
      <c r="P42" s="24">
        <v>28.414000000000001</v>
      </c>
      <c r="Q42" s="24">
        <v>28.111000000000001</v>
      </c>
      <c r="R42" s="23" t="s">
        <v>27</v>
      </c>
      <c r="S42" s="16"/>
      <c r="T42" s="21"/>
      <c r="U42" s="77">
        <f t="shared" si="57"/>
        <v>26.635999999999999</v>
      </c>
      <c r="V42" s="24">
        <v>28.332000000000001</v>
      </c>
      <c r="W42" s="78">
        <v>7</v>
      </c>
      <c r="X42" s="13">
        <f>IF(AND(Y$196&gt;4,W42=1),6)+IF(AND(Y$196&gt;4,W42=2),4)+IF(AND(Y$196&gt;4,W42=3),3)+IF(AND(Y$196&gt;4,W42=4),2)+IF(AND(Y$196&gt;4,W42=5),1)+IF(AND(Y$196&gt;4,W42&gt;5),1)+IF(AND(Y$196=4,W42=1),4)+IF(AND(Y$196=4,W42=2),3)+IF(AND(Y$196=4,W42=3),2)+IF(AND(Y$196=4,W42=4),1)+IF(AND(Y$196=3,W42=1),3)+IF(AND(Y$196=3,W42=2),2)+IF(AND(Y$196=3,W42=3),1)+IF(AND(Y$196=2,W42=1),2)+IF(AND(Y$196=2,W42=2),1)+IF(AND(Y$196=1,W42=1),1)</f>
        <v>1</v>
      </c>
      <c r="Y42" s="78">
        <v>4</v>
      </c>
      <c r="Z42" s="78">
        <v>5</v>
      </c>
      <c r="AA42" s="19">
        <f>IF(AND(Z$196&gt;4,Y42=1),12)+IF(AND(Z$196&gt;4,Y42=2),8)+IF(AND(Z$196&gt;4,Y42=3),6)+IF(AND(Z$196&gt;4,Y42=4),5)+IF(AND(Z$196&gt;4,Y42=5),4)+IF(AND(Z$196&gt;4,Y42=6),3)+IF(AND(Z$196&gt;4,Y42=7),2)+IF(AND(Z$196&gt;4,Y42&gt;7),1)+IF(AND(Z$196=4,Y42=1),8)+IF(AND(Z$196=4,Y42=2),6)+IF(AND(Z$196=4,Y42=3),4)+IF(AND(Z$196=4,Y42=4),2)+IF(AND(Z$196=3,Y42=1),6)+IF(AND(Z$196=3,Y42=2),4)+IF(AND(Z$196=3,Y42=3),2)+IF(AND(Z$196=2,Y42=1),4)+IF(AND(Z$196=2,Y42=2),2)+IF(AND(Z$196=1,Y42=1),2)</f>
        <v>5</v>
      </c>
      <c r="AB42" s="19">
        <f>IF(AND(Z$196&gt;4,Z42=1),12)+IF(AND(Z$196&gt;4,Z42=2),8)+IF(AND(Z$196&gt;4,Z42=3),6)+IF(AND(Z$196&gt;4,Z42=4),5)+IF(AND(Z$196&gt;4,Z42=5),4)+IF(AND(Z$196&gt;4,Z42=6),3)+IF(AND(Z$196&gt;4,Z42=7),2)+IF(AND(Z$196&gt;4,Z42&gt;7),1)+IF(AND(Z$196=4,Z42=1),8)+IF(AND(Z$196=4,Z42=2),6)+IF(AND(Z$196=4,Z42=3),4)+IF(AND(Z$196=4,Z42=4),2)+IF(AND(Z$196=3,Z42=1),6)+IF(AND(Z$196=3,Z42=2),4)+IF(AND(Z$196=3,Z42=3),2)+IF(AND(Z$196=2,Z42=1),4)+IF(AND(Z$196=2,Z42=2),2)+IF(AND(Z$196=1,Z42=1),2)</f>
        <v>4</v>
      </c>
      <c r="AC42" s="23" t="s">
        <v>27</v>
      </c>
      <c r="AD42" s="13">
        <f t="shared" si="58"/>
        <v>11</v>
      </c>
      <c r="AE42" s="62">
        <f t="shared" si="59"/>
        <v>20</v>
      </c>
      <c r="AF42" s="24">
        <v>26.202999999999999</v>
      </c>
      <c r="AG42" s="24">
        <v>26.358000000000001</v>
      </c>
      <c r="AH42" s="23" t="s">
        <v>27</v>
      </c>
      <c r="AI42" s="16"/>
      <c r="AJ42" s="21">
        <v>1</v>
      </c>
      <c r="AK42" s="77">
        <f t="shared" si="60"/>
        <v>26.202999999999999</v>
      </c>
      <c r="AL42" s="24">
        <v>34.746000000000002</v>
      </c>
      <c r="AM42" s="78">
        <v>4</v>
      </c>
      <c r="AN42" s="13">
        <f>IF(AND(AO$196&gt;4,AM42=1),6)+IF(AND(AO$196&gt;4,AM42=2),4)+IF(AND(AO$196&gt;4,AM42=3),3)+IF(AND(AO$196&gt;4,AM42=4),2)+IF(AND(AO$196&gt;4,AM42=5),1)+IF(AND(AO$196&gt;4,AM42&gt;5),1)+IF(AND(AO$196=4,AM42=1),4)+IF(AND(AO$196=4,AM42=2),3)+IF(AND(AO$196=4,AM42=3),2)+IF(AND(AO$196=4,AM42=4),1)+IF(AND(AO$196=3,AM42=1),3)+IF(AND(AO$196=3,AM42=2),2)+IF(AND(AO$196=3,AM42=3),1)+IF(AND(AO$196=2,AM42=1),2)+IF(AND(AO$196=2,AM42=2),1)+IF(AND(AO$196=1,AM42=1),1)</f>
        <v>2</v>
      </c>
      <c r="AO42" s="78">
        <v>3</v>
      </c>
      <c r="AP42" s="78">
        <v>5</v>
      </c>
      <c r="AQ42" s="19">
        <f>IF(AND(AP$196&gt;4,AO42=1),12)+IF(AND(AP$196&gt;4,AO42=2),8)+IF(AND(AP$196&gt;4,AO42=3),6)+IF(AND(AP$196&gt;4,AO42=4),5)+IF(AND(AP$196&gt;4,AO42=5),4)+IF(AND(AP$196&gt;4,AO42=6),3)+IF(AND(AP$196&gt;4,AO42=7),2)+IF(AND(AP$196&gt;4,AO42&gt;7),1)+IF(AND(AP$196=4,AO42=1),8)+IF(AND(AP$196=4,AO42=2),6)+IF(AND(AP$196=4,AO42=3),4)+IF(AND(AP$196=4,AO42=4),2)+IF(AND(AP$196=3,AO42=1),6)+IF(AND(AP$196=3,AO42=2),4)+IF(AND(AP$196=3,AO42=3),2)+IF(AND(AP$196=2,AO42=1),4)+IF(AND(AP$196=2,AO42=2),2)+IF(AND(AP$196=1,AO42=1),2)</f>
        <v>6</v>
      </c>
      <c r="AR42" s="19">
        <f>IF(AND(AP$196&gt;4,AP42=1),12)+IF(AND(AP$196&gt;4,AP42=2),8)+IF(AND(AP$196&gt;4,AP42=3),6)+IF(AND(AP$196&gt;4,AP42=4),5)+IF(AND(AP$196&gt;4,AP42=5),4)+IF(AND(AP$196&gt;4,AP42=6),3)+IF(AND(AP$196&gt;4,AP42=7),2)+IF(AND(AP$196&gt;4,AP42&gt;7),1)+IF(AND(AP$196=4,AP42=1),8)+IF(AND(AP$196=4,AP42=2),6)+IF(AND(AP$196=4,AP42=3),4)+IF(AND(AP$196=4,AP42=4),2)+IF(AND(AP$196=3,AP42=1),6)+IF(AND(AP$196=3,AP42=2),4)+IF(AND(AP$196=3,AP42=3),2)+IF(AND(AP$196=2,AP42=1),4)+IF(AND(AP$196=2,AP42=2),2)+IF(AND(AP$196=1,AP42=1),2)</f>
        <v>4</v>
      </c>
      <c r="AS42" s="23" t="s">
        <v>27</v>
      </c>
      <c r="AT42" s="13">
        <f t="shared" si="61"/>
        <v>13</v>
      </c>
      <c r="AU42" s="62">
        <f t="shared" si="62"/>
        <v>33</v>
      </c>
      <c r="AV42" s="24">
        <v>26.817</v>
      </c>
      <c r="AW42" s="24">
        <v>25.792000000000002</v>
      </c>
      <c r="AX42" s="23" t="s">
        <v>27</v>
      </c>
      <c r="AY42" s="16"/>
      <c r="AZ42" s="21">
        <v>1</v>
      </c>
      <c r="BA42" s="77">
        <f t="shared" si="63"/>
        <v>25.792000000000002</v>
      </c>
      <c r="BB42" s="24">
        <v>42.536999999999999</v>
      </c>
      <c r="BC42" s="78">
        <v>4</v>
      </c>
      <c r="BD42" s="13">
        <f t="shared" si="64"/>
        <v>2</v>
      </c>
      <c r="BE42" s="78">
        <v>4</v>
      </c>
      <c r="BF42" s="78">
        <v>3</v>
      </c>
      <c r="BG42" s="19">
        <f t="shared" si="65"/>
        <v>5</v>
      </c>
      <c r="BH42" s="19">
        <f t="shared" si="66"/>
        <v>6</v>
      </c>
      <c r="BI42" s="23" t="s">
        <v>27</v>
      </c>
      <c r="BJ42" s="13">
        <f t="shared" si="67"/>
        <v>13</v>
      </c>
      <c r="BK42" s="62">
        <f t="shared" si="68"/>
        <v>46</v>
      </c>
      <c r="BL42" s="24">
        <v>27.574999999999999</v>
      </c>
      <c r="BM42" s="24">
        <v>27.233000000000001</v>
      </c>
      <c r="BN42" s="23" t="s">
        <v>27</v>
      </c>
      <c r="BO42" s="16"/>
      <c r="BP42" s="21"/>
      <c r="BQ42" s="77">
        <f t="shared" si="69"/>
        <v>25.792000000000002</v>
      </c>
      <c r="BR42" s="24">
        <v>27.196000000000002</v>
      </c>
      <c r="BS42" s="78">
        <v>5</v>
      </c>
      <c r="BT42" s="13">
        <f t="shared" si="70"/>
        <v>1</v>
      </c>
      <c r="BU42" s="78">
        <v>6</v>
      </c>
      <c r="BV42" s="78">
        <v>6</v>
      </c>
      <c r="BW42" s="19">
        <f t="shared" si="71"/>
        <v>3</v>
      </c>
      <c r="BX42" s="19">
        <f t="shared" si="72"/>
        <v>3</v>
      </c>
      <c r="BY42" s="23" t="s">
        <v>27</v>
      </c>
      <c r="BZ42" s="13">
        <f t="shared" si="73"/>
        <v>7</v>
      </c>
      <c r="CA42" s="62">
        <f t="shared" si="74"/>
        <v>53</v>
      </c>
      <c r="CB42" s="24"/>
      <c r="CC42" s="24">
        <v>36.700000000000003</v>
      </c>
      <c r="CD42" s="23" t="s">
        <v>27</v>
      </c>
      <c r="CE42" s="16"/>
      <c r="CF42" s="21"/>
      <c r="CG42" s="77">
        <f t="shared" si="75"/>
        <v>25.792000000000002</v>
      </c>
      <c r="CH42" s="24">
        <v>29.524999999999999</v>
      </c>
      <c r="CI42" s="78">
        <v>7</v>
      </c>
      <c r="CJ42" s="13">
        <f t="shared" si="76"/>
        <v>1</v>
      </c>
      <c r="CK42" s="78">
        <v>4</v>
      </c>
      <c r="CL42" s="78">
        <v>5</v>
      </c>
      <c r="CM42" s="19">
        <f t="shared" si="77"/>
        <v>5</v>
      </c>
      <c r="CN42" s="19">
        <f t="shared" si="78"/>
        <v>4</v>
      </c>
      <c r="CO42" s="23" t="s">
        <v>27</v>
      </c>
      <c r="CP42" s="13">
        <f t="shared" si="79"/>
        <v>10</v>
      </c>
      <c r="CQ42" s="62">
        <f t="shared" si="80"/>
        <v>63</v>
      </c>
      <c r="CR42" s="24">
        <v>26.274999999999999</v>
      </c>
      <c r="CS42" s="24">
        <v>28.216000000000001</v>
      </c>
      <c r="CT42" s="23" t="s">
        <v>27</v>
      </c>
      <c r="CU42" s="16"/>
      <c r="CV42" s="21"/>
      <c r="CW42" s="77">
        <f t="shared" si="81"/>
        <v>25.792000000000002</v>
      </c>
      <c r="CX42" s="24">
        <v>27.074999999999999</v>
      </c>
      <c r="CY42" s="78">
        <v>5</v>
      </c>
      <c r="CZ42" s="13">
        <f t="shared" si="82"/>
        <v>1</v>
      </c>
      <c r="DA42" s="78">
        <v>2</v>
      </c>
      <c r="DB42" s="78">
        <v>6</v>
      </c>
      <c r="DC42" s="19">
        <f t="shared" si="83"/>
        <v>8</v>
      </c>
      <c r="DD42" s="19">
        <f t="shared" si="84"/>
        <v>3</v>
      </c>
      <c r="DE42" s="23" t="s">
        <v>27</v>
      </c>
      <c r="DF42" s="13">
        <f t="shared" si="85"/>
        <v>12</v>
      </c>
      <c r="DG42" s="62">
        <f t="shared" si="86"/>
        <v>75</v>
      </c>
      <c r="DH42" s="24">
        <v>27.763999999999999</v>
      </c>
      <c r="DI42" s="24">
        <v>30.747</v>
      </c>
      <c r="DJ42" s="23" t="s">
        <v>27</v>
      </c>
      <c r="DK42" s="133"/>
      <c r="DL42" s="21"/>
      <c r="DM42" s="77">
        <f t="shared" si="87"/>
        <v>25.792000000000002</v>
      </c>
      <c r="DN42" s="24">
        <v>26.626999999999999</v>
      </c>
      <c r="DO42" s="78">
        <v>4</v>
      </c>
      <c r="DP42" s="13">
        <f t="shared" si="88"/>
        <v>2</v>
      </c>
      <c r="DQ42" s="78">
        <v>4</v>
      </c>
      <c r="DR42" s="78">
        <v>3</v>
      </c>
      <c r="DS42" s="19">
        <f t="shared" si="89"/>
        <v>5</v>
      </c>
      <c r="DT42" s="19">
        <f t="shared" si="90"/>
        <v>6</v>
      </c>
      <c r="DU42" s="23" t="s">
        <v>27</v>
      </c>
      <c r="DV42" s="13">
        <f t="shared" si="91"/>
        <v>13</v>
      </c>
      <c r="DW42" s="62">
        <f t="shared" si="92"/>
        <v>88</v>
      </c>
      <c r="DX42" s="24">
        <v>27.786000000000001</v>
      </c>
      <c r="DY42" s="24">
        <v>26.96</v>
      </c>
      <c r="DZ42" s="23" t="s">
        <v>27</v>
      </c>
      <c r="EA42" s="133"/>
      <c r="EB42" s="21"/>
      <c r="EC42" s="77">
        <f t="shared" si="93"/>
        <v>25.792000000000002</v>
      </c>
    </row>
    <row r="43" spans="1:149" x14ac:dyDescent="0.3">
      <c r="A43" s="71" t="s">
        <v>131</v>
      </c>
      <c r="B43" s="90">
        <v>17536</v>
      </c>
      <c r="C43" s="8">
        <v>35</v>
      </c>
      <c r="D43" s="8" t="s">
        <v>36</v>
      </c>
      <c r="E43" s="95">
        <v>26.943999999999999</v>
      </c>
      <c r="F43" s="24">
        <v>27.661999999999999</v>
      </c>
      <c r="G43" s="78">
        <v>4</v>
      </c>
      <c r="H43" s="13">
        <f>IF(AND(I$196&gt;4,G43=1),6)+IF(AND(I$196&gt;4,G43=2),4)+IF(AND(I$196&gt;4,G43=3),3)+IF(AND(I$196&gt;4,G43=4),2)+IF(AND(I$196&gt;4,G43=5),1)+IF(AND(I$196&gt;4,G43&gt;5),1)+IF(AND(I$196=4,G43=1),4)+IF(AND(I$196=4,G43=2),3)+IF(AND(I$196=4,G43=3),2)+IF(AND(I$196=4,G43=4),1)+IF(AND(I$196=3,G43=1),3)+IF(AND(I$196=3,G43=2),2)+IF(AND(I$196=3,G43=3),1)+IF(AND(I$196=2,G43=1),2)+IF(AND(I$196=2,G43=2),1)+IF(AND(I$196=1,G43=1),1)</f>
        <v>2</v>
      </c>
      <c r="I43" s="78">
        <v>4</v>
      </c>
      <c r="J43" s="78">
        <v>5</v>
      </c>
      <c r="K43" s="19">
        <f>IF(AND(J$196&gt;4,I43=1),12)+IF(AND(J$196&gt;4,I43=2),8)+IF(AND(J$196&gt;4,I43=3),6)+IF(AND(J$196&gt;4,I43=4),5)+IF(AND(J$196&gt;4,I43=5),4)+IF(AND(J$196&gt;4,I43=6),3)+IF(AND(J$196&gt;4,I43=7),2)+IF(AND(J$196&gt;4,I43&gt;7),1)+IF(AND(J$196=4,I43=1),8)+IF(AND(J$196=4,I43=2),6)+IF(AND(J$196=4,I43=3),4)+IF(AND(J$196=4,I43=4),2)+IF(AND(J$196=3,I43=1),6)+IF(AND(J$196=3,I43=2),4)+IF(AND(J$196=3,I43=3),2)+IF(AND(J$196=2,I43=1),4)+IF(AND(J$196=2,I43=2),2)+IF(AND(J$196=1,I43=1),2)</f>
        <v>5</v>
      </c>
      <c r="L43" s="19">
        <f>IF(AND(J$196&gt;4,J43=1),12)+IF(AND(J$196&gt;4,J43=2),8)+IF(AND(J$196&gt;4,J43=3),6)+IF(AND(J$196&gt;4,J43=4),5)+IF(AND(J$196&gt;4,J43=5),4)+IF(AND(J$196&gt;4,J43=6),3)+IF(AND(J$196&gt;4,J43=7),2)+IF(AND(J$196&gt;4,J43&gt;7),1)+IF(AND(J$196=4,J43=1),8)+IF(AND(J$196=4,J43=2),6)+IF(AND(J$196=4,J43=3),4)+IF(AND(J$196=4,J43=4),2)+IF(AND(J$196=3,J43=1),6)+IF(AND(J$196=3,J43=2),4)+IF(AND(J$196=3,J43=3),2)+IF(AND(J$196=2,J43=1),4)+IF(AND(J$196=2,J43=2),2)+IF(AND(J$196=1,J43=1),2)</f>
        <v>4</v>
      </c>
      <c r="M43" s="23" t="s">
        <v>27</v>
      </c>
      <c r="N43" s="13">
        <f>+H43+K43+L43+T43</f>
        <v>12</v>
      </c>
      <c r="O43" s="62">
        <f>+N43</f>
        <v>12</v>
      </c>
      <c r="P43" s="24">
        <v>26.363</v>
      </c>
      <c r="Q43" s="24">
        <v>27.315999999999999</v>
      </c>
      <c r="R43" s="23" t="s">
        <v>27</v>
      </c>
      <c r="S43" s="16"/>
      <c r="T43" s="21">
        <v>1</v>
      </c>
      <c r="U43" s="77">
        <f t="shared" si="57"/>
        <v>26.363</v>
      </c>
      <c r="V43" s="24">
        <v>26.789000000000001</v>
      </c>
      <c r="W43" s="78">
        <v>5</v>
      </c>
      <c r="X43" s="13">
        <f>IF(AND(Y$196&gt;4,W43=1),6)+IF(AND(Y$196&gt;4,W43=2),4)+IF(AND(Y$196&gt;4,W43=3),3)+IF(AND(Y$196&gt;4,W43=4),2)+IF(AND(Y$196&gt;4,W43=5),1)+IF(AND(Y$196&gt;4,W43&gt;5),1)+IF(AND(Y$196=4,W43=1),4)+IF(AND(Y$196=4,W43=2),3)+IF(AND(Y$196=4,W43=3),2)+IF(AND(Y$196=4,W43=4),1)+IF(AND(Y$196=3,W43=1),3)+IF(AND(Y$196=3,W43=2),2)+IF(AND(Y$196=3,W43=3),1)+IF(AND(Y$196=2,W43=1),2)+IF(AND(Y$196=2,W43=2),1)+IF(AND(Y$196=1,W43=1),1)</f>
        <v>1</v>
      </c>
      <c r="Y43" s="78"/>
      <c r="Z43" s="78"/>
      <c r="AA43" s="19">
        <f>IF(AND(Z$196&gt;4,Y43=1),12)+IF(AND(Z$196&gt;4,Y43=2),8)+IF(AND(Z$196&gt;4,Y43=3),6)+IF(AND(Z$196&gt;4,Y43=4),5)+IF(AND(Z$196&gt;4,Y43=5),4)+IF(AND(Z$196&gt;4,Y43=6),3)+IF(AND(Z$196&gt;4,Y43=7),2)+IF(AND(Z$196&gt;4,Y43&gt;7),1)+IF(AND(Z$196=4,Y43=1),8)+IF(AND(Z$196=4,Y43=2),6)+IF(AND(Z$196=4,Y43=3),4)+IF(AND(Z$196=4,Y43=4),2)+IF(AND(Z$196=3,Y43=1),6)+IF(AND(Z$196=3,Y43=2),4)+IF(AND(Z$196=3,Y43=3),2)+IF(AND(Z$196=2,Y43=1),4)+IF(AND(Z$196=2,Y43=2),2)+IF(AND(Z$196=1,Y43=1),2)</f>
        <v>0</v>
      </c>
      <c r="AB43" s="19">
        <f>IF(AND(Z$196&gt;4,Z43=1),12)+IF(AND(Z$196&gt;4,Z43=2),8)+IF(AND(Z$196&gt;4,Z43=3),6)+IF(AND(Z$196&gt;4,Z43=4),5)+IF(AND(Z$196&gt;4,Z43=5),4)+IF(AND(Z$196&gt;4,Z43=6),3)+IF(AND(Z$196&gt;4,Z43=7),2)+IF(AND(Z$196&gt;4,Z43&gt;7),1)+IF(AND(Z$196=4,Z43=1),8)+IF(AND(Z$196=4,Z43=2),6)+IF(AND(Z$196=4,Z43=3),4)+IF(AND(Z$196=4,Z43=4),2)+IF(AND(Z$196=3,Z43=1),6)+IF(AND(Z$196=3,Z43=2),4)+IF(AND(Z$196=3,Z43=3),2)+IF(AND(Z$196=2,Z43=1),4)+IF(AND(Z$196=2,Z43=2),2)+IF(AND(Z$196=1,Z43=1),2)</f>
        <v>0</v>
      </c>
      <c r="AC43" s="23" t="s">
        <v>27</v>
      </c>
      <c r="AD43" s="13">
        <f t="shared" si="58"/>
        <v>1</v>
      </c>
      <c r="AE43" s="62">
        <f t="shared" si="59"/>
        <v>13</v>
      </c>
      <c r="AF43" s="24">
        <v>27.591000000000001</v>
      </c>
      <c r="AG43" s="24"/>
      <c r="AH43" s="23" t="s">
        <v>27</v>
      </c>
      <c r="AI43" s="16"/>
      <c r="AJ43" s="21"/>
      <c r="AK43" s="77">
        <f t="shared" si="60"/>
        <v>26.363</v>
      </c>
      <c r="AL43" s="24">
        <v>31.861999999999998</v>
      </c>
      <c r="AM43" s="78">
        <v>1</v>
      </c>
      <c r="AN43" s="13">
        <f>IF(AND(AO$196&gt;4,AM43=1),6)+IF(AND(AO$196&gt;4,AM43=2),4)+IF(AND(AO$196&gt;4,AM43=3),3)+IF(AND(AO$196&gt;4,AM43=4),2)+IF(AND(AO$196&gt;4,AM43=5),1)+IF(AND(AO$196&gt;4,AM43&gt;5),1)+IF(AND(AO$196=4,AM43=1),4)+IF(AND(AO$196=4,AM43=2),3)+IF(AND(AO$196=4,AM43=3),2)+IF(AND(AO$196=4,AM43=4),1)+IF(AND(AO$196=3,AM43=1),3)+IF(AND(AO$196=3,AM43=2),2)+IF(AND(AO$196=3,AM43=3),1)+IF(AND(AO$196=2,AM43=1),2)+IF(AND(AO$196=2,AM43=2),1)+IF(AND(AO$196=1,AM43=1),1)</f>
        <v>6</v>
      </c>
      <c r="AO43" s="78">
        <v>2</v>
      </c>
      <c r="AP43" s="78">
        <v>2</v>
      </c>
      <c r="AQ43" s="19">
        <f>IF(AND(AP$196&gt;4,AO43=1),12)+IF(AND(AP$196&gt;4,AO43=2),8)+IF(AND(AP$196&gt;4,AO43=3),6)+IF(AND(AP$196&gt;4,AO43=4),5)+IF(AND(AP$196&gt;4,AO43=5),4)+IF(AND(AP$196&gt;4,AO43=6),3)+IF(AND(AP$196&gt;4,AO43=7),2)+IF(AND(AP$196&gt;4,AO43&gt;7),1)+IF(AND(AP$196=4,AO43=1),8)+IF(AND(AP$196=4,AO43=2),6)+IF(AND(AP$196=4,AO43=3),4)+IF(AND(AP$196=4,AO43=4),2)+IF(AND(AP$196=3,AO43=1),6)+IF(AND(AP$196=3,AO43=2),4)+IF(AND(AP$196=3,AO43=3),2)+IF(AND(AP$196=2,AO43=1),4)+IF(AND(AP$196=2,AO43=2),2)+IF(AND(AP$196=1,AO43=1),2)</f>
        <v>8</v>
      </c>
      <c r="AR43" s="19">
        <f>IF(AND(AP$196&gt;4,AP43=1),12)+IF(AND(AP$196&gt;4,AP43=2),8)+IF(AND(AP$196&gt;4,AP43=3),6)+IF(AND(AP$196&gt;4,AP43=4),5)+IF(AND(AP$196&gt;4,AP43=5),4)+IF(AND(AP$196&gt;4,AP43=6),3)+IF(AND(AP$196&gt;4,AP43=7),2)+IF(AND(AP$196&gt;4,AP43&gt;7),1)+IF(AND(AP$196=4,AP43=1),8)+IF(AND(AP$196=4,AP43=2),6)+IF(AND(AP$196=4,AP43=3),4)+IF(AND(AP$196=4,AP43=4),2)+IF(AND(AP$196=3,AP43=1),6)+IF(AND(AP$196=3,AP43=2),4)+IF(AND(AP$196=3,AP43=3),2)+IF(AND(AP$196=2,AP43=1),4)+IF(AND(AP$196=2,AP43=2),2)+IF(AND(AP$196=1,AP43=1),2)</f>
        <v>8</v>
      </c>
      <c r="AS43" s="23" t="s">
        <v>27</v>
      </c>
      <c r="AT43" s="13">
        <f t="shared" si="61"/>
        <v>22</v>
      </c>
      <c r="AU43" s="62">
        <f t="shared" si="62"/>
        <v>35</v>
      </c>
      <c r="AV43" s="24">
        <v>27.06</v>
      </c>
      <c r="AW43" s="24">
        <v>27.1</v>
      </c>
      <c r="AX43" s="23" t="s">
        <v>27</v>
      </c>
      <c r="AY43" s="16"/>
      <c r="AZ43" s="21"/>
      <c r="BA43" s="77">
        <f t="shared" si="63"/>
        <v>26.363</v>
      </c>
      <c r="BB43" s="24">
        <v>41.023000000000003</v>
      </c>
      <c r="BC43" s="78">
        <v>2</v>
      </c>
      <c r="BD43" s="13">
        <f t="shared" si="64"/>
        <v>4</v>
      </c>
      <c r="BE43" s="78">
        <v>2</v>
      </c>
      <c r="BF43" s="78">
        <v>4</v>
      </c>
      <c r="BG43" s="19">
        <f t="shared" si="65"/>
        <v>8</v>
      </c>
      <c r="BH43" s="19">
        <f t="shared" si="66"/>
        <v>5</v>
      </c>
      <c r="BI43" s="23" t="s">
        <v>27</v>
      </c>
      <c r="BJ43" s="13">
        <f t="shared" si="67"/>
        <v>17</v>
      </c>
      <c r="BK43" s="62">
        <f t="shared" si="68"/>
        <v>52</v>
      </c>
      <c r="BL43" s="24">
        <v>27.300999999999998</v>
      </c>
      <c r="BM43" s="24">
        <v>28.042999999999999</v>
      </c>
      <c r="BN43" s="23" t="s">
        <v>27</v>
      </c>
      <c r="BO43" s="16"/>
      <c r="BP43" s="21"/>
      <c r="BQ43" s="77">
        <f t="shared" si="69"/>
        <v>26.363</v>
      </c>
      <c r="BR43" s="24">
        <v>27.844999999999999</v>
      </c>
      <c r="BS43" s="78">
        <v>7</v>
      </c>
      <c r="BT43" s="13">
        <f t="shared" si="70"/>
        <v>1</v>
      </c>
      <c r="BU43" s="78">
        <v>1</v>
      </c>
      <c r="BV43" s="78">
        <v>1</v>
      </c>
      <c r="BW43" s="19">
        <f t="shared" si="71"/>
        <v>12</v>
      </c>
      <c r="BX43" s="19">
        <f t="shared" si="72"/>
        <v>12</v>
      </c>
      <c r="BY43" s="23" t="s">
        <v>27</v>
      </c>
      <c r="BZ43" s="13">
        <f t="shared" si="73"/>
        <v>25</v>
      </c>
      <c r="CA43" s="62">
        <f t="shared" si="74"/>
        <v>77</v>
      </c>
      <c r="CB43" s="24"/>
      <c r="CC43" s="24">
        <v>38.741999999999997</v>
      </c>
      <c r="CD43" s="23" t="s">
        <v>27</v>
      </c>
      <c r="CE43" s="16"/>
      <c r="CF43" s="21"/>
      <c r="CG43" s="77">
        <f t="shared" si="75"/>
        <v>26.363</v>
      </c>
      <c r="CH43" s="24">
        <v>28.605</v>
      </c>
      <c r="CI43" s="78">
        <v>6</v>
      </c>
      <c r="CJ43" s="13">
        <f t="shared" si="76"/>
        <v>1</v>
      </c>
      <c r="CK43" s="78">
        <v>5</v>
      </c>
      <c r="CL43" s="78"/>
      <c r="CM43" s="19">
        <f t="shared" si="77"/>
        <v>4</v>
      </c>
      <c r="CN43" s="19">
        <f t="shared" si="78"/>
        <v>0</v>
      </c>
      <c r="CO43" s="23" t="s">
        <v>27</v>
      </c>
      <c r="CP43" s="13">
        <f t="shared" si="79"/>
        <v>5</v>
      </c>
      <c r="CQ43" s="62">
        <f t="shared" si="80"/>
        <v>82</v>
      </c>
      <c r="CR43" s="24">
        <v>27.96</v>
      </c>
      <c r="CS43" s="24"/>
      <c r="CT43" s="23" t="s">
        <v>27</v>
      </c>
      <c r="CU43" s="16"/>
      <c r="CV43" s="21"/>
      <c r="CW43" s="77">
        <f t="shared" si="81"/>
        <v>26.363</v>
      </c>
      <c r="CX43" s="24"/>
      <c r="CY43" s="78"/>
      <c r="CZ43" s="13">
        <f t="shared" si="82"/>
        <v>0</v>
      </c>
      <c r="DA43" s="78"/>
      <c r="DB43" s="78"/>
      <c r="DC43" s="19">
        <f t="shared" si="83"/>
        <v>0</v>
      </c>
      <c r="DD43" s="19">
        <f t="shared" si="84"/>
        <v>0</v>
      </c>
      <c r="DE43" s="23" t="s">
        <v>27</v>
      </c>
      <c r="DF43" s="13">
        <f t="shared" si="85"/>
        <v>0</v>
      </c>
      <c r="DG43" s="62">
        <f t="shared" si="86"/>
        <v>82</v>
      </c>
      <c r="DH43" s="24"/>
      <c r="DI43" s="24"/>
      <c r="DJ43" s="23" t="s">
        <v>27</v>
      </c>
      <c r="DK43" s="133"/>
      <c r="DL43" s="21"/>
      <c r="DM43" s="77">
        <f t="shared" si="87"/>
        <v>26.363</v>
      </c>
      <c r="DN43" s="24"/>
      <c r="DO43" s="78"/>
      <c r="DP43" s="13">
        <f t="shared" si="88"/>
        <v>0</v>
      </c>
      <c r="DQ43" s="78"/>
      <c r="DR43" s="78"/>
      <c r="DS43" s="19">
        <f t="shared" si="89"/>
        <v>0</v>
      </c>
      <c r="DT43" s="19">
        <f t="shared" si="90"/>
        <v>0</v>
      </c>
      <c r="DU43" s="23" t="s">
        <v>27</v>
      </c>
      <c r="DV43" s="13">
        <f t="shared" si="91"/>
        <v>0</v>
      </c>
      <c r="DW43" s="62">
        <f t="shared" si="92"/>
        <v>82</v>
      </c>
      <c r="DX43" s="24"/>
      <c r="DY43" s="24"/>
      <c r="DZ43" s="23" t="s">
        <v>27</v>
      </c>
      <c r="EA43" s="133"/>
      <c r="EB43" s="21"/>
      <c r="EC43" s="77">
        <f t="shared" si="93"/>
        <v>26.363</v>
      </c>
    </row>
    <row r="44" spans="1:149" s="91" customFormat="1" x14ac:dyDescent="0.3">
      <c r="A44" s="71" t="s">
        <v>83</v>
      </c>
      <c r="B44" s="89" t="s">
        <v>117</v>
      </c>
      <c r="C44" s="8">
        <v>45</v>
      </c>
      <c r="D44" s="8" t="s">
        <v>84</v>
      </c>
      <c r="E44" s="95">
        <v>25.035</v>
      </c>
      <c r="F44" s="24">
        <v>28.588999999999999</v>
      </c>
      <c r="G44" s="78">
        <v>5</v>
      </c>
      <c r="H44" s="13">
        <f>IF(AND(I$196&gt;4,G44=1),6)+IF(AND(I$196&gt;4,G44=2),4)+IF(AND(I$196&gt;4,G44=3),3)+IF(AND(I$196&gt;4,G44=4),2)+IF(AND(I$196&gt;4,G44=5),1)+IF(AND(I$196&gt;4,G44&gt;5),1)+IF(AND(I$196=4,G44=1),4)+IF(AND(I$196=4,G44=2),3)+IF(AND(I$196=4,G44=3),2)+IF(AND(I$196=4,G44=4),1)+IF(AND(I$196=3,G44=1),3)+IF(AND(I$196=3,G44=2),2)+IF(AND(I$196=3,G44=3),1)+IF(AND(I$196=2,G44=1),2)+IF(AND(I$196=2,G44=2),1)+IF(AND(I$196=1,G44=1),1)</f>
        <v>1</v>
      </c>
      <c r="I44" s="78">
        <v>5</v>
      </c>
      <c r="J44" s="78">
        <v>3</v>
      </c>
      <c r="K44" s="19">
        <f>IF(AND(J$196&gt;4,I44=1),12)+IF(AND(J$196&gt;4,I44=2),8)+IF(AND(J$196&gt;4,I44=3),6)+IF(AND(J$196&gt;4,I44=4),5)+IF(AND(J$196&gt;4,I44=5),4)+IF(AND(J$196&gt;4,I44=6),3)+IF(AND(J$196&gt;4,I44=7),2)+IF(AND(J$196&gt;4,I44&gt;7),1)+IF(AND(J$196=4,I44=1),8)+IF(AND(J$196=4,I44=2),6)+IF(AND(J$196=4,I44=3),4)+IF(AND(J$196=4,I44=4),2)+IF(AND(J$196=3,I44=1),6)+IF(AND(J$196=3,I44=2),4)+IF(AND(J$196=3,I44=3),2)+IF(AND(J$196=2,I44=1),4)+IF(AND(J$196=2,I44=2),2)+IF(AND(J$196=1,I44=1),2)</f>
        <v>4</v>
      </c>
      <c r="L44" s="19">
        <f>IF(AND(J$196&gt;4,J44=1),12)+IF(AND(J$196&gt;4,J44=2),8)+IF(AND(J$196&gt;4,J44=3),6)+IF(AND(J$196&gt;4,J44=4),5)+IF(AND(J$196&gt;4,J44=5),4)+IF(AND(J$196&gt;4,J44=6),3)+IF(AND(J$196&gt;4,J44=7),2)+IF(AND(J$196&gt;4,J44&gt;7),1)+IF(AND(J$196=4,J44=1),8)+IF(AND(J$196=4,J44=2),6)+IF(AND(J$196=4,J44=3),4)+IF(AND(J$196=4,J44=4),2)+IF(AND(J$196=3,J44=1),6)+IF(AND(J$196=3,J44=2),4)+IF(AND(J$196=3,J44=3),2)+IF(AND(J$196=2,J44=1),4)+IF(AND(J$196=2,J44=2),2)+IF(AND(J$196=1,J44=1),2)</f>
        <v>6</v>
      </c>
      <c r="M44" s="23" t="s">
        <v>27</v>
      </c>
      <c r="N44" s="13">
        <f>+H44+K44+L44+T44</f>
        <v>11</v>
      </c>
      <c r="O44" s="62">
        <f>+N44</f>
        <v>11</v>
      </c>
      <c r="P44" s="24">
        <v>26.067</v>
      </c>
      <c r="Q44" s="24">
        <v>26.097000000000001</v>
      </c>
      <c r="R44" s="23" t="s">
        <v>27</v>
      </c>
      <c r="S44" s="16" t="s">
        <v>90</v>
      </c>
      <c r="T44" s="21"/>
      <c r="U44" s="77">
        <f t="shared" si="57"/>
        <v>25.035</v>
      </c>
      <c r="V44" s="24">
        <v>30.091000000000001</v>
      </c>
      <c r="W44" s="78">
        <v>8</v>
      </c>
      <c r="X44" s="13">
        <f>IF(AND(Y$196&gt;4,W44=1),6)+IF(AND(Y$196&gt;4,W44=2),4)+IF(AND(Y$196&gt;4,W44=3),3)+IF(AND(Y$196&gt;4,W44=4),2)+IF(AND(Y$196&gt;4,W44=5),1)+IF(AND(Y$196&gt;4,W44&gt;5),1)+IF(AND(Y$196=4,W44=1),4)+IF(AND(Y$196=4,W44=2),3)+IF(AND(Y$196=4,W44=3),2)+IF(AND(Y$196=4,W44=4),1)+IF(AND(Y$196=3,W44=1),3)+IF(AND(Y$196=3,W44=2),2)+IF(AND(Y$196=3,W44=3),1)+IF(AND(Y$196=2,W44=1),2)+IF(AND(Y$196=2,W44=2),1)+IF(AND(Y$196=1,W44=1),1)</f>
        <v>1</v>
      </c>
      <c r="Y44" s="78">
        <v>5</v>
      </c>
      <c r="Z44" s="78">
        <v>6</v>
      </c>
      <c r="AA44" s="19">
        <f>IF(AND(Z$196&gt;4,Y44=1),12)+IF(AND(Z$196&gt;4,Y44=2),8)+IF(AND(Z$196&gt;4,Y44=3),6)+IF(AND(Z$196&gt;4,Y44=4),5)+IF(AND(Z$196&gt;4,Y44=5),4)+IF(AND(Z$196&gt;4,Y44=6),3)+IF(AND(Z$196&gt;4,Y44=7),2)+IF(AND(Z$196&gt;4,Y44&gt;7),1)+IF(AND(Z$196=4,Y44=1),8)+IF(AND(Z$196=4,Y44=2),6)+IF(AND(Z$196=4,Y44=3),4)+IF(AND(Z$196=4,Y44=4),2)+IF(AND(Z$196=3,Y44=1),6)+IF(AND(Z$196=3,Y44=2),4)+IF(AND(Z$196=3,Y44=3),2)+IF(AND(Z$196=2,Y44=1),4)+IF(AND(Z$196=2,Y44=2),2)+IF(AND(Z$196=1,Y44=1),2)</f>
        <v>4</v>
      </c>
      <c r="AB44" s="19">
        <f>IF(AND(Z$196&gt;4,Z44=1),12)+IF(AND(Z$196&gt;4,Z44=2),8)+IF(AND(Z$196&gt;4,Z44=3),6)+IF(AND(Z$196&gt;4,Z44=4),5)+IF(AND(Z$196&gt;4,Z44=5),4)+IF(AND(Z$196&gt;4,Z44=6),3)+IF(AND(Z$196&gt;4,Z44=7),2)+IF(AND(Z$196&gt;4,Z44&gt;7),1)+IF(AND(Z$196=4,Z44=1),8)+IF(AND(Z$196=4,Z44=2),6)+IF(AND(Z$196=4,Z44=3),4)+IF(AND(Z$196=4,Z44=4),2)+IF(AND(Z$196=3,Z44=1),6)+IF(AND(Z$196=3,Z44=2),4)+IF(AND(Z$196=3,Z44=3),2)+IF(AND(Z$196=2,Z44=1),4)+IF(AND(Z$196=2,Z44=2),2)+IF(AND(Z$196=1,Z44=1),2)</f>
        <v>3</v>
      </c>
      <c r="AC44" s="23" t="s">
        <v>27</v>
      </c>
      <c r="AD44" s="13">
        <f t="shared" si="58"/>
        <v>8</v>
      </c>
      <c r="AE44" s="62">
        <f t="shared" si="59"/>
        <v>19</v>
      </c>
      <c r="AF44" s="24">
        <v>28.234999999999999</v>
      </c>
      <c r="AG44" s="24">
        <v>28.850999999999999</v>
      </c>
      <c r="AH44" s="23" t="s">
        <v>27</v>
      </c>
      <c r="AI44" s="16" t="s">
        <v>90</v>
      </c>
      <c r="AJ44" s="21"/>
      <c r="AK44" s="77">
        <f t="shared" si="60"/>
        <v>25.035</v>
      </c>
      <c r="AL44" s="24">
        <v>36.423000000000002</v>
      </c>
      <c r="AM44" s="78">
        <v>5</v>
      </c>
      <c r="AN44" s="13">
        <f>IF(AND(AO$196&gt;4,AM44=1),6)+IF(AND(AO$196&gt;4,AM44=2),4)+IF(AND(AO$196&gt;4,AM44=3),3)+IF(AND(AO$196&gt;4,AM44=4),2)+IF(AND(AO$196&gt;4,AM44=5),1)+IF(AND(AO$196&gt;4,AM44&gt;5),1)+IF(AND(AO$196=4,AM44=1),4)+IF(AND(AO$196=4,AM44=2),3)+IF(AND(AO$196=4,AM44=3),2)+IF(AND(AO$196=4,AM44=4),1)+IF(AND(AO$196=3,AM44=1),3)+IF(AND(AO$196=3,AM44=2),2)+IF(AND(AO$196=3,AM44=3),1)+IF(AND(AO$196=2,AM44=1),2)+IF(AND(AO$196=2,AM44=2),1)+IF(AND(AO$196=1,AM44=1),1)</f>
        <v>1</v>
      </c>
      <c r="AO44" s="78">
        <v>4</v>
      </c>
      <c r="AP44" s="78">
        <v>3</v>
      </c>
      <c r="AQ44" s="19">
        <f>IF(AND(AP$196&gt;4,AO44=1),12)+IF(AND(AP$196&gt;4,AO44=2),8)+IF(AND(AP$196&gt;4,AO44=3),6)+IF(AND(AP$196&gt;4,AO44=4),5)+IF(AND(AP$196&gt;4,AO44=5),4)+IF(AND(AP$196&gt;4,AO44=6),3)+IF(AND(AP$196&gt;4,AO44=7),2)+IF(AND(AP$196&gt;4,AO44&gt;7),1)+IF(AND(AP$196=4,AO44=1),8)+IF(AND(AP$196=4,AO44=2),6)+IF(AND(AP$196=4,AO44=3),4)+IF(AND(AP$196=4,AO44=4),2)+IF(AND(AP$196=3,AO44=1),6)+IF(AND(AP$196=3,AO44=2),4)+IF(AND(AP$196=3,AO44=3),2)+IF(AND(AP$196=2,AO44=1),4)+IF(AND(AP$196=2,AO44=2),2)+IF(AND(AP$196=1,AO44=1),2)</f>
        <v>5</v>
      </c>
      <c r="AR44" s="19">
        <f>IF(AND(AP$196&gt;4,AP44=1),12)+IF(AND(AP$196&gt;4,AP44=2),8)+IF(AND(AP$196&gt;4,AP44=3),6)+IF(AND(AP$196&gt;4,AP44=4),5)+IF(AND(AP$196&gt;4,AP44=5),4)+IF(AND(AP$196&gt;4,AP44=6),3)+IF(AND(AP$196&gt;4,AP44=7),2)+IF(AND(AP$196&gt;4,AP44&gt;7),1)+IF(AND(AP$196=4,AP44=1),8)+IF(AND(AP$196=4,AP44=2),6)+IF(AND(AP$196=4,AP44=3),4)+IF(AND(AP$196=4,AP44=4),2)+IF(AND(AP$196=3,AP44=1),6)+IF(AND(AP$196=3,AP44=2),4)+IF(AND(AP$196=3,AP44=3),2)+IF(AND(AP$196=2,AP44=1),4)+IF(AND(AP$196=2,AP44=2),2)+IF(AND(AP$196=1,AP44=1),2)</f>
        <v>6</v>
      </c>
      <c r="AS44" s="23" t="s">
        <v>27</v>
      </c>
      <c r="AT44" s="13">
        <f t="shared" si="61"/>
        <v>12</v>
      </c>
      <c r="AU44" s="62">
        <f t="shared" si="62"/>
        <v>31</v>
      </c>
      <c r="AV44" s="24">
        <v>28.707000000000001</v>
      </c>
      <c r="AW44" s="24">
        <v>27.337</v>
      </c>
      <c r="AX44" s="23" t="s">
        <v>27</v>
      </c>
      <c r="AY44" s="16" t="s">
        <v>90</v>
      </c>
      <c r="AZ44" s="21"/>
      <c r="BA44" s="77">
        <f t="shared" si="63"/>
        <v>25.035</v>
      </c>
      <c r="BB44" s="24">
        <v>49.552999999999997</v>
      </c>
      <c r="BC44" s="78">
        <v>7</v>
      </c>
      <c r="BD44" s="13">
        <f t="shared" si="64"/>
        <v>1</v>
      </c>
      <c r="BE44" s="78">
        <v>6</v>
      </c>
      <c r="BF44" s="78">
        <v>5</v>
      </c>
      <c r="BG44" s="19">
        <f t="shared" si="65"/>
        <v>3</v>
      </c>
      <c r="BH44" s="19">
        <f t="shared" si="66"/>
        <v>4</v>
      </c>
      <c r="BI44" s="23" t="s">
        <v>27</v>
      </c>
      <c r="BJ44" s="13">
        <f t="shared" si="67"/>
        <v>8</v>
      </c>
      <c r="BK44" s="62">
        <f t="shared" si="68"/>
        <v>39</v>
      </c>
      <c r="BL44" s="24">
        <v>28.63</v>
      </c>
      <c r="BM44" s="24">
        <v>30.782</v>
      </c>
      <c r="BN44" s="23" t="s">
        <v>27</v>
      </c>
      <c r="BO44" s="16" t="s">
        <v>90</v>
      </c>
      <c r="BP44" s="21"/>
      <c r="BQ44" s="77">
        <f t="shared" si="69"/>
        <v>25.035</v>
      </c>
      <c r="BR44" s="24"/>
      <c r="BS44" s="78"/>
      <c r="BT44" s="13">
        <f t="shared" si="70"/>
        <v>0</v>
      </c>
      <c r="BU44" s="78"/>
      <c r="BV44" s="78"/>
      <c r="BW44" s="19">
        <f t="shared" si="71"/>
        <v>0</v>
      </c>
      <c r="BX44" s="19">
        <f t="shared" si="72"/>
        <v>0</v>
      </c>
      <c r="BY44" s="23" t="s">
        <v>27</v>
      </c>
      <c r="BZ44" s="13">
        <f t="shared" si="73"/>
        <v>0</v>
      </c>
      <c r="CA44" s="62">
        <f t="shared" si="74"/>
        <v>39</v>
      </c>
      <c r="CB44" s="24"/>
      <c r="CC44" s="24"/>
      <c r="CD44" s="23" t="s">
        <v>27</v>
      </c>
      <c r="CE44" s="16" t="s">
        <v>90</v>
      </c>
      <c r="CF44" s="21"/>
      <c r="CG44" s="77">
        <f t="shared" si="75"/>
        <v>25.035</v>
      </c>
      <c r="CH44" s="24">
        <v>25.948</v>
      </c>
      <c r="CI44" s="78">
        <v>1</v>
      </c>
      <c r="CJ44" s="13">
        <f t="shared" si="76"/>
        <v>6</v>
      </c>
      <c r="CK44" s="78">
        <v>6</v>
      </c>
      <c r="CL44" s="78"/>
      <c r="CM44" s="19">
        <f t="shared" si="77"/>
        <v>3</v>
      </c>
      <c r="CN44" s="19">
        <f t="shared" si="78"/>
        <v>0</v>
      </c>
      <c r="CO44" s="23" t="s">
        <v>27</v>
      </c>
      <c r="CP44" s="13">
        <f t="shared" si="79"/>
        <v>9</v>
      </c>
      <c r="CQ44" s="62">
        <f t="shared" si="80"/>
        <v>48</v>
      </c>
      <c r="CR44" s="24">
        <v>28.585000000000001</v>
      </c>
      <c r="CS44" s="24">
        <v>28.050999999999998</v>
      </c>
      <c r="CT44" s="23" t="s">
        <v>27</v>
      </c>
      <c r="CU44" s="16" t="s">
        <v>90</v>
      </c>
      <c r="CV44" s="21"/>
      <c r="CW44" s="77">
        <f t="shared" si="81"/>
        <v>25.035</v>
      </c>
      <c r="CX44" s="24"/>
      <c r="CY44" s="78"/>
      <c r="CZ44" s="13">
        <f t="shared" si="82"/>
        <v>0</v>
      </c>
      <c r="DA44" s="78"/>
      <c r="DB44" s="78"/>
      <c r="DC44" s="19">
        <f t="shared" si="83"/>
        <v>0</v>
      </c>
      <c r="DD44" s="19">
        <f t="shared" si="84"/>
        <v>0</v>
      </c>
      <c r="DE44" s="23" t="s">
        <v>27</v>
      </c>
      <c r="DF44" s="13">
        <f t="shared" si="85"/>
        <v>0</v>
      </c>
      <c r="DG44" s="62">
        <f t="shared" si="86"/>
        <v>48</v>
      </c>
      <c r="DH44" s="24"/>
      <c r="DI44" s="24"/>
      <c r="DJ44" s="23" t="s">
        <v>27</v>
      </c>
      <c r="DK44" s="133" t="s">
        <v>90</v>
      </c>
      <c r="DL44" s="21"/>
      <c r="DM44" s="77">
        <f t="shared" si="87"/>
        <v>25.035</v>
      </c>
      <c r="DN44" s="24"/>
      <c r="DO44" s="78"/>
      <c r="DP44" s="13">
        <f t="shared" si="88"/>
        <v>0</v>
      </c>
      <c r="DQ44" s="78"/>
      <c r="DR44" s="78"/>
      <c r="DS44" s="19">
        <f t="shared" si="89"/>
        <v>0</v>
      </c>
      <c r="DT44" s="19">
        <f t="shared" si="90"/>
        <v>0</v>
      </c>
      <c r="DU44" s="23" t="s">
        <v>27</v>
      </c>
      <c r="DV44" s="13">
        <f t="shared" si="91"/>
        <v>0</v>
      </c>
      <c r="DW44" s="62">
        <f t="shared" si="92"/>
        <v>48</v>
      </c>
      <c r="DX44" s="24"/>
      <c r="DY44" s="24"/>
      <c r="DZ44" s="23" t="s">
        <v>27</v>
      </c>
      <c r="EA44" s="133" t="s">
        <v>90</v>
      </c>
      <c r="EB44" s="21"/>
      <c r="EC44" s="77">
        <f t="shared" si="93"/>
        <v>25.035</v>
      </c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</row>
    <row r="45" spans="1:149" x14ac:dyDescent="0.3">
      <c r="A45" s="71" t="s">
        <v>70</v>
      </c>
      <c r="B45" s="90">
        <v>4865</v>
      </c>
      <c r="C45" s="8">
        <v>29</v>
      </c>
      <c r="D45" s="8" t="s">
        <v>35</v>
      </c>
      <c r="E45" s="105">
        <v>26.302</v>
      </c>
      <c r="F45" s="24">
        <v>26.271000000000001</v>
      </c>
      <c r="G45" s="78">
        <v>1</v>
      </c>
      <c r="H45" s="13">
        <f>IF(AND(I$196&gt;4,G45=1),6)+IF(AND(I$196&gt;4,G45=2),4)+IF(AND(I$196&gt;4,G45=3),3)+IF(AND(I$196&gt;4,G45=4),2)+IF(AND(I$196&gt;4,G45=5),1)+IF(AND(I$196&gt;4,G45&gt;5),1)+IF(AND(I$196=4,G45=1),4)+IF(AND(I$196=4,G45=2),3)+IF(AND(I$196=4,G45=3),2)+IF(AND(I$196=4,G45=4),1)+IF(AND(I$196=3,G45=1),3)+IF(AND(I$196=3,G45=2),2)+IF(AND(I$196=3,G45=3),1)+IF(AND(I$196=2,G45=1),2)+IF(AND(I$196=2,G45=2),1)+IF(AND(I$196=1,G45=1),1)</f>
        <v>6</v>
      </c>
      <c r="I45" s="78">
        <v>1</v>
      </c>
      <c r="J45" s="78">
        <v>0</v>
      </c>
      <c r="K45" s="19">
        <f>IF(AND(J$196&gt;4,I45=1),12)+IF(AND(J$196&gt;4,I45=2),8)+IF(AND(J$196&gt;4,I45=3),6)+IF(AND(J$196&gt;4,I45=4),5)+IF(AND(J$196&gt;4,I45=5),4)+IF(AND(J$196&gt;4,I45=6),3)+IF(AND(J$196&gt;4,I45=7),2)+IF(AND(J$196&gt;4,I45&gt;7),1)+IF(AND(J$196=4,I45=1),8)+IF(AND(J$196=4,I45=2),6)+IF(AND(J$196=4,I45=3),4)+IF(AND(J$196=4,I45=4),2)+IF(AND(J$196=3,I45=1),6)+IF(AND(J$196=3,I45=2),4)+IF(AND(J$196=3,I45=3),2)+IF(AND(J$196=2,I45=1),4)+IF(AND(J$196=2,I45=2),2)+IF(AND(J$196=1,I45=1),2)</f>
        <v>12</v>
      </c>
      <c r="L45" s="19">
        <f>IF(AND(J$196&gt;4,J45=1),12)+IF(AND(J$196&gt;4,J45=2),8)+IF(AND(J$196&gt;4,J45=3),6)+IF(AND(J$196&gt;4,J45=4),5)+IF(AND(J$196&gt;4,J45=5),4)+IF(AND(J$196&gt;4,J45=6),3)+IF(AND(J$196&gt;4,J45=7),2)+IF(AND(J$196&gt;4,J45&gt;7),1)+IF(AND(J$196=4,J45=1),8)+IF(AND(J$196=4,J45=2),6)+IF(AND(J$196=4,J45=3),4)+IF(AND(J$196=4,J45=4),2)+IF(AND(J$196=3,J45=1),6)+IF(AND(J$196=3,J45=2),4)+IF(AND(J$196=3,J45=3),2)+IF(AND(J$196=2,J45=1),4)+IF(AND(J$196=2,J45=2),2)+IF(AND(J$196=1,J45=1),2)</f>
        <v>0</v>
      </c>
      <c r="M45" s="23" t="s">
        <v>27</v>
      </c>
      <c r="N45" s="13">
        <f>+H45+K45+L45+T45</f>
        <v>20</v>
      </c>
      <c r="O45" s="62">
        <f>+N45</f>
        <v>20</v>
      </c>
      <c r="P45" s="24">
        <v>25.748999999999999</v>
      </c>
      <c r="Q45" s="24"/>
      <c r="R45" s="23" t="s">
        <v>27</v>
      </c>
      <c r="S45" s="16"/>
      <c r="T45" s="21">
        <v>2</v>
      </c>
      <c r="U45" s="77">
        <f t="shared" si="57"/>
        <v>25.748999999999999</v>
      </c>
      <c r="V45" s="24">
        <v>26.149000000000001</v>
      </c>
      <c r="W45" s="78">
        <v>3</v>
      </c>
      <c r="X45" s="13">
        <f>IF(AND(Y$196&gt;4,W45=1),6)+IF(AND(Y$196&gt;4,W45=2),4)+IF(AND(Y$196&gt;4,W45=3),3)+IF(AND(Y$196&gt;4,W45=4),2)+IF(AND(Y$196&gt;4,W45=5),1)+IF(AND(Y$196&gt;4,W45&gt;5),1)+IF(AND(Y$196=4,W45=1),4)+IF(AND(Y$196=4,W45=2),3)+IF(AND(Y$196=4,W45=3),2)+IF(AND(Y$196=4,W45=4),1)+IF(AND(Y$196=3,W45=1),3)+IF(AND(Y$196=3,W45=2),2)+IF(AND(Y$196=3,W45=3),1)+IF(AND(Y$196=2,W45=1),2)+IF(AND(Y$196=2,W45=2),1)+IF(AND(Y$196=1,W45=1),1)</f>
        <v>3</v>
      </c>
      <c r="Y45" s="78"/>
      <c r="Z45" s="78"/>
      <c r="AA45" s="19">
        <f>IF(AND(Z$196&gt;4,Y45=1),12)+IF(AND(Z$196&gt;4,Y45=2),8)+IF(AND(Z$196&gt;4,Y45=3),6)+IF(AND(Z$196&gt;4,Y45=4),5)+IF(AND(Z$196&gt;4,Y45=5),4)+IF(AND(Z$196&gt;4,Y45=6),3)+IF(AND(Z$196&gt;4,Y45=7),2)+IF(AND(Z$196&gt;4,Y45&gt;7),1)+IF(AND(Z$196=4,Y45=1),8)+IF(AND(Z$196=4,Y45=2),6)+IF(AND(Z$196=4,Y45=3),4)+IF(AND(Z$196=4,Y45=4),2)+IF(AND(Z$196=3,Y45=1),6)+IF(AND(Z$196=3,Y45=2),4)+IF(AND(Z$196=3,Y45=3),2)+IF(AND(Z$196=2,Y45=1),4)+IF(AND(Z$196=2,Y45=2),2)+IF(AND(Z$196=1,Y45=1),2)</f>
        <v>0</v>
      </c>
      <c r="AB45" s="19">
        <f>IF(AND(Z$196&gt;4,Z45=1),12)+IF(AND(Z$196&gt;4,Z45=2),8)+IF(AND(Z$196&gt;4,Z45=3),6)+IF(AND(Z$196&gt;4,Z45=4),5)+IF(AND(Z$196&gt;4,Z45=5),4)+IF(AND(Z$196&gt;4,Z45=6),3)+IF(AND(Z$196&gt;4,Z45=7),2)+IF(AND(Z$196&gt;4,Z45&gt;7),1)+IF(AND(Z$196=4,Z45=1),8)+IF(AND(Z$196=4,Z45=2),6)+IF(AND(Z$196=4,Z45=3),4)+IF(AND(Z$196=4,Z45=4),2)+IF(AND(Z$196=3,Z45=1),6)+IF(AND(Z$196=3,Z45=2),4)+IF(AND(Z$196=3,Z45=3),2)+IF(AND(Z$196=2,Z45=1),4)+IF(AND(Z$196=2,Z45=2),2)+IF(AND(Z$196=1,Z45=1),2)</f>
        <v>0</v>
      </c>
      <c r="AC45" s="23" t="s">
        <v>27</v>
      </c>
      <c r="AD45" s="13">
        <f t="shared" si="58"/>
        <v>3</v>
      </c>
      <c r="AE45" s="62">
        <f t="shared" si="59"/>
        <v>23</v>
      </c>
      <c r="AF45" s="24"/>
      <c r="AG45" s="24"/>
      <c r="AH45" s="23" t="s">
        <v>27</v>
      </c>
      <c r="AI45" s="16"/>
      <c r="AJ45" s="21"/>
      <c r="AK45" s="77">
        <f t="shared" si="60"/>
        <v>25.748999999999999</v>
      </c>
      <c r="AL45" s="24"/>
      <c r="AM45" s="78"/>
      <c r="AN45" s="13">
        <f>IF(AND(AO$196&gt;4,AM45=1),6)+IF(AND(AO$196&gt;4,AM45=2),4)+IF(AND(AO$196&gt;4,AM45=3),3)+IF(AND(AO$196&gt;4,AM45=4),2)+IF(AND(AO$196&gt;4,AM45=5),1)+IF(AND(AO$196&gt;4,AM45&gt;5),1)+IF(AND(AO$196=4,AM45=1),4)+IF(AND(AO$196=4,AM45=2),3)+IF(AND(AO$196=4,AM45=3),2)+IF(AND(AO$196=4,AM45=4),1)+IF(AND(AO$196=3,AM45=1),3)+IF(AND(AO$196=3,AM45=2),2)+IF(AND(AO$196=3,AM45=3),1)+IF(AND(AO$196=2,AM45=1),2)+IF(AND(AO$196=2,AM45=2),1)+IF(AND(AO$196=1,AM45=1),1)</f>
        <v>0</v>
      </c>
      <c r="AO45" s="78"/>
      <c r="AP45" s="78"/>
      <c r="AQ45" s="19">
        <f>IF(AND(AP$196&gt;4,AO45=1),12)+IF(AND(AP$196&gt;4,AO45=2),8)+IF(AND(AP$196&gt;4,AO45=3),6)+IF(AND(AP$196&gt;4,AO45=4),5)+IF(AND(AP$196&gt;4,AO45=5),4)+IF(AND(AP$196&gt;4,AO45=6),3)+IF(AND(AP$196&gt;4,AO45=7),2)+IF(AND(AP$196&gt;4,AO45&gt;7),1)+IF(AND(AP$196=4,AO45=1),8)+IF(AND(AP$196=4,AO45=2),6)+IF(AND(AP$196=4,AO45=3),4)+IF(AND(AP$196=4,AO45=4),2)+IF(AND(AP$196=3,AO45=1),6)+IF(AND(AP$196=3,AO45=2),4)+IF(AND(AP$196=3,AO45=3),2)+IF(AND(AP$196=2,AO45=1),4)+IF(AND(AP$196=2,AO45=2),2)+IF(AND(AP$196=1,AO45=1),2)</f>
        <v>0</v>
      </c>
      <c r="AR45" s="19">
        <f>IF(AND(AP$196&gt;4,AP45=1),12)+IF(AND(AP$196&gt;4,AP45=2),8)+IF(AND(AP$196&gt;4,AP45=3),6)+IF(AND(AP$196&gt;4,AP45=4),5)+IF(AND(AP$196&gt;4,AP45=5),4)+IF(AND(AP$196&gt;4,AP45=6),3)+IF(AND(AP$196&gt;4,AP45=7),2)+IF(AND(AP$196&gt;4,AP45&gt;7),1)+IF(AND(AP$196=4,AP45=1),8)+IF(AND(AP$196=4,AP45=2),6)+IF(AND(AP$196=4,AP45=3),4)+IF(AND(AP$196=4,AP45=4),2)+IF(AND(AP$196=3,AP45=1),6)+IF(AND(AP$196=3,AP45=2),4)+IF(AND(AP$196=3,AP45=3),2)+IF(AND(AP$196=2,AP45=1),4)+IF(AND(AP$196=2,AP45=2),2)+IF(AND(AP$196=1,AP45=1),2)</f>
        <v>0</v>
      </c>
      <c r="AS45" s="23" t="s">
        <v>27</v>
      </c>
      <c r="AT45" s="13">
        <f t="shared" si="61"/>
        <v>0</v>
      </c>
      <c r="AU45" s="62">
        <f t="shared" si="62"/>
        <v>23</v>
      </c>
      <c r="AV45" s="24"/>
      <c r="AW45" s="24"/>
      <c r="AX45" s="23" t="s">
        <v>27</v>
      </c>
      <c r="AY45" s="16"/>
      <c r="AZ45" s="21"/>
      <c r="BA45" s="77">
        <f t="shared" si="63"/>
        <v>25.748999999999999</v>
      </c>
      <c r="BB45" s="24"/>
      <c r="BC45" s="78"/>
      <c r="BD45" s="13">
        <f t="shared" si="64"/>
        <v>0</v>
      </c>
      <c r="BE45" s="78"/>
      <c r="BF45" s="78"/>
      <c r="BG45" s="19">
        <f t="shared" si="65"/>
        <v>0</v>
      </c>
      <c r="BH45" s="19">
        <f t="shared" si="66"/>
        <v>0</v>
      </c>
      <c r="BI45" s="23" t="s">
        <v>27</v>
      </c>
      <c r="BJ45" s="13">
        <f t="shared" si="67"/>
        <v>0</v>
      </c>
      <c r="BK45" s="62">
        <f t="shared" si="68"/>
        <v>23</v>
      </c>
      <c r="BL45" s="24"/>
      <c r="BM45" s="24"/>
      <c r="BN45" s="23" t="s">
        <v>27</v>
      </c>
      <c r="BO45" s="16"/>
      <c r="BP45" s="21"/>
      <c r="BQ45" s="77">
        <f t="shared" si="69"/>
        <v>25.748999999999999</v>
      </c>
      <c r="BR45" s="24">
        <v>27.081</v>
      </c>
      <c r="BS45" s="78">
        <v>4</v>
      </c>
      <c r="BT45" s="13">
        <f t="shared" si="70"/>
        <v>2</v>
      </c>
      <c r="BU45" s="78">
        <v>4</v>
      </c>
      <c r="BV45" s="78">
        <v>4</v>
      </c>
      <c r="BW45" s="19">
        <f t="shared" si="71"/>
        <v>5</v>
      </c>
      <c r="BX45" s="19">
        <f t="shared" si="72"/>
        <v>5</v>
      </c>
      <c r="BY45" s="23" t="s">
        <v>27</v>
      </c>
      <c r="BZ45" s="13">
        <f t="shared" si="73"/>
        <v>12</v>
      </c>
      <c r="CA45" s="62">
        <f t="shared" si="74"/>
        <v>35</v>
      </c>
      <c r="CB45" s="24"/>
      <c r="CC45" s="24">
        <v>37.125</v>
      </c>
      <c r="CD45" s="23" t="s">
        <v>27</v>
      </c>
      <c r="CE45" s="16"/>
      <c r="CF45" s="21"/>
      <c r="CG45" s="77">
        <f t="shared" si="75"/>
        <v>25.748999999999999</v>
      </c>
      <c r="CH45" s="24">
        <v>27.408000000000001</v>
      </c>
      <c r="CI45" s="78">
        <v>5</v>
      </c>
      <c r="CJ45" s="13">
        <f t="shared" si="76"/>
        <v>1</v>
      </c>
      <c r="CK45" s="78">
        <v>3</v>
      </c>
      <c r="CL45" s="78">
        <v>4</v>
      </c>
      <c r="CM45" s="19">
        <f t="shared" si="77"/>
        <v>6</v>
      </c>
      <c r="CN45" s="19">
        <f t="shared" si="78"/>
        <v>5</v>
      </c>
      <c r="CO45" s="23" t="s">
        <v>27</v>
      </c>
      <c r="CP45" s="13">
        <f t="shared" si="79"/>
        <v>12</v>
      </c>
      <c r="CQ45" s="62">
        <f t="shared" si="80"/>
        <v>47</v>
      </c>
      <c r="CR45" s="24">
        <v>27.096</v>
      </c>
      <c r="CS45" s="24">
        <v>27.972000000000001</v>
      </c>
      <c r="CT45" s="23" t="s">
        <v>27</v>
      </c>
      <c r="CU45" s="16"/>
      <c r="CV45" s="21"/>
      <c r="CW45" s="77">
        <f t="shared" si="81"/>
        <v>25.748999999999999</v>
      </c>
      <c r="CX45" s="24"/>
      <c r="CY45" s="78"/>
      <c r="CZ45" s="13">
        <f t="shared" si="82"/>
        <v>0</v>
      </c>
      <c r="DA45" s="78"/>
      <c r="DB45" s="78"/>
      <c r="DC45" s="19">
        <f t="shared" si="83"/>
        <v>0</v>
      </c>
      <c r="DD45" s="19">
        <f t="shared" si="84"/>
        <v>0</v>
      </c>
      <c r="DE45" s="23" t="s">
        <v>27</v>
      </c>
      <c r="DF45" s="13">
        <f t="shared" si="85"/>
        <v>0</v>
      </c>
      <c r="DG45" s="62">
        <f t="shared" si="86"/>
        <v>47</v>
      </c>
      <c r="DH45" s="24"/>
      <c r="DI45" s="24"/>
      <c r="DJ45" s="23" t="s">
        <v>27</v>
      </c>
      <c r="DK45" s="133"/>
      <c r="DL45" s="21"/>
      <c r="DM45" s="77">
        <f t="shared" si="87"/>
        <v>25.748999999999999</v>
      </c>
      <c r="DN45" s="24"/>
      <c r="DO45" s="78"/>
      <c r="DP45" s="13">
        <f t="shared" si="88"/>
        <v>0</v>
      </c>
      <c r="DQ45" s="78"/>
      <c r="DR45" s="78"/>
      <c r="DS45" s="19">
        <f t="shared" si="89"/>
        <v>0</v>
      </c>
      <c r="DT45" s="19">
        <f t="shared" si="90"/>
        <v>0</v>
      </c>
      <c r="DU45" s="23" t="s">
        <v>27</v>
      </c>
      <c r="DV45" s="13">
        <f t="shared" si="91"/>
        <v>0</v>
      </c>
      <c r="DW45" s="62">
        <f t="shared" si="92"/>
        <v>47</v>
      </c>
      <c r="DX45" s="24"/>
      <c r="DY45" s="24"/>
      <c r="DZ45" s="23" t="s">
        <v>27</v>
      </c>
      <c r="EA45" s="133"/>
      <c r="EB45" s="21"/>
      <c r="EC45" s="77">
        <f t="shared" si="93"/>
        <v>25.748999999999999</v>
      </c>
    </row>
    <row r="46" spans="1:149" x14ac:dyDescent="0.3">
      <c r="A46" s="123" t="s">
        <v>148</v>
      </c>
      <c r="B46" s="124">
        <v>6355</v>
      </c>
      <c r="C46" s="26">
        <v>53</v>
      </c>
      <c r="D46" s="26" t="s">
        <v>91</v>
      </c>
      <c r="E46" s="32"/>
      <c r="F46" s="26"/>
      <c r="G46" s="78"/>
      <c r="H46" s="8"/>
      <c r="I46" s="79"/>
      <c r="J46" s="79"/>
      <c r="K46" s="8"/>
      <c r="L46" s="8"/>
      <c r="M46" s="23"/>
      <c r="N46" s="8"/>
      <c r="O46" s="62"/>
      <c r="P46" s="26"/>
      <c r="Q46" s="26"/>
      <c r="R46" s="23"/>
      <c r="S46" s="18"/>
      <c r="T46" s="26"/>
      <c r="U46" s="77"/>
      <c r="V46" s="125"/>
      <c r="W46" s="78"/>
      <c r="X46" s="8"/>
      <c r="Y46" s="79"/>
      <c r="Z46" s="79"/>
      <c r="AA46" s="8"/>
      <c r="AB46" s="8"/>
      <c r="AC46" s="23"/>
      <c r="AD46" s="8"/>
      <c r="AE46" s="62"/>
      <c r="AF46" s="26"/>
      <c r="AG46" s="26"/>
      <c r="AH46" s="23"/>
      <c r="AI46" s="20"/>
      <c r="AJ46" s="26"/>
      <c r="AK46" s="77">
        <v>27.425999999999998</v>
      </c>
      <c r="AL46" s="125">
        <v>39.366</v>
      </c>
      <c r="AM46" s="78">
        <v>1</v>
      </c>
      <c r="AN46" s="13">
        <f>IF(AND(AO$197&gt;4,AM46=1),6)+IF(AND(AO$197&gt;4,AM46=2),4)+IF(AND(AO$197&gt;4,AM46=3),3)+IF(AND(AO$197&gt;4,AM46=4),2)+IF(AND(AO$197&gt;4,AM46=5),1)+IF(AND(AO$197&gt;4,AM46&gt;5),1)+IF(AND(AO$197=4,AM46=1),4)+IF(AND(AO$197=4,AM46=2),3)+IF(AND(AO$197=4,AM46=3),2)+IF(AND(AO$197=4,AM46=4),1)+IF(AND(AO$197=3,AM46=1),3)+IF(AND(AO$197=3,AM46=2),2)+IF(AND(AO$197=3,AM46=3),1)+IF(AND(AO$197=2,AM46=1),2)+IF(AND(AO$197=2,AM46=2),1)+IF(AND(AO$197=1,AM46=1),1)</f>
        <v>6</v>
      </c>
      <c r="AO46" s="79">
        <v>1</v>
      </c>
      <c r="AP46" s="79">
        <v>1</v>
      </c>
      <c r="AQ46" s="13">
        <f>IF(AND(AP$197&gt;4,AO46=1),12)+IF(AND(AP$197&gt;4,AO46=2),8)+IF(AND(AP$197&gt;4,AO46=3),6)+IF(AND(AP$197&gt;4,AO46=4),5)+IF(AND(AP$197&gt;4,AO46=5),4)+IF(AND(AP$197&gt;4,AO46=6),3)+IF(AND(AP$197&gt;4,AO46=7),2)+IF(AND(AP$197&gt;4,AO46&gt;7),1)+IF(AND(AP$197=4,AO46=1),8)+IF(AND(AP$197=4,AO46=2),6)+IF(AND(AP$197=4,AO46=3),4)+IF(AND(AP$197=4,AO46=4),2)+IF(AND(AP$197=3,AO46=1),6)+IF(AND(AP$197=3,AO46=2),4)+IF(AND(AP$197=3,AO46=3),2)+IF(AND(AP$197=2,AO46=1),4)+IF(AND(AP$197=2,AO46=2),2)+IF(AND(AP$197=1,AO46=1),2)</f>
        <v>12</v>
      </c>
      <c r="AR46" s="13">
        <f>IF(AND(AP$197&gt;4,AP46=1),12)+IF(AND(AP$197&gt;4,AP46=2),8)+IF(AND(AP$197&gt;4,AP46=3),6)+IF(AND(AP$197&gt;4,AP46=4),5)+IF(AND(AP$197&gt;4,AP46=5),4)+IF(AND(AP$197&gt;4,AP46=6),3)+IF(AND(AP$197&gt;4,AP46=7),2)+IF(AND(AP$197&gt;4,AP46&gt;7),1)+IF(AND(AP$197=4,AP46=1),8)+IF(AND(AP$197=4,AP46=2),6)+IF(AND(AP$197=4,AP46=3),4)+IF(AND(AP$197=4,AP46=4),2)+IF(AND(AP$197=3,AP46=1),6)+IF(AND(AP$197=3,AP46=2),4)+IF(AND(AP$197=3,AP46=3),2)+IF(AND(AP$197=2,AP46=1),4)+IF(AND(AP$197=2,AP46=2),2)+IF(AND(AP$197=1,AP46=1),2)</f>
        <v>12</v>
      </c>
      <c r="AS46" s="23" t="s">
        <v>32</v>
      </c>
      <c r="AT46" s="13">
        <f t="shared" si="61"/>
        <v>31</v>
      </c>
      <c r="AU46" s="62">
        <f t="shared" si="62"/>
        <v>31</v>
      </c>
      <c r="AV46" s="26">
        <v>26.882000000000001</v>
      </c>
      <c r="AW46" s="26">
        <v>27.343</v>
      </c>
      <c r="AX46" s="23" t="s">
        <v>32</v>
      </c>
      <c r="AY46" s="20" t="s">
        <v>195</v>
      </c>
      <c r="AZ46" s="26">
        <v>1</v>
      </c>
      <c r="BA46" s="77">
        <f t="shared" si="63"/>
        <v>26.882000000000001</v>
      </c>
      <c r="BB46" s="125"/>
      <c r="BC46" s="78"/>
      <c r="BD46" s="13">
        <f t="shared" si="64"/>
        <v>0</v>
      </c>
      <c r="BE46" s="79"/>
      <c r="BF46" s="79"/>
      <c r="BG46" s="19">
        <f t="shared" si="65"/>
        <v>0</v>
      </c>
      <c r="BH46" s="19">
        <f t="shared" si="66"/>
        <v>0</v>
      </c>
      <c r="BI46" s="23" t="s">
        <v>27</v>
      </c>
      <c r="BJ46" s="13">
        <f t="shared" si="67"/>
        <v>0</v>
      </c>
      <c r="BK46" s="62">
        <f t="shared" si="68"/>
        <v>31</v>
      </c>
      <c r="BL46" s="26"/>
      <c r="BM46" s="26"/>
      <c r="BN46" s="23" t="s">
        <v>27</v>
      </c>
      <c r="BO46" s="116"/>
      <c r="BP46" s="26"/>
      <c r="BQ46" s="77">
        <f t="shared" si="69"/>
        <v>26.882000000000001</v>
      </c>
      <c r="BR46" s="125"/>
      <c r="BS46" s="78"/>
      <c r="BT46" s="13">
        <f t="shared" si="70"/>
        <v>0</v>
      </c>
      <c r="BU46" s="78"/>
      <c r="BV46" s="78"/>
      <c r="BW46" s="19">
        <f t="shared" si="71"/>
        <v>0</v>
      </c>
      <c r="BX46" s="19">
        <f t="shared" si="72"/>
        <v>0</v>
      </c>
      <c r="BY46" s="23" t="s">
        <v>27</v>
      </c>
      <c r="BZ46" s="13">
        <f t="shared" si="73"/>
        <v>0</v>
      </c>
      <c r="CA46" s="62">
        <f t="shared" si="74"/>
        <v>31</v>
      </c>
      <c r="CB46" s="26"/>
      <c r="CC46" s="26"/>
      <c r="CD46" s="23" t="s">
        <v>27</v>
      </c>
      <c r="CE46" s="16"/>
      <c r="CF46" s="26"/>
      <c r="CG46" s="77">
        <f t="shared" si="75"/>
        <v>26.882000000000001</v>
      </c>
      <c r="CH46" s="125"/>
      <c r="CI46" s="78"/>
      <c r="CJ46" s="13">
        <f t="shared" si="76"/>
        <v>0</v>
      </c>
      <c r="CK46" s="78"/>
      <c r="CL46" s="78"/>
      <c r="CM46" s="19">
        <f t="shared" si="77"/>
        <v>0</v>
      </c>
      <c r="CN46" s="19">
        <f t="shared" si="78"/>
        <v>0</v>
      </c>
      <c r="CO46" s="23" t="s">
        <v>27</v>
      </c>
      <c r="CP46" s="13">
        <f t="shared" si="79"/>
        <v>0</v>
      </c>
      <c r="CQ46" s="62">
        <f t="shared" si="80"/>
        <v>31</v>
      </c>
      <c r="CR46" s="26"/>
      <c r="CS46" s="26"/>
      <c r="CT46" s="23" t="s">
        <v>27</v>
      </c>
      <c r="CU46" s="16"/>
      <c r="CV46" s="26"/>
      <c r="CW46" s="77">
        <f t="shared" si="81"/>
        <v>26.882000000000001</v>
      </c>
      <c r="CX46" s="125"/>
      <c r="CY46" s="78"/>
      <c r="CZ46" s="13">
        <f t="shared" si="82"/>
        <v>0</v>
      </c>
      <c r="DA46" s="78"/>
      <c r="DB46" s="78"/>
      <c r="DC46" s="19">
        <f t="shared" si="83"/>
        <v>0</v>
      </c>
      <c r="DD46" s="19">
        <f t="shared" si="84"/>
        <v>0</v>
      </c>
      <c r="DE46" s="23" t="s">
        <v>27</v>
      </c>
      <c r="DF46" s="13">
        <f t="shared" si="85"/>
        <v>0</v>
      </c>
      <c r="DG46" s="62">
        <f t="shared" si="86"/>
        <v>31</v>
      </c>
      <c r="DH46" s="26"/>
      <c r="DI46" s="26"/>
      <c r="DJ46" s="23" t="s">
        <v>27</v>
      </c>
      <c r="DK46" s="133"/>
      <c r="DL46" s="26"/>
      <c r="DM46" s="77">
        <f t="shared" si="87"/>
        <v>26.882000000000001</v>
      </c>
      <c r="DN46" s="125">
        <v>26.972999999999999</v>
      </c>
      <c r="DO46" s="78">
        <v>5</v>
      </c>
      <c r="DP46" s="13">
        <f t="shared" si="88"/>
        <v>1</v>
      </c>
      <c r="DQ46" s="78">
        <v>6</v>
      </c>
      <c r="DR46" s="78"/>
      <c r="DS46" s="19">
        <f t="shared" si="89"/>
        <v>3</v>
      </c>
      <c r="DT46" s="19">
        <f t="shared" si="90"/>
        <v>0</v>
      </c>
      <c r="DU46" s="23" t="s">
        <v>27</v>
      </c>
      <c r="DV46" s="13">
        <f t="shared" si="91"/>
        <v>5</v>
      </c>
      <c r="DW46" s="62">
        <f t="shared" si="92"/>
        <v>36</v>
      </c>
      <c r="DX46" s="26">
        <v>25.824999999999999</v>
      </c>
      <c r="DY46" s="26"/>
      <c r="DZ46" s="23" t="s">
        <v>27</v>
      </c>
      <c r="EA46" s="133"/>
      <c r="EB46" s="26">
        <v>1</v>
      </c>
      <c r="EC46" s="77">
        <f t="shared" si="93"/>
        <v>25.824999999999999</v>
      </c>
    </row>
    <row r="47" spans="1:149" x14ac:dyDescent="0.3">
      <c r="A47" s="71" t="s">
        <v>140</v>
      </c>
      <c r="B47" s="90">
        <v>12558</v>
      </c>
      <c r="C47" s="8">
        <v>84</v>
      </c>
      <c r="D47" s="8" t="s">
        <v>190</v>
      </c>
      <c r="E47" s="18"/>
      <c r="F47" s="8"/>
      <c r="G47" s="78"/>
      <c r="H47" s="8"/>
      <c r="I47" s="79"/>
      <c r="J47" s="79"/>
      <c r="K47" s="8"/>
      <c r="L47" s="8"/>
      <c r="M47" s="23"/>
      <c r="N47" s="8"/>
      <c r="O47" s="62"/>
      <c r="P47" s="8"/>
      <c r="Q47" s="8"/>
      <c r="R47" s="23"/>
      <c r="S47" s="18"/>
      <c r="T47" s="8"/>
      <c r="U47" s="77"/>
      <c r="V47" s="8"/>
      <c r="W47" s="78"/>
      <c r="X47" s="8"/>
      <c r="Y47" s="79"/>
      <c r="Z47" s="79"/>
      <c r="AA47" s="8"/>
      <c r="AB47" s="8"/>
      <c r="AC47" s="23"/>
      <c r="AD47" s="8"/>
      <c r="AE47" s="62"/>
      <c r="AF47" s="24"/>
      <c r="AG47" s="8"/>
      <c r="AH47" s="23"/>
      <c r="AI47" s="20"/>
      <c r="AJ47" s="8"/>
      <c r="AK47" s="77">
        <v>26.748999999999999</v>
      </c>
      <c r="AL47" s="8">
        <v>39.061</v>
      </c>
      <c r="AM47" s="78">
        <v>7</v>
      </c>
      <c r="AN47" s="13">
        <f>IF(AND(AO$196&gt;4,AM47=1),6)+IF(AND(AO$196&gt;4,AM47=2),4)+IF(AND(AO$196&gt;4,AM47=3),3)+IF(AND(AO$196&gt;4,AM47=4),2)+IF(AND(AO$196&gt;4,AM47=5),1)+IF(AND(AO$196&gt;4,AM47&gt;5),1)+IF(AND(AO$196=4,AM47=1),4)+IF(AND(AO$196=4,AM47=2),3)+IF(AND(AO$196=4,AM47=3),2)+IF(AND(AO$196=4,AM47=4),1)+IF(AND(AO$196=3,AM47=1),3)+IF(AND(AO$196=3,AM47=2),2)+IF(AND(AO$196=3,AM47=3),1)+IF(AND(AO$196=2,AM47=1),2)+IF(AND(AO$196=2,AM47=2),1)+IF(AND(AO$196=1,AM47=1),1)</f>
        <v>1</v>
      </c>
      <c r="AO47" s="79"/>
      <c r="AP47" s="79">
        <v>4</v>
      </c>
      <c r="AQ47" s="19">
        <f>IF(AND(AP$196&gt;4,AO47=1),12)+IF(AND(AP$196&gt;4,AO47=2),8)+IF(AND(AP$196&gt;4,AO47=3),6)+IF(AND(AP$196&gt;4,AO47=4),5)+IF(AND(AP$196&gt;4,AO47=5),4)+IF(AND(AP$196&gt;4,AO47=6),3)+IF(AND(AP$196&gt;4,AO47=7),2)+IF(AND(AP$196&gt;4,AO47&gt;7),1)+IF(AND(AP$196=4,AO47=1),8)+IF(AND(AP$196=4,AO47=2),6)+IF(AND(AP$196=4,AO47=3),4)+IF(AND(AP$196=4,AO47=4),2)+IF(AND(AP$196=3,AO47=1),6)+IF(AND(AP$196=3,AO47=2),4)+IF(AND(AP$196=3,AO47=3),2)+IF(AND(AP$196=2,AO47=1),4)+IF(AND(AP$196=2,AO47=2),2)+IF(AND(AP$196=1,AO47=1),2)</f>
        <v>0</v>
      </c>
      <c r="AR47" s="19">
        <f>IF(AND(AP$196&gt;4,AP47=1),12)+IF(AND(AP$196&gt;4,AP47=2),8)+IF(AND(AP$196&gt;4,AP47=3),6)+IF(AND(AP$196&gt;4,AP47=4),5)+IF(AND(AP$196&gt;4,AP47=5),4)+IF(AND(AP$196&gt;4,AP47=6),3)+IF(AND(AP$196&gt;4,AP47=7),2)+IF(AND(AP$196&gt;4,AP47&gt;7),1)+IF(AND(AP$196=4,AP47=1),8)+IF(AND(AP$196=4,AP47=2),6)+IF(AND(AP$196=4,AP47=3),4)+IF(AND(AP$196=4,AP47=4),2)+IF(AND(AP$196=3,AP47=1),6)+IF(AND(AP$196=3,AP47=2),4)+IF(AND(AP$196=3,AP47=3),2)+IF(AND(AP$196=2,AP47=1),4)+IF(AND(AP$196=2,AP47=2),2)+IF(AND(AP$196=1,AP47=1),2)</f>
        <v>5</v>
      </c>
      <c r="AS47" s="23" t="s">
        <v>27</v>
      </c>
      <c r="AT47" s="13">
        <f t="shared" si="61"/>
        <v>6</v>
      </c>
      <c r="AU47" s="62">
        <f t="shared" si="62"/>
        <v>6</v>
      </c>
      <c r="AV47" s="24"/>
      <c r="AW47" s="8">
        <v>26.103000000000002</v>
      </c>
      <c r="AX47" s="23"/>
      <c r="AY47" s="16"/>
      <c r="AZ47" s="8"/>
      <c r="BA47" s="77">
        <v>26.748999999999999</v>
      </c>
      <c r="BB47" s="8">
        <v>36.548999999999999</v>
      </c>
      <c r="BC47" s="78">
        <v>1</v>
      </c>
      <c r="BD47" s="13">
        <f t="shared" si="64"/>
        <v>6</v>
      </c>
      <c r="BE47" s="79">
        <v>3</v>
      </c>
      <c r="BF47" s="79"/>
      <c r="BG47" s="19">
        <f t="shared" si="65"/>
        <v>6</v>
      </c>
      <c r="BH47" s="19">
        <f t="shared" si="66"/>
        <v>0</v>
      </c>
      <c r="BI47" s="23" t="s">
        <v>27</v>
      </c>
      <c r="BJ47" s="13">
        <f t="shared" si="67"/>
        <v>12</v>
      </c>
      <c r="BK47" s="62">
        <f t="shared" si="68"/>
        <v>18</v>
      </c>
      <c r="BL47" s="24">
        <v>27.318999999999999</v>
      </c>
      <c r="BM47" s="8"/>
      <c r="BN47" s="23" t="s">
        <v>27</v>
      </c>
      <c r="BO47" s="16"/>
      <c r="BP47" s="8"/>
      <c r="BQ47" s="77">
        <v>26.748999999999999</v>
      </c>
      <c r="BR47" s="8">
        <v>26.731000000000002</v>
      </c>
      <c r="BS47" s="78">
        <v>2</v>
      </c>
      <c r="BT47" s="13">
        <f t="shared" si="70"/>
        <v>4</v>
      </c>
      <c r="BU47" s="78"/>
      <c r="BV47" s="78"/>
      <c r="BW47" s="19">
        <f t="shared" si="71"/>
        <v>0</v>
      </c>
      <c r="BX47" s="19">
        <f t="shared" si="72"/>
        <v>0</v>
      </c>
      <c r="BY47" s="23" t="s">
        <v>27</v>
      </c>
      <c r="BZ47" s="13">
        <f t="shared" si="73"/>
        <v>4</v>
      </c>
      <c r="CA47" s="62">
        <f t="shared" si="74"/>
        <v>22</v>
      </c>
      <c r="CB47" s="24"/>
      <c r="CC47" s="8"/>
      <c r="CD47" s="23" t="s">
        <v>27</v>
      </c>
      <c r="CE47" s="16"/>
      <c r="CF47" s="8"/>
      <c r="CG47" s="77">
        <v>26.748999999999999</v>
      </c>
      <c r="CH47" s="8"/>
      <c r="CI47" s="78"/>
      <c r="CJ47" s="13">
        <f t="shared" si="76"/>
        <v>0</v>
      </c>
      <c r="CK47" s="78"/>
      <c r="CL47" s="78"/>
      <c r="CM47" s="19">
        <f t="shared" si="77"/>
        <v>0</v>
      </c>
      <c r="CN47" s="19">
        <f t="shared" si="78"/>
        <v>0</v>
      </c>
      <c r="CO47" s="23" t="s">
        <v>27</v>
      </c>
      <c r="CP47" s="13">
        <f t="shared" si="79"/>
        <v>0</v>
      </c>
      <c r="CQ47" s="62">
        <f t="shared" si="80"/>
        <v>22</v>
      </c>
      <c r="CR47" s="24"/>
      <c r="CS47" s="8"/>
      <c r="CT47" s="23" t="s">
        <v>27</v>
      </c>
      <c r="CU47" s="16"/>
      <c r="CV47" s="8"/>
      <c r="CW47" s="77">
        <v>26.748999999999999</v>
      </c>
      <c r="CX47" s="8"/>
      <c r="CY47" s="78"/>
      <c r="CZ47" s="13">
        <f t="shared" si="82"/>
        <v>0</v>
      </c>
      <c r="DA47" s="78">
        <v>3</v>
      </c>
      <c r="DB47" s="78">
        <v>5</v>
      </c>
      <c r="DC47" s="19">
        <f t="shared" si="83"/>
        <v>6</v>
      </c>
      <c r="DD47" s="19">
        <f t="shared" si="84"/>
        <v>4</v>
      </c>
      <c r="DE47" s="23" t="s">
        <v>27</v>
      </c>
      <c r="DF47" s="13">
        <f t="shared" si="85"/>
        <v>10</v>
      </c>
      <c r="DG47" s="62">
        <f t="shared" si="86"/>
        <v>32</v>
      </c>
      <c r="DH47" s="24">
        <v>28.045999999999999</v>
      </c>
      <c r="DI47" s="8">
        <v>28.48</v>
      </c>
      <c r="DJ47" s="23" t="s">
        <v>27</v>
      </c>
      <c r="DK47" s="133"/>
      <c r="DL47" s="8"/>
      <c r="DM47" s="77">
        <v>26.748999999999999</v>
      </c>
      <c r="DN47" s="8"/>
      <c r="DO47" s="78"/>
      <c r="DP47" s="13">
        <f t="shared" si="88"/>
        <v>0</v>
      </c>
      <c r="DQ47" s="78"/>
      <c r="DR47" s="78"/>
      <c r="DS47" s="19">
        <f t="shared" si="89"/>
        <v>0</v>
      </c>
      <c r="DT47" s="19">
        <f t="shared" si="90"/>
        <v>0</v>
      </c>
      <c r="DU47" s="23" t="s">
        <v>27</v>
      </c>
      <c r="DV47" s="13">
        <f t="shared" si="91"/>
        <v>0</v>
      </c>
      <c r="DW47" s="62">
        <f t="shared" si="92"/>
        <v>32</v>
      </c>
      <c r="DX47" s="24"/>
      <c r="DY47" s="8"/>
      <c r="DZ47" s="23" t="s">
        <v>27</v>
      </c>
      <c r="EA47" s="133"/>
      <c r="EB47" s="8"/>
      <c r="EC47" s="77">
        <v>26.748999999999999</v>
      </c>
    </row>
    <row r="48" spans="1:149" x14ac:dyDescent="0.3">
      <c r="A48" s="71" t="s">
        <v>103</v>
      </c>
      <c r="B48" s="89" t="s">
        <v>137</v>
      </c>
      <c r="C48" s="8">
        <v>31</v>
      </c>
      <c r="D48" s="8" t="s">
        <v>36</v>
      </c>
      <c r="E48" s="118">
        <v>26.486000000000001</v>
      </c>
      <c r="F48" s="24"/>
      <c r="G48" s="78"/>
      <c r="H48" s="13">
        <f>IF(AND(I$196&gt;4,G48=1),6)+IF(AND(I$196&gt;4,G48=2),4)+IF(AND(I$196&gt;4,G48=3),3)+IF(AND(I$196&gt;4,G48=4),2)+IF(AND(I$196&gt;4,G48=5),1)+IF(AND(I$196&gt;4,G48&gt;5),1)+IF(AND(I$196=4,G48=1),4)+IF(AND(I$196=4,G48=2),3)+IF(AND(I$196=4,G48=3),2)+IF(AND(I$196=4,G48=4),1)+IF(AND(I$196=3,G48=1),3)+IF(AND(I$196=3,G48=2),2)+IF(AND(I$196=3,G48=3),1)+IF(AND(I$196=2,G48=1),2)+IF(AND(I$196=2,G48=2),1)+IF(AND(I$196=1,G48=1),1)</f>
        <v>0</v>
      </c>
      <c r="I48" s="78"/>
      <c r="J48" s="78"/>
      <c r="K48" s="19">
        <f>IF(AND(J$196&gt;4,I48=1),12)+IF(AND(J$196&gt;4,I48=2),8)+IF(AND(J$196&gt;4,I48=3),6)+IF(AND(J$196&gt;4,I48=4),5)+IF(AND(J$196&gt;4,I48=5),4)+IF(AND(J$196&gt;4,I48=6),3)+IF(AND(J$196&gt;4,I48=7),2)+IF(AND(J$196&gt;4,I48&gt;7),1)+IF(AND(J$196=4,I48=1),8)+IF(AND(J$196=4,I48=2),6)+IF(AND(J$196=4,I48=3),4)+IF(AND(J$196=4,I48=4),2)+IF(AND(J$196=3,I48=1),6)+IF(AND(J$196=3,I48=2),4)+IF(AND(J$196=3,I48=3),2)+IF(AND(J$196=2,I48=1),4)+IF(AND(J$196=2,I48=2),2)+IF(AND(J$196=1,I48=1),2)</f>
        <v>0</v>
      </c>
      <c r="L48" s="19">
        <f>IF(AND(J$196&gt;4,J48=1),12)+IF(AND(J$196&gt;4,J48=2),8)+IF(AND(J$196&gt;4,J48=3),6)+IF(AND(J$196&gt;4,J48=4),5)+IF(AND(J$196&gt;4,J48=5),4)+IF(AND(J$196&gt;4,J48=6),3)+IF(AND(J$196&gt;4,J48=7),2)+IF(AND(J$196&gt;4,J48&gt;7),1)+IF(AND(J$196=4,J48=1),8)+IF(AND(J$196=4,J48=2),6)+IF(AND(J$196=4,J48=3),4)+IF(AND(J$196=4,J48=4),2)+IF(AND(J$196=3,J48=1),6)+IF(AND(J$196=3,J48=2),4)+IF(AND(J$196=3,J48=3),2)+IF(AND(J$196=2,J48=1),4)+IF(AND(J$196=2,J48=2),2)+IF(AND(J$196=1,J48=1),2)</f>
        <v>0</v>
      </c>
      <c r="M48" s="23" t="s">
        <v>27</v>
      </c>
      <c r="N48" s="13">
        <f>+H48+K48+L48+T48</f>
        <v>0</v>
      </c>
      <c r="O48" s="62">
        <f>+N48</f>
        <v>0</v>
      </c>
      <c r="P48" s="24"/>
      <c r="Q48" s="24"/>
      <c r="R48" s="23" t="s">
        <v>27</v>
      </c>
      <c r="S48" s="16"/>
      <c r="T48" s="21"/>
      <c r="U48" s="77">
        <f>MIN(E48,F48,P48,Q48)</f>
        <v>26.486000000000001</v>
      </c>
      <c r="V48" s="24">
        <v>27.952000000000002</v>
      </c>
      <c r="W48" s="78">
        <v>6</v>
      </c>
      <c r="X48" s="13">
        <f>IF(AND(Y$196&gt;4,W48=1),6)+IF(AND(Y$196&gt;4,W48=2),4)+IF(AND(Y$196&gt;4,W48=3),3)+IF(AND(Y$196&gt;4,W48=4),2)+IF(AND(Y$196&gt;4,W48=5),1)+IF(AND(Y$196&gt;4,W48&gt;5),1)+IF(AND(Y$196=4,W48=1),4)+IF(AND(Y$196=4,W48=2),3)+IF(AND(Y$196=4,W48=3),2)+IF(AND(Y$196=4,W48=4),1)+IF(AND(Y$196=3,W48=1),3)+IF(AND(Y$196=3,W48=2),2)+IF(AND(Y$196=3,W48=3),1)+IF(AND(Y$196=2,W48=1),2)+IF(AND(Y$196=2,W48=2),1)+IF(AND(Y$196=1,W48=1),1)</f>
        <v>1</v>
      </c>
      <c r="Y48" s="78">
        <v>3</v>
      </c>
      <c r="Z48" s="78">
        <v>2</v>
      </c>
      <c r="AA48" s="19">
        <f>IF(AND(Z$196&gt;4,Y48=1),12)+IF(AND(Z$196&gt;4,Y48=2),8)+IF(AND(Z$196&gt;4,Y48=3),6)+IF(AND(Z$196&gt;4,Y48=4),5)+IF(AND(Z$196&gt;4,Y48=5),4)+IF(AND(Z$196&gt;4,Y48=6),3)+IF(AND(Z$196&gt;4,Y48=7),2)+IF(AND(Z$196&gt;4,Y48&gt;7),1)+IF(AND(Z$196=4,Y48=1),8)+IF(AND(Z$196=4,Y48=2),6)+IF(AND(Z$196=4,Y48=3),4)+IF(AND(Z$196=4,Y48=4),2)+IF(AND(Z$196=3,Y48=1),6)+IF(AND(Z$196=3,Y48=2),4)+IF(AND(Z$196=3,Y48=3),2)+IF(AND(Z$196=2,Y48=1),4)+IF(AND(Z$196=2,Y48=2),2)+IF(AND(Z$196=1,Y48=1),2)</f>
        <v>6</v>
      </c>
      <c r="AB48" s="19">
        <f>IF(AND(Z$196&gt;4,Z48=1),12)+IF(AND(Z$196&gt;4,Z48=2),8)+IF(AND(Z$196&gt;4,Z48=3),6)+IF(AND(Z$196&gt;4,Z48=4),5)+IF(AND(Z$196&gt;4,Z48=5),4)+IF(AND(Z$196&gt;4,Z48=6),3)+IF(AND(Z$196&gt;4,Z48=7),2)+IF(AND(Z$196&gt;4,Z48&gt;7),1)+IF(AND(Z$196=4,Z48=1),8)+IF(AND(Z$196=4,Z48=2),6)+IF(AND(Z$196=4,Z48=3),4)+IF(AND(Z$196=4,Z48=4),2)+IF(AND(Z$196=3,Z48=1),6)+IF(AND(Z$196=3,Z48=2),4)+IF(AND(Z$196=3,Z48=3),2)+IF(AND(Z$196=2,Z48=1),4)+IF(AND(Z$196=2,Z48=2),2)+IF(AND(Z$196=1,Z48=1),2)</f>
        <v>8</v>
      </c>
      <c r="AC48" s="23" t="s">
        <v>27</v>
      </c>
      <c r="AD48" s="13">
        <f>+X48+AA48+AB48+AJ48</f>
        <v>16</v>
      </c>
      <c r="AE48" s="62">
        <f>AD48+O48</f>
        <v>16</v>
      </c>
      <c r="AF48" s="24">
        <v>27.045000000000002</v>
      </c>
      <c r="AG48" s="24">
        <v>25.858000000000001</v>
      </c>
      <c r="AH48" s="23" t="s">
        <v>27</v>
      </c>
      <c r="AI48" s="16"/>
      <c r="AJ48" s="21">
        <v>1</v>
      </c>
      <c r="AK48" s="77">
        <f>MIN(U48,V48,AF48,AG48)</f>
        <v>25.858000000000001</v>
      </c>
      <c r="AL48" s="24"/>
      <c r="AM48" s="78"/>
      <c r="AN48" s="13">
        <f>IF(AND(AO$196&gt;4,AM48=1),6)+IF(AND(AO$196&gt;4,AM48=2),4)+IF(AND(AO$196&gt;4,AM48=3),3)+IF(AND(AO$196&gt;4,AM48=4),2)+IF(AND(AO$196&gt;4,AM48=5),1)+IF(AND(AO$196&gt;4,AM48&gt;5),1)+IF(AND(AO$196=4,AM48=1),4)+IF(AND(AO$196=4,AM48=2),3)+IF(AND(AO$196=4,AM48=3),2)+IF(AND(AO$196=4,AM48=4),1)+IF(AND(AO$196=3,AM48=1),3)+IF(AND(AO$196=3,AM48=2),2)+IF(AND(AO$196=3,AM48=3),1)+IF(AND(AO$196=2,AM48=1),2)+IF(AND(AO$196=2,AM48=2),1)+IF(AND(AO$196=1,AM48=1),1)</f>
        <v>0</v>
      </c>
      <c r="AO48" s="78"/>
      <c r="AP48" s="78"/>
      <c r="AQ48" s="19">
        <f>IF(AND(AP$196&gt;4,AO48=1),12)+IF(AND(AP$196&gt;4,AO48=2),8)+IF(AND(AP$196&gt;4,AO48=3),6)+IF(AND(AP$196&gt;4,AO48=4),5)+IF(AND(AP$196&gt;4,AO48=5),4)+IF(AND(AP$196&gt;4,AO48=6),3)+IF(AND(AP$196&gt;4,AO48=7),2)+IF(AND(AP$196&gt;4,AO48&gt;7),1)+IF(AND(AP$196=4,AO48=1),8)+IF(AND(AP$196=4,AO48=2),6)+IF(AND(AP$196=4,AO48=3),4)+IF(AND(AP$196=4,AO48=4),2)+IF(AND(AP$196=3,AO48=1),6)+IF(AND(AP$196=3,AO48=2),4)+IF(AND(AP$196=3,AO48=3),2)+IF(AND(AP$196=2,AO48=1),4)+IF(AND(AP$196=2,AO48=2),2)+IF(AND(AP$196=1,AO48=1),2)</f>
        <v>0</v>
      </c>
      <c r="AR48" s="19">
        <f>IF(AND(AP$196&gt;4,AP48=1),12)+IF(AND(AP$196&gt;4,AP48=2),8)+IF(AND(AP$196&gt;4,AP48=3),6)+IF(AND(AP$196&gt;4,AP48=4),5)+IF(AND(AP$196&gt;4,AP48=5),4)+IF(AND(AP$196&gt;4,AP48=6),3)+IF(AND(AP$196&gt;4,AP48=7),2)+IF(AND(AP$196&gt;4,AP48&gt;7),1)+IF(AND(AP$196=4,AP48=1),8)+IF(AND(AP$196=4,AP48=2),6)+IF(AND(AP$196=4,AP48=3),4)+IF(AND(AP$196=4,AP48=4),2)+IF(AND(AP$196=3,AP48=1),6)+IF(AND(AP$196=3,AP48=2),4)+IF(AND(AP$196=3,AP48=3),2)+IF(AND(AP$196=2,AP48=1),4)+IF(AND(AP$196=2,AP48=2),2)+IF(AND(AP$196=1,AP48=1),2)</f>
        <v>0</v>
      </c>
      <c r="AS48" s="23" t="s">
        <v>27</v>
      </c>
      <c r="AT48" s="13">
        <f t="shared" si="61"/>
        <v>0</v>
      </c>
      <c r="AU48" s="62">
        <f t="shared" si="62"/>
        <v>16</v>
      </c>
      <c r="AV48" s="24"/>
      <c r="AW48" s="24"/>
      <c r="AX48" s="23" t="s">
        <v>27</v>
      </c>
      <c r="AY48" s="16"/>
      <c r="AZ48" s="21"/>
      <c r="BA48" s="77">
        <f>MIN(AK48,AL48,AV48,AW48)</f>
        <v>25.858000000000001</v>
      </c>
      <c r="BB48" s="24"/>
      <c r="BC48" s="78"/>
      <c r="BD48" s="13">
        <f t="shared" si="64"/>
        <v>0</v>
      </c>
      <c r="BE48" s="78"/>
      <c r="BF48" s="78"/>
      <c r="BG48" s="19">
        <f t="shared" si="65"/>
        <v>0</v>
      </c>
      <c r="BH48" s="19">
        <f t="shared" si="66"/>
        <v>0</v>
      </c>
      <c r="BI48" s="23" t="s">
        <v>27</v>
      </c>
      <c r="BJ48" s="13">
        <f t="shared" si="67"/>
        <v>0</v>
      </c>
      <c r="BK48" s="62">
        <f t="shared" si="68"/>
        <v>16</v>
      </c>
      <c r="BL48" s="24"/>
      <c r="BM48" s="24"/>
      <c r="BN48" s="23" t="s">
        <v>27</v>
      </c>
      <c r="BO48" s="16"/>
      <c r="BP48" s="21"/>
      <c r="BQ48" s="77">
        <f>MIN(BA48,BB48,BL48,BM48)</f>
        <v>25.858000000000001</v>
      </c>
      <c r="BR48" s="24"/>
      <c r="BS48" s="78"/>
      <c r="BT48" s="13">
        <f t="shared" si="70"/>
        <v>0</v>
      </c>
      <c r="BU48" s="78"/>
      <c r="BV48" s="78"/>
      <c r="BW48" s="19">
        <f t="shared" si="71"/>
        <v>0</v>
      </c>
      <c r="BX48" s="19">
        <f t="shared" si="72"/>
        <v>0</v>
      </c>
      <c r="BY48" s="23" t="s">
        <v>27</v>
      </c>
      <c r="BZ48" s="13">
        <f t="shared" si="73"/>
        <v>0</v>
      </c>
      <c r="CA48" s="62">
        <f t="shared" si="74"/>
        <v>16</v>
      </c>
      <c r="CB48" s="24"/>
      <c r="CC48" s="24"/>
      <c r="CD48" s="23" t="s">
        <v>27</v>
      </c>
      <c r="CE48" s="16"/>
      <c r="CF48" s="21"/>
      <c r="CG48" s="77">
        <f>MIN(BQ48,BR48,CB48,CC48)</f>
        <v>25.858000000000001</v>
      </c>
      <c r="CH48" s="24"/>
      <c r="CI48" s="78"/>
      <c r="CJ48" s="13">
        <f t="shared" si="76"/>
        <v>0</v>
      </c>
      <c r="CK48" s="78"/>
      <c r="CL48" s="78"/>
      <c r="CM48" s="19">
        <f t="shared" si="77"/>
        <v>0</v>
      </c>
      <c r="CN48" s="19">
        <f t="shared" si="78"/>
        <v>0</v>
      </c>
      <c r="CO48" s="23" t="s">
        <v>27</v>
      </c>
      <c r="CP48" s="13">
        <f t="shared" si="79"/>
        <v>0</v>
      </c>
      <c r="CQ48" s="62">
        <f t="shared" si="80"/>
        <v>16</v>
      </c>
      <c r="CR48" s="24"/>
      <c r="CS48" s="24"/>
      <c r="CT48" s="23" t="s">
        <v>27</v>
      </c>
      <c r="CU48" s="16"/>
      <c r="CV48" s="21"/>
      <c r="CW48" s="77">
        <f>MIN(CG48,CH48,CR48,CS48)</f>
        <v>25.858000000000001</v>
      </c>
      <c r="CX48" s="24"/>
      <c r="CY48" s="78"/>
      <c r="CZ48" s="13">
        <f t="shared" si="82"/>
        <v>0</v>
      </c>
      <c r="DA48" s="78"/>
      <c r="DB48" s="78"/>
      <c r="DC48" s="19">
        <f t="shared" si="83"/>
        <v>0</v>
      </c>
      <c r="DD48" s="19">
        <f t="shared" si="84"/>
        <v>0</v>
      </c>
      <c r="DE48" s="23" t="s">
        <v>27</v>
      </c>
      <c r="DF48" s="13">
        <f t="shared" si="85"/>
        <v>0</v>
      </c>
      <c r="DG48" s="62">
        <f t="shared" si="86"/>
        <v>16</v>
      </c>
      <c r="DH48" s="24"/>
      <c r="DI48" s="24"/>
      <c r="DJ48" s="23" t="s">
        <v>27</v>
      </c>
      <c r="DK48" s="133"/>
      <c r="DL48" s="21"/>
      <c r="DM48" s="77">
        <f>MIN(CW48,CX48,DH48,DI48)</f>
        <v>25.858000000000001</v>
      </c>
      <c r="DN48" s="24"/>
      <c r="DO48" s="78"/>
      <c r="DP48" s="13">
        <f t="shared" si="88"/>
        <v>0</v>
      </c>
      <c r="DQ48" s="78"/>
      <c r="DR48" s="78"/>
      <c r="DS48" s="19">
        <f t="shared" si="89"/>
        <v>0</v>
      </c>
      <c r="DT48" s="19">
        <f t="shared" si="90"/>
        <v>0</v>
      </c>
      <c r="DU48" s="23" t="s">
        <v>27</v>
      </c>
      <c r="DV48" s="13">
        <f t="shared" si="91"/>
        <v>0</v>
      </c>
      <c r="DW48" s="62">
        <f t="shared" si="92"/>
        <v>16</v>
      </c>
      <c r="DX48" s="24"/>
      <c r="DY48" s="24"/>
      <c r="DZ48" s="23" t="s">
        <v>27</v>
      </c>
      <c r="EA48" s="133"/>
      <c r="EB48" s="21"/>
      <c r="EC48" s="77">
        <f>MIN(DM48,DN48,DX48,DY48)</f>
        <v>25.858000000000001</v>
      </c>
    </row>
    <row r="49" spans="1:149" s="91" customFormat="1" x14ac:dyDescent="0.3">
      <c r="A49" s="71" t="s">
        <v>236</v>
      </c>
      <c r="B49" s="90">
        <v>5760</v>
      </c>
      <c r="C49" s="8">
        <v>82</v>
      </c>
      <c r="D49" s="8" t="s">
        <v>36</v>
      </c>
      <c r="E49" s="105"/>
      <c r="F49" s="24"/>
      <c r="G49" s="78"/>
      <c r="H49" s="13"/>
      <c r="I49" s="78"/>
      <c r="J49" s="78"/>
      <c r="K49" s="19"/>
      <c r="L49" s="19"/>
      <c r="M49" s="23"/>
      <c r="N49" s="13"/>
      <c r="O49" s="62"/>
      <c r="P49" s="24"/>
      <c r="Q49" s="24"/>
      <c r="R49" s="23"/>
      <c r="S49" s="16"/>
      <c r="T49" s="21"/>
      <c r="U49" s="77"/>
      <c r="V49" s="24"/>
      <c r="W49" s="78"/>
      <c r="X49" s="13"/>
      <c r="Y49" s="78"/>
      <c r="Z49" s="78"/>
      <c r="AA49" s="19"/>
      <c r="AB49" s="19"/>
      <c r="AC49" s="23"/>
      <c r="AD49" s="13"/>
      <c r="AE49" s="62"/>
      <c r="AF49" s="24"/>
      <c r="AG49" s="24"/>
      <c r="AH49" s="23"/>
      <c r="AI49" s="16"/>
      <c r="AJ49" s="21"/>
      <c r="AK49" s="77"/>
      <c r="AL49" s="24"/>
      <c r="AM49" s="78"/>
      <c r="AN49" s="13"/>
      <c r="AO49" s="78"/>
      <c r="AP49" s="78"/>
      <c r="AQ49" s="19"/>
      <c r="AR49" s="19"/>
      <c r="AS49" s="23"/>
      <c r="AT49" s="13"/>
      <c r="AU49" s="62"/>
      <c r="AV49" s="24"/>
      <c r="AW49" s="24"/>
      <c r="AX49" s="23"/>
      <c r="AY49" s="16"/>
      <c r="AZ49" s="21"/>
      <c r="BA49" s="77"/>
      <c r="BB49" s="24"/>
      <c r="BC49" s="78"/>
      <c r="BD49" s="13"/>
      <c r="BE49" s="78"/>
      <c r="BF49" s="78"/>
      <c r="BG49" s="19"/>
      <c r="BH49" s="19"/>
      <c r="BI49" s="23"/>
      <c r="BJ49" s="13"/>
      <c r="BK49" s="62"/>
      <c r="BL49" s="24"/>
      <c r="BM49" s="24"/>
      <c r="BN49" s="23"/>
      <c r="BO49" s="16"/>
      <c r="BP49" s="21"/>
      <c r="BQ49" s="77"/>
      <c r="BR49" s="24"/>
      <c r="BS49" s="78"/>
      <c r="BT49" s="13"/>
      <c r="BU49" s="78"/>
      <c r="BV49" s="78"/>
      <c r="BW49" s="19"/>
      <c r="BX49" s="19"/>
      <c r="BY49" s="23"/>
      <c r="BZ49" s="13"/>
      <c r="CA49" s="62"/>
      <c r="CB49" s="24"/>
      <c r="CC49" s="24"/>
      <c r="CD49" s="23"/>
      <c r="CE49" s="16"/>
      <c r="CF49" s="21"/>
      <c r="CG49" s="77"/>
      <c r="CH49" s="24"/>
      <c r="CI49" s="78"/>
      <c r="CJ49" s="13"/>
      <c r="CK49" s="78"/>
      <c r="CL49" s="78"/>
      <c r="CM49" s="19"/>
      <c r="CN49" s="19"/>
      <c r="CO49" s="23"/>
      <c r="CP49" s="13"/>
      <c r="CQ49" s="62"/>
      <c r="CR49" s="24"/>
      <c r="CS49" s="24"/>
      <c r="CT49" s="23"/>
      <c r="CU49" s="16"/>
      <c r="CV49" s="21"/>
      <c r="CW49" s="77">
        <v>26.446999999999999</v>
      </c>
      <c r="CX49" s="24">
        <v>28.030999999999999</v>
      </c>
      <c r="CY49" s="78">
        <v>6</v>
      </c>
      <c r="CZ49" s="13">
        <f t="shared" si="82"/>
        <v>1</v>
      </c>
      <c r="DA49" s="78"/>
      <c r="DB49" s="78"/>
      <c r="DC49" s="19">
        <f t="shared" si="83"/>
        <v>0</v>
      </c>
      <c r="DD49" s="19">
        <f t="shared" si="84"/>
        <v>0</v>
      </c>
      <c r="DE49" s="23" t="s">
        <v>27</v>
      </c>
      <c r="DF49" s="13">
        <f t="shared" si="85"/>
        <v>1</v>
      </c>
      <c r="DG49" s="62">
        <f t="shared" si="86"/>
        <v>1</v>
      </c>
      <c r="DH49" s="24"/>
      <c r="DI49" s="24"/>
      <c r="DJ49" s="23" t="s">
        <v>27</v>
      </c>
      <c r="DK49" s="133"/>
      <c r="DL49" s="21"/>
      <c r="DM49" s="77">
        <f>MIN(CW49,CX49,DH49,DI49)</f>
        <v>26.446999999999999</v>
      </c>
      <c r="DN49" s="24">
        <v>28.648</v>
      </c>
      <c r="DO49" s="78">
        <v>6</v>
      </c>
      <c r="DP49" s="13">
        <f t="shared" si="88"/>
        <v>1</v>
      </c>
      <c r="DQ49" s="78">
        <v>3</v>
      </c>
      <c r="DR49" s="78">
        <v>4</v>
      </c>
      <c r="DS49" s="19">
        <f t="shared" si="89"/>
        <v>6</v>
      </c>
      <c r="DT49" s="19">
        <f t="shared" si="90"/>
        <v>5</v>
      </c>
      <c r="DU49" s="23" t="s">
        <v>27</v>
      </c>
      <c r="DV49" s="13">
        <f t="shared" si="91"/>
        <v>12</v>
      </c>
      <c r="DW49" s="62">
        <f t="shared" si="92"/>
        <v>13</v>
      </c>
      <c r="DX49" s="24">
        <v>27.765000000000001</v>
      </c>
      <c r="DY49" s="24">
        <v>28.09</v>
      </c>
      <c r="DZ49" s="23" t="s">
        <v>27</v>
      </c>
      <c r="EA49" s="133"/>
      <c r="EB49" s="21"/>
      <c r="EC49" s="77">
        <f>MIN(DM49,DN49,DX49,DY49)</f>
        <v>26.446999999999999</v>
      </c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</row>
    <row r="50" spans="1:149" x14ac:dyDescent="0.3">
      <c r="A50" s="71" t="s">
        <v>42</v>
      </c>
      <c r="B50" s="90">
        <v>5749</v>
      </c>
      <c r="C50" s="8">
        <v>52</v>
      </c>
      <c r="D50" s="8" t="s">
        <v>36</v>
      </c>
      <c r="E50" s="18"/>
      <c r="F50" s="8">
        <v>26.908000000000001</v>
      </c>
      <c r="G50" s="78"/>
      <c r="H50" s="8"/>
      <c r="I50" s="79"/>
      <c r="J50" s="79"/>
      <c r="K50" s="8"/>
      <c r="L50" s="8"/>
      <c r="M50" s="23"/>
      <c r="N50" s="8"/>
      <c r="O50" s="97"/>
      <c r="P50" s="8">
        <v>25.742999999999999</v>
      </c>
      <c r="Q50" s="18">
        <v>26.646999999999998</v>
      </c>
      <c r="R50" s="23"/>
      <c r="S50" s="20" t="s">
        <v>173</v>
      </c>
      <c r="T50" s="106"/>
      <c r="U50" s="77">
        <f>MIN(E50,F50,P50,Q50)</f>
        <v>25.742999999999999</v>
      </c>
      <c r="V50" s="8">
        <v>26.706</v>
      </c>
      <c r="W50" s="78">
        <v>4</v>
      </c>
      <c r="X50" s="13">
        <f>IF(AND(Y$196&gt;4,W50=1),6)+IF(AND(Y$196&gt;4,W50=2),4)+IF(AND(Y$196&gt;4,W50=3),3)+IF(AND(Y$196&gt;4,W50=4),2)+IF(AND(Y$196&gt;4,W50=5),1)+IF(AND(Y$196&gt;4,W50&gt;5),1)+IF(AND(Y$196=4,W50=1),4)+IF(AND(Y$196=4,W50=2),3)+IF(AND(Y$196=4,W50=3),2)+IF(AND(Y$196=4,W50=4),1)+IF(AND(Y$196=3,W50=1),3)+IF(AND(Y$196=3,W50=2),2)+IF(AND(Y$196=3,W50=3),1)+IF(AND(Y$196=2,W50=1),2)+IF(AND(Y$196=2,W50=2),1)+IF(AND(Y$196=1,W50=1),1)</f>
        <v>2</v>
      </c>
      <c r="Y50" s="79"/>
      <c r="Z50" s="79">
        <v>3</v>
      </c>
      <c r="AA50" s="19">
        <f>IF(AND(Z$196&gt;4,Y50=1),12)+IF(AND(Z$196&gt;4,Y50=2),8)+IF(AND(Z$196&gt;4,Y50=3),6)+IF(AND(Z$196&gt;4,Y50=4),5)+IF(AND(Z$196&gt;4,Y50=5),4)+IF(AND(Z$196&gt;4,Y50=6),3)+IF(AND(Z$196&gt;4,Y50=7),2)+IF(AND(Z$196&gt;4,Y50&gt;7),1)+IF(AND(Z$196=4,Y50=1),8)+IF(AND(Z$196=4,Y50=2),6)+IF(AND(Z$196=4,Y50=3),4)+IF(AND(Z$196=4,Y50=4),2)+IF(AND(Z$196=3,Y50=1),6)+IF(AND(Z$196=3,Y50=2),4)+IF(AND(Z$196=3,Y50=3),2)+IF(AND(Z$196=2,Y50=1),4)+IF(AND(Z$196=2,Y50=2),2)+IF(AND(Z$196=1,Y50=1),2)</f>
        <v>0</v>
      </c>
      <c r="AB50" s="19">
        <f>IF(AND(Z$196&gt;4,Z50=1),12)+IF(AND(Z$196&gt;4,Z50=2),8)+IF(AND(Z$196&gt;4,Z50=3),6)+IF(AND(Z$196&gt;4,Z50=4),5)+IF(AND(Z$196&gt;4,Z50=5),4)+IF(AND(Z$196&gt;4,Z50=6),3)+IF(AND(Z$196&gt;4,Z50=7),2)+IF(AND(Z$196&gt;4,Z50&gt;7),1)+IF(AND(Z$196=4,Z50=1),8)+IF(AND(Z$196=4,Z50=2),6)+IF(AND(Z$196=4,Z50=3),4)+IF(AND(Z$196=4,Z50=4),2)+IF(AND(Z$196=3,Z50=1),6)+IF(AND(Z$196=3,Z50=2),4)+IF(AND(Z$196=3,Z50=3),2)+IF(AND(Z$196=2,Z50=1),4)+IF(AND(Z$196=2,Z50=2),2)+IF(AND(Z$196=1,Z50=1),2)</f>
        <v>6</v>
      </c>
      <c r="AC50" s="23" t="s">
        <v>27</v>
      </c>
      <c r="AD50" s="13">
        <f>+X50+AA50+AB50+AJ50</f>
        <v>8</v>
      </c>
      <c r="AE50" s="62">
        <f>AD50+O50</f>
        <v>8</v>
      </c>
      <c r="AF50" s="8">
        <v>28.585999999999999</v>
      </c>
      <c r="AG50" s="18">
        <v>26.204999999999998</v>
      </c>
      <c r="AH50" s="23" t="s">
        <v>27</v>
      </c>
      <c r="AI50" s="16"/>
      <c r="AJ50" s="106"/>
      <c r="AK50" s="77">
        <f>MIN(U50,V50,AF50,AG50)</f>
        <v>25.742999999999999</v>
      </c>
      <c r="AL50" s="8">
        <v>34.482999999999997</v>
      </c>
      <c r="AM50" s="78">
        <v>3</v>
      </c>
      <c r="AN50" s="13">
        <f>IF(AND(AO$196&gt;4,AM50=1),6)+IF(AND(AO$196&gt;4,AM50=2),4)+IF(AND(AO$196&gt;4,AM50=3),3)+IF(AND(AO$196&gt;4,AM50=4),2)+IF(AND(AO$196&gt;4,AM50=5),1)+IF(AND(AO$196&gt;4,AM50&gt;5),1)+IF(AND(AO$196=4,AM50=1),4)+IF(AND(AO$196=4,AM50=2),3)+IF(AND(AO$196=4,AM50=3),2)+IF(AND(AO$196=4,AM50=4),1)+IF(AND(AO$196=3,AM50=1),3)+IF(AND(AO$196=3,AM50=2),2)+IF(AND(AO$196=3,AM50=3),1)+IF(AND(AO$196=2,AM50=1),2)+IF(AND(AO$196=2,AM50=2),1)+IF(AND(AO$196=1,AM50=1),1)</f>
        <v>3</v>
      </c>
      <c r="AO50" s="79"/>
      <c r="AP50" s="79"/>
      <c r="AQ50" s="19">
        <f>IF(AND(AP$196&gt;4,AO50=1),12)+IF(AND(AP$196&gt;4,AO50=2),8)+IF(AND(AP$196&gt;4,AO50=3),6)+IF(AND(AP$196&gt;4,AO50=4),5)+IF(AND(AP$196&gt;4,AO50=5),4)+IF(AND(AP$196&gt;4,AO50=6),3)+IF(AND(AP$196&gt;4,AO50=7),2)+IF(AND(AP$196&gt;4,AO50&gt;7),1)+IF(AND(AP$196=4,AO50=1),8)+IF(AND(AP$196=4,AO50=2),6)+IF(AND(AP$196=4,AO50=3),4)+IF(AND(AP$196=4,AO50=4),2)+IF(AND(AP$196=3,AO50=1),6)+IF(AND(AP$196=3,AO50=2),4)+IF(AND(AP$196=3,AO50=3),2)+IF(AND(AP$196=2,AO50=1),4)+IF(AND(AP$196=2,AO50=2),2)+IF(AND(AP$196=1,AO50=1),2)</f>
        <v>0</v>
      </c>
      <c r="AR50" s="19">
        <f>IF(AND(AP$196&gt;4,AP50=1),12)+IF(AND(AP$196&gt;4,AP50=2),8)+IF(AND(AP$196&gt;4,AP50=3),6)+IF(AND(AP$196&gt;4,AP50=4),5)+IF(AND(AP$196&gt;4,AP50=5),4)+IF(AND(AP$196&gt;4,AP50=6),3)+IF(AND(AP$196&gt;4,AP50=7),2)+IF(AND(AP$196&gt;4,AP50&gt;7),1)+IF(AND(AP$196=4,AP50=1),8)+IF(AND(AP$196=4,AP50=2),6)+IF(AND(AP$196=4,AP50=3),4)+IF(AND(AP$196=4,AP50=4),2)+IF(AND(AP$196=3,AP50=1),6)+IF(AND(AP$196=3,AP50=2),4)+IF(AND(AP$196=3,AP50=3),2)+IF(AND(AP$196=2,AP50=1),4)+IF(AND(AP$196=2,AP50=2),2)+IF(AND(AP$196=1,AP50=1),2)</f>
        <v>0</v>
      </c>
      <c r="AS50" s="23" t="s">
        <v>27</v>
      </c>
      <c r="AT50" s="13">
        <f>+AN50+AQ50+AR50+AZ50</f>
        <v>3</v>
      </c>
      <c r="AU50" s="62">
        <f>AT50+AE50</f>
        <v>11</v>
      </c>
      <c r="AV50" s="8">
        <v>26.942</v>
      </c>
      <c r="AW50" s="18"/>
      <c r="AX50" s="23" t="s">
        <v>27</v>
      </c>
      <c r="AY50" s="16"/>
      <c r="AZ50" s="106"/>
      <c r="BA50" s="77">
        <f>MIN(AK50,AL50,AV50,AW50)</f>
        <v>25.742999999999999</v>
      </c>
      <c r="BB50" s="8"/>
      <c r="BC50" s="78"/>
      <c r="BD50" s="13">
        <f>IF(AND(BE$196&gt;4,BC50=1),6)+IF(AND(BE$196&gt;4,BC50=2),4)+IF(AND(BE$196&gt;4,BC50=3),3)+IF(AND(BE$196&gt;4,BC50=4),2)+IF(AND(BE$196&gt;4,BC50=5),1)+IF(AND(BE$196&gt;4,BC50&gt;5),1)+IF(AND(BE$196=4,BC50=1),4)+IF(AND(BE$196=4,BC50=2),3)+IF(AND(BE$196=4,BC50=3),2)+IF(AND(BE$196=4,BC50=4),1)+IF(AND(BE$196=3,BC50=1),3)+IF(AND(BE$196=3,BC50=2),2)+IF(AND(BE$196=3,BC50=3),1)+IF(AND(BE$196=2,BC50=1),2)+IF(AND(BE$196=2,BC50=2),1)+IF(AND(BE$196=1,BC50=1),1)</f>
        <v>0</v>
      </c>
      <c r="BE50" s="79"/>
      <c r="BF50" s="79"/>
      <c r="BG50" s="19">
        <f>IF(AND(BF$196&gt;4,BE50=1),12)+IF(AND(BF$196&gt;4,BE50=2),8)+IF(AND(BF$196&gt;4,BE50=3),6)+IF(AND(BF$196&gt;4,BE50=4),5)+IF(AND(BF$196&gt;4,BE50=5),4)+IF(AND(BF$196&gt;4,BE50=6),3)+IF(AND(BF$196&gt;4,BE50=7),2)+IF(AND(BF$196&gt;4,BE50&gt;7),1)+IF(AND(BF$196=4,BE50=1),8)+IF(AND(BF$196=4,BE50=2),6)+IF(AND(BF$196=4,BE50=3),4)+IF(AND(BF$196=4,BE50=4),2)+IF(AND(BF$196=3,BE50=1),6)+IF(AND(BF$196=3,BE50=2),4)+IF(AND(BF$196=3,BE50=3),2)+IF(AND(BF$196=2,BE50=1),4)+IF(AND(BF$196=2,BE50=2),2)+IF(AND(BF$196=1,BE50=1),2)</f>
        <v>0</v>
      </c>
      <c r="BH50" s="19">
        <f>IF(AND(BF$196&gt;4,BF50=1),12)+IF(AND(BF$196&gt;4,BF50=2),8)+IF(AND(BF$196&gt;4,BF50=3),6)+IF(AND(BF$196&gt;4,BF50=4),5)+IF(AND(BF$196&gt;4,BF50=5),4)+IF(AND(BF$196&gt;4,BF50=6),3)+IF(AND(BF$196&gt;4,BF50=7),2)+IF(AND(BF$196&gt;4,BF50&gt;7),1)+IF(AND(BF$196=4,BF50=1),8)+IF(AND(BF$196=4,BF50=2),6)+IF(AND(BF$196=4,BF50=3),4)+IF(AND(BF$196=4,BF50=4),2)+IF(AND(BF$196=3,BF50=1),6)+IF(AND(BF$196=3,BF50=2),4)+IF(AND(BF$196=3,BF50=3),2)+IF(AND(BF$196=2,BF50=1),4)+IF(AND(BF$196=2,BF50=2),2)+IF(AND(BF$196=1,BF50=1),2)</f>
        <v>0</v>
      </c>
      <c r="BI50" s="23" t="s">
        <v>27</v>
      </c>
      <c r="BJ50" s="13">
        <f>+BD50+BG50+BH50+BP50</f>
        <v>0</v>
      </c>
      <c r="BK50" s="62">
        <f>BJ50+AU50</f>
        <v>11</v>
      </c>
      <c r="BL50" s="8"/>
      <c r="BM50" s="18"/>
      <c r="BN50" s="23" t="s">
        <v>27</v>
      </c>
      <c r="BO50" s="16"/>
      <c r="BP50" s="106"/>
      <c r="BQ50" s="77">
        <f>MIN(BA50,BB50,BL50,BM50)</f>
        <v>25.742999999999999</v>
      </c>
      <c r="BR50" s="8"/>
      <c r="BS50" s="78"/>
      <c r="BT50" s="13">
        <f>IF(AND(BU$196&gt;4,BS50=1),6)+IF(AND(BU$196&gt;4,BS50=2),4)+IF(AND(BU$196&gt;4,BS50=3),3)+IF(AND(BU$196&gt;4,BS50=4),2)+IF(AND(BU$196&gt;4,BS50=5),1)+IF(AND(BU$196&gt;4,BS50&gt;5),1)+IF(AND(BU$196=4,BS50=1),4)+IF(AND(BU$196=4,BS50=2),3)+IF(AND(BU$196=4,BS50=3),2)+IF(AND(BU$196=4,BS50=4),1)+IF(AND(BU$196=3,BS50=1),3)+IF(AND(BU$196=3,BS50=2),2)+IF(AND(BU$196=3,BS50=3),1)+IF(AND(BU$196=2,BS50=1),2)+IF(AND(BU$196=2,BS50=2),1)+IF(AND(BU$196=1,BS50=1),1)</f>
        <v>0</v>
      </c>
      <c r="BU50" s="78"/>
      <c r="BV50" s="78"/>
      <c r="BW50" s="19">
        <f>IF(AND(BV$196&gt;4,BU50=1),12)+IF(AND(BV$196&gt;4,BU50=2),8)+IF(AND(BV$196&gt;4,BU50=3),6)+IF(AND(BV$196&gt;4,BU50=4),5)+IF(AND(BV$196&gt;4,BU50=5),4)+IF(AND(BV$196&gt;4,BU50=6),3)+IF(AND(BV$196&gt;4,BU50=7),2)+IF(AND(BV$196&gt;4,BU50&gt;7),1)+IF(AND(BV$196=4,BU50=1),8)+IF(AND(BV$196=4,BU50=2),6)+IF(AND(BV$196=4,BU50=3),4)+IF(AND(BV$196=4,BU50=4),2)+IF(AND(BV$196=3,BU50=1),6)+IF(AND(BV$196=3,BU50=2),4)+IF(AND(BV$196=3,BU50=3),2)+IF(AND(BV$196=2,BU50=1),4)+IF(AND(BV$196=2,BU50=2),2)+IF(AND(BV$196=1,BU50=1),2)</f>
        <v>0</v>
      </c>
      <c r="BX50" s="19">
        <f>IF(AND(BV$196&gt;4,BV50=1),12)+IF(AND(BV$196&gt;4,BV50=2),8)+IF(AND(BV$196&gt;4,BV50=3),6)+IF(AND(BV$196&gt;4,BV50=4),5)+IF(AND(BV$196&gt;4,BV50=5),4)+IF(AND(BV$196&gt;4,BV50=6),3)+IF(AND(BV$196&gt;4,BV50=7),2)+IF(AND(BV$196&gt;4,BV50&gt;7),1)+IF(AND(BV$196=4,BV50=1),8)+IF(AND(BV$196=4,BV50=2),6)+IF(AND(BV$196=4,BV50=3),4)+IF(AND(BV$196=4,BV50=4),2)+IF(AND(BV$196=3,BV50=1),6)+IF(AND(BV$196=3,BV50=2),4)+IF(AND(BV$196=3,BV50=3),2)+IF(AND(BV$196=2,BV50=1),4)+IF(AND(BV$196=2,BV50=2),2)+IF(AND(BV$196=1,BV50=1),2)</f>
        <v>0</v>
      </c>
      <c r="BY50" s="23" t="s">
        <v>27</v>
      </c>
      <c r="BZ50" s="13">
        <f>+BT50+BW50+BX50+CF50</f>
        <v>0</v>
      </c>
      <c r="CA50" s="62">
        <f>BZ50+BK50</f>
        <v>11</v>
      </c>
      <c r="CB50" s="8"/>
      <c r="CC50" s="18"/>
      <c r="CD50" s="23" t="s">
        <v>27</v>
      </c>
      <c r="CE50" s="16"/>
      <c r="CF50" s="106"/>
      <c r="CG50" s="77">
        <f>MIN(BQ50,BR50,CB50,CC50)</f>
        <v>25.742999999999999</v>
      </c>
      <c r="CH50" s="8"/>
      <c r="CI50" s="78"/>
      <c r="CJ50" s="13">
        <f>IF(AND(CK$196&gt;4,CI50=1),6)+IF(AND(CK$196&gt;4,CI50=2),4)+IF(AND(CK$196&gt;4,CI50=3),3)+IF(AND(CK$196&gt;4,CI50=4),2)+IF(AND(CK$196&gt;4,CI50=5),1)+IF(AND(CK$196&gt;4,CI50&gt;5),1)+IF(AND(CK$196=4,CI50=1),4)+IF(AND(CK$196=4,CI50=2),3)+IF(AND(CK$196=4,CI50=3),2)+IF(AND(CK$196=4,CI50=4),1)+IF(AND(CK$196=3,CI50=1),3)+IF(AND(CK$196=3,CI50=2),2)+IF(AND(CK$196=3,CI50=3),1)+IF(AND(CK$196=2,CI50=1),2)+IF(AND(CK$196=2,CI50=2),1)+IF(AND(CK$196=1,CI50=1),1)</f>
        <v>0</v>
      </c>
      <c r="CK50" s="78"/>
      <c r="CL50" s="78"/>
      <c r="CM50" s="19">
        <f>IF(AND(CL$196&gt;4,CK50=1),12)+IF(AND(CL$196&gt;4,CK50=2),8)+IF(AND(CL$196&gt;4,CK50=3),6)+IF(AND(CL$196&gt;4,CK50=4),5)+IF(AND(CL$196&gt;4,CK50=5),4)+IF(AND(CL$196&gt;4,CK50=6),3)+IF(AND(CL$196&gt;4,CK50=7),2)+IF(AND(CL$196&gt;4,CK50&gt;7),1)+IF(AND(CL$196=4,CK50=1),8)+IF(AND(CL$196=4,CK50=2),6)+IF(AND(CL$196=4,CK50=3),4)+IF(AND(CL$196=4,CK50=4),2)+IF(AND(CL$196=3,CK50=1),6)+IF(AND(CL$196=3,CK50=2),4)+IF(AND(CL$196=3,CK50=3),2)+IF(AND(CL$196=2,CK50=1),4)+IF(AND(CL$196=2,CK50=2),2)+IF(AND(CL$196=1,CK50=1),2)</f>
        <v>0</v>
      </c>
      <c r="CN50" s="19">
        <f>IF(AND(CL$196&gt;4,CL50=1),12)+IF(AND(CL$196&gt;4,CL50=2),8)+IF(AND(CL$196&gt;4,CL50=3),6)+IF(AND(CL$196&gt;4,CL50=4),5)+IF(AND(CL$196&gt;4,CL50=5),4)+IF(AND(CL$196&gt;4,CL50=6),3)+IF(AND(CL$196&gt;4,CL50=7),2)+IF(AND(CL$196&gt;4,CL50&gt;7),1)+IF(AND(CL$196=4,CL50=1),8)+IF(AND(CL$196=4,CL50=2),6)+IF(AND(CL$196=4,CL50=3),4)+IF(AND(CL$196=4,CL50=4),2)+IF(AND(CL$196=3,CL50=1),6)+IF(AND(CL$196=3,CL50=2),4)+IF(AND(CL$196=3,CL50=3),2)+IF(AND(CL$196=2,CL50=1),4)+IF(AND(CL$196=2,CL50=2),2)+IF(AND(CL$196=1,CL50=1),2)</f>
        <v>0</v>
      </c>
      <c r="CO50" s="23" t="s">
        <v>27</v>
      </c>
      <c r="CP50" s="13">
        <f>+CJ50+CM50+CN50+CV50</f>
        <v>0</v>
      </c>
      <c r="CQ50" s="62">
        <f>CP50+CA50</f>
        <v>11</v>
      </c>
      <c r="CR50" s="8"/>
      <c r="CS50" s="18"/>
      <c r="CT50" s="23" t="s">
        <v>27</v>
      </c>
      <c r="CU50" s="16"/>
      <c r="CV50" s="106"/>
      <c r="CW50" s="77">
        <f>MIN(CG50,CH50,CR50,CS50)</f>
        <v>25.742999999999999</v>
      </c>
      <c r="CX50" s="8"/>
      <c r="CY50" s="78"/>
      <c r="CZ50" s="13">
        <f t="shared" si="82"/>
        <v>0</v>
      </c>
      <c r="DA50" s="78"/>
      <c r="DB50" s="78"/>
      <c r="DC50" s="19">
        <f t="shared" si="83"/>
        <v>0</v>
      </c>
      <c r="DD50" s="19">
        <f t="shared" si="84"/>
        <v>0</v>
      </c>
      <c r="DE50" s="23" t="s">
        <v>27</v>
      </c>
      <c r="DF50" s="13">
        <f t="shared" si="85"/>
        <v>0</v>
      </c>
      <c r="DG50" s="62">
        <f t="shared" si="86"/>
        <v>11</v>
      </c>
      <c r="DH50" s="8"/>
      <c r="DI50" s="18"/>
      <c r="DJ50" s="23" t="s">
        <v>27</v>
      </c>
      <c r="DK50" s="133"/>
      <c r="DL50" s="106"/>
      <c r="DM50" s="77">
        <f>MIN(CW50,CX50,DH50,DI50)</f>
        <v>25.742999999999999</v>
      </c>
      <c r="DN50" s="8">
        <v>30.521999999999998</v>
      </c>
      <c r="DO50" s="78">
        <v>7</v>
      </c>
      <c r="DP50" s="13">
        <f t="shared" si="88"/>
        <v>1</v>
      </c>
      <c r="DQ50" s="78"/>
      <c r="DR50" s="78"/>
      <c r="DS50" s="19">
        <f t="shared" si="89"/>
        <v>0</v>
      </c>
      <c r="DT50" s="19">
        <f t="shared" si="90"/>
        <v>0</v>
      </c>
      <c r="DU50" s="23" t="s">
        <v>27</v>
      </c>
      <c r="DV50" s="13">
        <f t="shared" si="91"/>
        <v>1</v>
      </c>
      <c r="DW50" s="62">
        <f t="shared" si="92"/>
        <v>12</v>
      </c>
      <c r="DX50" s="8">
        <v>29.733000000000001</v>
      </c>
      <c r="DY50" s="18"/>
      <c r="DZ50" s="23" t="s">
        <v>27</v>
      </c>
      <c r="EA50" s="133"/>
      <c r="EB50" s="106"/>
      <c r="EC50" s="77">
        <f>MIN(DM50,DN50,DX50,DY50)</f>
        <v>25.742999999999999</v>
      </c>
    </row>
    <row r="51" spans="1:149" x14ac:dyDescent="0.3">
      <c r="A51" s="71" t="s">
        <v>98</v>
      </c>
      <c r="B51" s="90">
        <v>10429</v>
      </c>
      <c r="C51" s="8">
        <v>114</v>
      </c>
      <c r="D51" s="8" t="s">
        <v>89</v>
      </c>
      <c r="E51" s="118">
        <v>27.052</v>
      </c>
      <c r="F51" s="24">
        <v>34.012999999999998</v>
      </c>
      <c r="G51" s="78">
        <v>7</v>
      </c>
      <c r="H51" s="13">
        <f>IF(AND(I$196&gt;4,G51=1),6)+IF(AND(I$196&gt;4,G51=2),4)+IF(AND(I$196&gt;4,G51=3),3)+IF(AND(I$196&gt;4,G51=4),2)+IF(AND(I$196&gt;4,G51=5),1)+IF(AND(I$196&gt;4,G51&gt;5),1)+IF(AND(I$196=4,G51=1),4)+IF(AND(I$196=4,G51=2),3)+IF(AND(I$196=4,G51=3),2)+IF(AND(I$196=4,G51=4),1)+IF(AND(I$196=3,G51=1),3)+IF(AND(I$196=3,G51=2),2)+IF(AND(I$196=3,G51=3),1)+IF(AND(I$196=2,G51=1),2)+IF(AND(I$196=2,G51=2),1)+IF(AND(I$196=1,G51=1),1)</f>
        <v>1</v>
      </c>
      <c r="I51" s="78">
        <v>0</v>
      </c>
      <c r="J51" s="78">
        <v>0</v>
      </c>
      <c r="K51" s="19">
        <f>IF(AND(J$196&gt;4,I51=1),12)+IF(AND(J$196&gt;4,I51=2),8)+IF(AND(J$196&gt;4,I51=3),6)+IF(AND(J$196&gt;4,I51=4),5)+IF(AND(J$196&gt;4,I51=5),4)+IF(AND(J$196&gt;4,I51=6),3)+IF(AND(J$196&gt;4,I51=7),2)+IF(AND(J$196&gt;4,I51&gt;7),1)+IF(AND(J$196=4,I51=1),8)+IF(AND(J$196=4,I51=2),6)+IF(AND(J$196=4,I51=3),4)+IF(AND(J$196=4,I51=4),2)+IF(AND(J$196=3,I51=1),6)+IF(AND(J$196=3,I51=2),4)+IF(AND(J$196=3,I51=3),2)+IF(AND(J$196=2,I51=1),4)+IF(AND(J$196=2,I51=2),2)+IF(AND(J$196=1,I51=1),2)</f>
        <v>0</v>
      </c>
      <c r="L51" s="19">
        <f>IF(AND(J$196&gt;4,J51=1),12)+IF(AND(J$196&gt;4,J51=2),8)+IF(AND(J$196&gt;4,J51=3),6)+IF(AND(J$196&gt;4,J51=4),5)+IF(AND(J$196&gt;4,J51=5),4)+IF(AND(J$196&gt;4,J51=6),3)+IF(AND(J$196&gt;4,J51=7),2)+IF(AND(J$196&gt;4,J51&gt;7),1)+IF(AND(J$196=4,J51=1),8)+IF(AND(J$196=4,J51=2),6)+IF(AND(J$196=4,J51=3),4)+IF(AND(J$196=4,J51=4),2)+IF(AND(J$196=3,J51=1),6)+IF(AND(J$196=3,J51=2),4)+IF(AND(J$196=3,J51=3),2)+IF(AND(J$196=2,J51=1),4)+IF(AND(J$196=2,J51=2),2)+IF(AND(J$196=1,J51=1),2)</f>
        <v>0</v>
      </c>
      <c r="M51" s="23" t="s">
        <v>27</v>
      </c>
      <c r="N51" s="13">
        <f>+H51+K51+L51+T51</f>
        <v>1</v>
      </c>
      <c r="O51" s="62">
        <f>+N51</f>
        <v>1</v>
      </c>
      <c r="P51" s="24"/>
      <c r="Q51" s="24"/>
      <c r="R51" s="23" t="s">
        <v>27</v>
      </c>
      <c r="S51" s="16"/>
      <c r="T51" s="21"/>
      <c r="U51" s="77">
        <f>MIN(E51,F51,P51,Q51)</f>
        <v>27.052</v>
      </c>
      <c r="V51" s="24"/>
      <c r="W51" s="78"/>
      <c r="X51" s="13">
        <f>IF(AND(Y$196&gt;4,W51=1),6)+IF(AND(Y$196&gt;4,W51=2),4)+IF(AND(Y$196&gt;4,W51=3),3)+IF(AND(Y$196&gt;4,W51=4),2)+IF(AND(Y$196&gt;4,W51=5),1)+IF(AND(Y$196&gt;4,W51&gt;5),1)+IF(AND(Y$196=4,W51=1),4)+IF(AND(Y$196=4,W51=2),3)+IF(AND(Y$196=4,W51=3),2)+IF(AND(Y$196=4,W51=4),1)+IF(AND(Y$196=3,W51=1),3)+IF(AND(Y$196=3,W51=2),2)+IF(AND(Y$196=3,W51=3),1)+IF(AND(Y$196=2,W51=1),2)+IF(AND(Y$196=2,W51=2),1)+IF(AND(Y$196=1,W51=1),1)</f>
        <v>0</v>
      </c>
      <c r="Y51" s="78"/>
      <c r="Z51" s="78"/>
      <c r="AA51" s="19">
        <f>IF(AND(Z$196&gt;4,Y51=1),12)+IF(AND(Z$196&gt;4,Y51=2),8)+IF(AND(Z$196&gt;4,Y51=3),6)+IF(AND(Z$196&gt;4,Y51=4),5)+IF(AND(Z$196&gt;4,Y51=5),4)+IF(AND(Z$196&gt;4,Y51=6),3)+IF(AND(Z$196&gt;4,Y51=7),2)+IF(AND(Z$196&gt;4,Y51&gt;7),1)+IF(AND(Z$196=4,Y51=1),8)+IF(AND(Z$196=4,Y51=2),6)+IF(AND(Z$196=4,Y51=3),4)+IF(AND(Z$196=4,Y51=4),2)+IF(AND(Z$196=3,Y51=1),6)+IF(AND(Z$196=3,Y51=2),4)+IF(AND(Z$196=3,Y51=3),2)+IF(AND(Z$196=2,Y51=1),4)+IF(AND(Z$196=2,Y51=2),2)+IF(AND(Z$196=1,Y51=1),2)</f>
        <v>0</v>
      </c>
      <c r="AB51" s="19">
        <f>IF(AND(Z$196&gt;4,Z51=1),12)+IF(AND(Z$196&gt;4,Z51=2),8)+IF(AND(Z$196&gt;4,Z51=3),6)+IF(AND(Z$196&gt;4,Z51=4),5)+IF(AND(Z$196&gt;4,Z51=5),4)+IF(AND(Z$196&gt;4,Z51=6),3)+IF(AND(Z$196&gt;4,Z51=7),2)+IF(AND(Z$196&gt;4,Z51&gt;7),1)+IF(AND(Z$196=4,Z51=1),8)+IF(AND(Z$196=4,Z51=2),6)+IF(AND(Z$196=4,Z51=3),4)+IF(AND(Z$196=4,Z51=4),2)+IF(AND(Z$196=3,Z51=1),6)+IF(AND(Z$196=3,Z51=2),4)+IF(AND(Z$196=3,Z51=3),2)+IF(AND(Z$196=2,Z51=1),4)+IF(AND(Z$196=2,Z51=2),2)+IF(AND(Z$196=1,Z51=1),2)</f>
        <v>0</v>
      </c>
      <c r="AC51" s="23" t="s">
        <v>27</v>
      </c>
      <c r="AD51" s="13">
        <f>+X51+AA51+AB51+AJ51</f>
        <v>0</v>
      </c>
      <c r="AE51" s="62">
        <f>AD51+O51</f>
        <v>1</v>
      </c>
      <c r="AF51" s="24"/>
      <c r="AG51" s="24"/>
      <c r="AH51" s="23" t="s">
        <v>27</v>
      </c>
      <c r="AI51" s="16"/>
      <c r="AJ51" s="21"/>
      <c r="AK51" s="77">
        <f>MIN(U51,V51,AF51,AG51)</f>
        <v>27.052</v>
      </c>
      <c r="AL51" s="24"/>
      <c r="AM51" s="78"/>
      <c r="AN51" s="13">
        <f>IF(AND(AO$196&gt;4,AM51=1),6)+IF(AND(AO$196&gt;4,AM51=2),4)+IF(AND(AO$196&gt;4,AM51=3),3)+IF(AND(AO$196&gt;4,AM51=4),2)+IF(AND(AO$196&gt;4,AM51=5),1)+IF(AND(AO$196&gt;4,AM51&gt;5),1)+IF(AND(AO$196=4,AM51=1),4)+IF(AND(AO$196=4,AM51=2),3)+IF(AND(AO$196=4,AM51=3),2)+IF(AND(AO$196=4,AM51=4),1)+IF(AND(AO$196=3,AM51=1),3)+IF(AND(AO$196=3,AM51=2),2)+IF(AND(AO$196=3,AM51=3),1)+IF(AND(AO$196=2,AM51=1),2)+IF(AND(AO$196=2,AM51=2),1)+IF(AND(AO$196=1,AM51=1),1)</f>
        <v>0</v>
      </c>
      <c r="AO51" s="78"/>
      <c r="AP51" s="78"/>
      <c r="AQ51" s="19">
        <f>IF(AND(AP$196&gt;4,AO51=1),12)+IF(AND(AP$196&gt;4,AO51=2),8)+IF(AND(AP$196&gt;4,AO51=3),6)+IF(AND(AP$196&gt;4,AO51=4),5)+IF(AND(AP$196&gt;4,AO51=5),4)+IF(AND(AP$196&gt;4,AO51=6),3)+IF(AND(AP$196&gt;4,AO51=7),2)+IF(AND(AP$196&gt;4,AO51&gt;7),1)+IF(AND(AP$196=4,AO51=1),8)+IF(AND(AP$196=4,AO51=2),6)+IF(AND(AP$196=4,AO51=3),4)+IF(AND(AP$196=4,AO51=4),2)+IF(AND(AP$196=3,AO51=1),6)+IF(AND(AP$196=3,AO51=2),4)+IF(AND(AP$196=3,AO51=3),2)+IF(AND(AP$196=2,AO51=1),4)+IF(AND(AP$196=2,AO51=2),2)+IF(AND(AP$196=1,AO51=1),2)</f>
        <v>0</v>
      </c>
      <c r="AR51" s="19">
        <f>IF(AND(AP$196&gt;4,AP51=1),12)+IF(AND(AP$196&gt;4,AP51=2),8)+IF(AND(AP$196&gt;4,AP51=3),6)+IF(AND(AP$196&gt;4,AP51=4),5)+IF(AND(AP$196&gt;4,AP51=5),4)+IF(AND(AP$196&gt;4,AP51=6),3)+IF(AND(AP$196&gt;4,AP51=7),2)+IF(AND(AP$196&gt;4,AP51&gt;7),1)+IF(AND(AP$196=4,AP51=1),8)+IF(AND(AP$196=4,AP51=2),6)+IF(AND(AP$196=4,AP51=3),4)+IF(AND(AP$196=4,AP51=4),2)+IF(AND(AP$196=3,AP51=1),6)+IF(AND(AP$196=3,AP51=2),4)+IF(AND(AP$196=3,AP51=3),2)+IF(AND(AP$196=2,AP51=1),4)+IF(AND(AP$196=2,AP51=2),2)+IF(AND(AP$196=1,AP51=1),2)</f>
        <v>0</v>
      </c>
      <c r="AS51" s="23" t="s">
        <v>27</v>
      </c>
      <c r="AT51" s="13">
        <f>+AN51+AQ51+AR51+AZ51</f>
        <v>0</v>
      </c>
      <c r="AU51" s="62">
        <f>AT51+AE51</f>
        <v>1</v>
      </c>
      <c r="AV51" s="24"/>
      <c r="AW51" s="24"/>
      <c r="AX51" s="23" t="s">
        <v>27</v>
      </c>
      <c r="AY51" s="16"/>
      <c r="AZ51" s="21"/>
      <c r="BA51" s="77">
        <f>MIN(AK51,AL51,AV51,AW51)</f>
        <v>27.052</v>
      </c>
      <c r="BB51" s="24"/>
      <c r="BC51" s="78"/>
      <c r="BD51" s="13">
        <f>IF(AND(BE$196&gt;4,BC51=1),6)+IF(AND(BE$196&gt;4,BC51=2),4)+IF(AND(BE$196&gt;4,BC51=3),3)+IF(AND(BE$196&gt;4,BC51=4),2)+IF(AND(BE$196&gt;4,BC51=5),1)+IF(AND(BE$196&gt;4,BC51&gt;5),1)+IF(AND(BE$196=4,BC51=1),4)+IF(AND(BE$196=4,BC51=2),3)+IF(AND(BE$196=4,BC51=3),2)+IF(AND(BE$196=4,BC51=4),1)+IF(AND(BE$196=3,BC51=1),3)+IF(AND(BE$196=3,BC51=2),2)+IF(AND(BE$196=3,BC51=3),1)+IF(AND(BE$196=2,BC51=1),2)+IF(AND(BE$196=2,BC51=2),1)+IF(AND(BE$196=1,BC51=1),1)</f>
        <v>0</v>
      </c>
      <c r="BE51" s="78"/>
      <c r="BF51" s="78"/>
      <c r="BG51" s="19">
        <f>IF(AND(BF$196&gt;4,BE51=1),12)+IF(AND(BF$196&gt;4,BE51=2),8)+IF(AND(BF$196&gt;4,BE51=3),6)+IF(AND(BF$196&gt;4,BE51=4),5)+IF(AND(BF$196&gt;4,BE51=5),4)+IF(AND(BF$196&gt;4,BE51=6),3)+IF(AND(BF$196&gt;4,BE51=7),2)+IF(AND(BF$196&gt;4,BE51&gt;7),1)+IF(AND(BF$196=4,BE51=1),8)+IF(AND(BF$196=4,BE51=2),6)+IF(AND(BF$196=4,BE51=3),4)+IF(AND(BF$196=4,BE51=4),2)+IF(AND(BF$196=3,BE51=1),6)+IF(AND(BF$196=3,BE51=2),4)+IF(AND(BF$196=3,BE51=3),2)+IF(AND(BF$196=2,BE51=1),4)+IF(AND(BF$196=2,BE51=2),2)+IF(AND(BF$196=1,BE51=1),2)</f>
        <v>0</v>
      </c>
      <c r="BH51" s="19">
        <f>IF(AND(BF$196&gt;4,BF51=1),12)+IF(AND(BF$196&gt;4,BF51=2),8)+IF(AND(BF$196&gt;4,BF51=3),6)+IF(AND(BF$196&gt;4,BF51=4),5)+IF(AND(BF$196&gt;4,BF51=5),4)+IF(AND(BF$196&gt;4,BF51=6),3)+IF(AND(BF$196&gt;4,BF51=7),2)+IF(AND(BF$196&gt;4,BF51&gt;7),1)+IF(AND(BF$196=4,BF51=1),8)+IF(AND(BF$196=4,BF51=2),6)+IF(AND(BF$196=4,BF51=3),4)+IF(AND(BF$196=4,BF51=4),2)+IF(AND(BF$196=3,BF51=1),6)+IF(AND(BF$196=3,BF51=2),4)+IF(AND(BF$196=3,BF51=3),2)+IF(AND(BF$196=2,BF51=1),4)+IF(AND(BF$196=2,BF51=2),2)+IF(AND(BF$196=1,BF51=1),2)</f>
        <v>0</v>
      </c>
      <c r="BI51" s="23" t="s">
        <v>27</v>
      </c>
      <c r="BJ51" s="13">
        <f>+BD51+BG51+BH51+BP51</f>
        <v>0</v>
      </c>
      <c r="BK51" s="62">
        <f>BJ51+AU51</f>
        <v>1</v>
      </c>
      <c r="BL51" s="24"/>
      <c r="BM51" s="24"/>
      <c r="BN51" s="23" t="s">
        <v>27</v>
      </c>
      <c r="BO51" s="16"/>
      <c r="BP51" s="21"/>
      <c r="BQ51" s="77">
        <f>MIN(BA51,BB51,BL51,BM51)</f>
        <v>27.052</v>
      </c>
      <c r="BR51" s="24"/>
      <c r="BS51" s="78"/>
      <c r="BT51" s="13">
        <f>IF(AND(BU$196&gt;4,BS51=1),6)+IF(AND(BU$196&gt;4,BS51=2),4)+IF(AND(BU$196&gt;4,BS51=3),3)+IF(AND(BU$196&gt;4,BS51=4),2)+IF(AND(BU$196&gt;4,BS51=5),1)+IF(AND(BU$196&gt;4,BS51&gt;5),1)+IF(AND(BU$196=4,BS51=1),4)+IF(AND(BU$196=4,BS51=2),3)+IF(AND(BU$196=4,BS51=3),2)+IF(AND(BU$196=4,BS51=4),1)+IF(AND(BU$196=3,BS51=1),3)+IF(AND(BU$196=3,BS51=2),2)+IF(AND(BU$196=3,BS51=3),1)+IF(AND(BU$196=2,BS51=1),2)+IF(AND(BU$196=2,BS51=2),1)+IF(AND(BU$196=1,BS51=1),1)</f>
        <v>0</v>
      </c>
      <c r="BU51" s="78"/>
      <c r="BV51" s="78"/>
      <c r="BW51" s="19">
        <f>IF(AND(BV$196&gt;4,BU51=1),12)+IF(AND(BV$196&gt;4,BU51=2),8)+IF(AND(BV$196&gt;4,BU51=3),6)+IF(AND(BV$196&gt;4,BU51=4),5)+IF(AND(BV$196&gt;4,BU51=5),4)+IF(AND(BV$196&gt;4,BU51=6),3)+IF(AND(BV$196&gt;4,BU51=7),2)+IF(AND(BV$196&gt;4,BU51&gt;7),1)+IF(AND(BV$196=4,BU51=1),8)+IF(AND(BV$196=4,BU51=2),6)+IF(AND(BV$196=4,BU51=3),4)+IF(AND(BV$196=4,BU51=4),2)+IF(AND(BV$196=3,BU51=1),6)+IF(AND(BV$196=3,BU51=2),4)+IF(AND(BV$196=3,BU51=3),2)+IF(AND(BV$196=2,BU51=1),4)+IF(AND(BV$196=2,BU51=2),2)+IF(AND(BV$196=1,BU51=1),2)</f>
        <v>0</v>
      </c>
      <c r="BX51" s="19">
        <f>IF(AND(BV$196&gt;4,BV51=1),12)+IF(AND(BV$196&gt;4,BV51=2),8)+IF(AND(BV$196&gt;4,BV51=3),6)+IF(AND(BV$196&gt;4,BV51=4),5)+IF(AND(BV$196&gt;4,BV51=5),4)+IF(AND(BV$196&gt;4,BV51=6),3)+IF(AND(BV$196&gt;4,BV51=7),2)+IF(AND(BV$196&gt;4,BV51&gt;7),1)+IF(AND(BV$196=4,BV51=1),8)+IF(AND(BV$196=4,BV51=2),6)+IF(AND(BV$196=4,BV51=3),4)+IF(AND(BV$196=4,BV51=4),2)+IF(AND(BV$196=3,BV51=1),6)+IF(AND(BV$196=3,BV51=2),4)+IF(AND(BV$196=3,BV51=3),2)+IF(AND(BV$196=2,BV51=1),4)+IF(AND(BV$196=2,BV51=2),2)+IF(AND(BV$196=1,BV51=1),2)</f>
        <v>0</v>
      </c>
      <c r="BY51" s="23" t="s">
        <v>27</v>
      </c>
      <c r="BZ51" s="13">
        <f>+BT51+BW51+BX51+CF51</f>
        <v>0</v>
      </c>
      <c r="CA51" s="62">
        <f>BZ51+BK51</f>
        <v>1</v>
      </c>
      <c r="CB51" s="24"/>
      <c r="CC51" s="24"/>
      <c r="CD51" s="23" t="s">
        <v>27</v>
      </c>
      <c r="CE51" s="16"/>
      <c r="CF51" s="21"/>
      <c r="CG51" s="77">
        <f>MIN(BQ51,BR51,CB51,CC51)</f>
        <v>27.052</v>
      </c>
      <c r="CH51" s="24"/>
      <c r="CI51" s="78"/>
      <c r="CJ51" s="13">
        <f>IF(AND(CK$196&gt;4,CI51=1),6)+IF(AND(CK$196&gt;4,CI51=2),4)+IF(AND(CK$196&gt;4,CI51=3),3)+IF(AND(CK$196&gt;4,CI51=4),2)+IF(AND(CK$196&gt;4,CI51=5),1)+IF(AND(CK$196&gt;4,CI51&gt;5),1)+IF(AND(CK$196=4,CI51=1),4)+IF(AND(CK$196=4,CI51=2),3)+IF(AND(CK$196=4,CI51=3),2)+IF(AND(CK$196=4,CI51=4),1)+IF(AND(CK$196=3,CI51=1),3)+IF(AND(CK$196=3,CI51=2),2)+IF(AND(CK$196=3,CI51=3),1)+IF(AND(CK$196=2,CI51=1),2)+IF(AND(CK$196=2,CI51=2),1)+IF(AND(CK$196=1,CI51=1),1)</f>
        <v>0</v>
      </c>
      <c r="CK51" s="78"/>
      <c r="CL51" s="78"/>
      <c r="CM51" s="19">
        <f>IF(AND(CL$196&gt;4,CK51=1),12)+IF(AND(CL$196&gt;4,CK51=2),8)+IF(AND(CL$196&gt;4,CK51=3),6)+IF(AND(CL$196&gt;4,CK51=4),5)+IF(AND(CL$196&gt;4,CK51=5),4)+IF(AND(CL$196&gt;4,CK51=6),3)+IF(AND(CL$196&gt;4,CK51=7),2)+IF(AND(CL$196&gt;4,CK51&gt;7),1)+IF(AND(CL$196=4,CK51=1),8)+IF(AND(CL$196=4,CK51=2),6)+IF(AND(CL$196=4,CK51=3),4)+IF(AND(CL$196=4,CK51=4),2)+IF(AND(CL$196=3,CK51=1),6)+IF(AND(CL$196=3,CK51=2),4)+IF(AND(CL$196=3,CK51=3),2)+IF(AND(CL$196=2,CK51=1),4)+IF(AND(CL$196=2,CK51=2),2)+IF(AND(CL$196=1,CK51=1),2)</f>
        <v>0</v>
      </c>
      <c r="CN51" s="19">
        <f>IF(AND(CL$196&gt;4,CL51=1),12)+IF(AND(CL$196&gt;4,CL51=2),8)+IF(AND(CL$196&gt;4,CL51=3),6)+IF(AND(CL$196&gt;4,CL51=4),5)+IF(AND(CL$196&gt;4,CL51=5),4)+IF(AND(CL$196&gt;4,CL51=6),3)+IF(AND(CL$196&gt;4,CL51=7),2)+IF(AND(CL$196&gt;4,CL51&gt;7),1)+IF(AND(CL$196=4,CL51=1),8)+IF(AND(CL$196=4,CL51=2),6)+IF(AND(CL$196=4,CL51=3),4)+IF(AND(CL$196=4,CL51=4),2)+IF(AND(CL$196=3,CL51=1),6)+IF(AND(CL$196=3,CL51=2),4)+IF(AND(CL$196=3,CL51=3),2)+IF(AND(CL$196=2,CL51=1),4)+IF(AND(CL$196=2,CL51=2),2)+IF(AND(CL$196=1,CL51=1),2)</f>
        <v>0</v>
      </c>
      <c r="CO51" s="23" t="s">
        <v>27</v>
      </c>
      <c r="CP51" s="13">
        <f>+CJ51+CM51+CN51+CV51</f>
        <v>0</v>
      </c>
      <c r="CQ51" s="62">
        <f>CP51+CA51</f>
        <v>1</v>
      </c>
      <c r="CR51" s="24"/>
      <c r="CS51" s="24"/>
      <c r="CT51" s="23" t="s">
        <v>27</v>
      </c>
      <c r="CU51" s="16"/>
      <c r="CV51" s="21"/>
      <c r="CW51" s="77">
        <f>MIN(CG51,CH51,CR51,CS51)</f>
        <v>27.052</v>
      </c>
      <c r="CX51" s="24"/>
      <c r="CY51" s="78"/>
      <c r="CZ51" s="13">
        <f t="shared" si="82"/>
        <v>0</v>
      </c>
      <c r="DA51" s="78"/>
      <c r="DB51" s="78"/>
      <c r="DC51" s="19">
        <f t="shared" si="83"/>
        <v>0</v>
      </c>
      <c r="DD51" s="19">
        <f t="shared" si="84"/>
        <v>0</v>
      </c>
      <c r="DE51" s="23" t="s">
        <v>27</v>
      </c>
      <c r="DF51" s="13">
        <f t="shared" si="85"/>
        <v>0</v>
      </c>
      <c r="DG51" s="62">
        <f t="shared" si="86"/>
        <v>1</v>
      </c>
      <c r="DH51" s="24"/>
      <c r="DI51" s="24"/>
      <c r="DJ51" s="23" t="s">
        <v>27</v>
      </c>
      <c r="DK51" s="133"/>
      <c r="DL51" s="21"/>
      <c r="DM51" s="77">
        <f>MIN(CW51,CX51,DH51,DI51)</f>
        <v>27.052</v>
      </c>
      <c r="DN51" s="24"/>
      <c r="DO51" s="78"/>
      <c r="DP51" s="13">
        <f t="shared" si="88"/>
        <v>0</v>
      </c>
      <c r="DQ51" s="78"/>
      <c r="DR51" s="78"/>
      <c r="DS51" s="19">
        <f t="shared" si="89"/>
        <v>0</v>
      </c>
      <c r="DT51" s="19">
        <f t="shared" si="90"/>
        <v>0</v>
      </c>
      <c r="DU51" s="23" t="s">
        <v>27</v>
      </c>
      <c r="DV51" s="13">
        <f t="shared" si="91"/>
        <v>0</v>
      </c>
      <c r="DW51" s="62">
        <f t="shared" si="92"/>
        <v>1</v>
      </c>
      <c r="DX51" s="24"/>
      <c r="DY51" s="24"/>
      <c r="DZ51" s="23" t="s">
        <v>27</v>
      </c>
      <c r="EA51" s="133"/>
      <c r="EB51" s="21"/>
      <c r="EC51" s="77">
        <f>MIN(DM51,DN51,DX51,DY51)</f>
        <v>27.052</v>
      </c>
    </row>
    <row r="52" spans="1:149" x14ac:dyDescent="0.3">
      <c r="A52" s="74" t="s">
        <v>233</v>
      </c>
      <c r="B52" s="90">
        <v>25186</v>
      </c>
      <c r="C52" s="18">
        <v>75</v>
      </c>
      <c r="D52" s="18" t="s">
        <v>234</v>
      </c>
      <c r="E52" s="18"/>
      <c r="F52" s="18"/>
      <c r="G52" s="19"/>
      <c r="H52" s="18"/>
      <c r="I52" s="18"/>
      <c r="J52" s="18"/>
      <c r="K52" s="18"/>
      <c r="L52" s="18"/>
      <c r="M52" s="16"/>
      <c r="N52" s="18"/>
      <c r="O52" s="19"/>
      <c r="P52" s="18"/>
      <c r="Q52" s="18"/>
      <c r="R52" s="16"/>
      <c r="S52" s="18"/>
      <c r="T52" s="18"/>
      <c r="U52" s="18"/>
      <c r="V52" s="18"/>
      <c r="W52" s="19"/>
      <c r="X52" s="18"/>
      <c r="Y52" s="18"/>
      <c r="Z52" s="18"/>
      <c r="AA52" s="18"/>
      <c r="AB52" s="18"/>
      <c r="AC52" s="16"/>
      <c r="AD52" s="18"/>
      <c r="AE52" s="19"/>
      <c r="AF52" s="18"/>
      <c r="AG52" s="18"/>
      <c r="AH52" s="16"/>
      <c r="AI52" s="18"/>
      <c r="AJ52" s="18"/>
      <c r="AK52" s="18"/>
      <c r="AL52" s="18"/>
      <c r="AM52" s="19"/>
      <c r="AN52" s="18"/>
      <c r="AO52" s="18"/>
      <c r="AP52" s="18"/>
      <c r="AQ52" s="18"/>
      <c r="AR52" s="18"/>
      <c r="AS52" s="16"/>
      <c r="AT52" s="18"/>
      <c r="AU52" s="19"/>
      <c r="AV52" s="18"/>
      <c r="AW52" s="18"/>
      <c r="AX52" s="16"/>
      <c r="AY52" s="18"/>
      <c r="AZ52" s="18"/>
      <c r="BA52" s="11"/>
      <c r="BB52" s="18"/>
      <c r="BC52" s="19"/>
      <c r="BD52" s="18"/>
      <c r="BE52" s="18"/>
      <c r="BF52" s="18"/>
      <c r="BG52" s="18"/>
      <c r="BH52" s="18"/>
      <c r="BI52" s="16"/>
      <c r="BJ52" s="18"/>
      <c r="BK52" s="19"/>
      <c r="BL52" s="18"/>
      <c r="BM52" s="18"/>
      <c r="BN52" s="16"/>
      <c r="BO52" s="20"/>
      <c r="BP52" s="18"/>
      <c r="BQ52" s="11"/>
      <c r="BR52" s="18"/>
      <c r="BS52" s="19"/>
      <c r="BT52" s="18"/>
      <c r="BU52" s="18"/>
      <c r="BV52" s="18"/>
      <c r="BW52" s="18"/>
      <c r="BX52" s="18"/>
      <c r="BY52" s="16"/>
      <c r="BZ52" s="18"/>
      <c r="CA52" s="19"/>
      <c r="CB52" s="18"/>
      <c r="CC52" s="18"/>
      <c r="CD52" s="16"/>
      <c r="CE52" s="16"/>
      <c r="CF52" s="18"/>
      <c r="CG52" s="11"/>
      <c r="CH52" s="18"/>
      <c r="CI52" s="19"/>
      <c r="CJ52" s="18"/>
      <c r="CK52" s="18"/>
      <c r="CL52" s="18"/>
      <c r="CM52" s="18"/>
      <c r="CN52" s="18"/>
      <c r="CO52" s="16"/>
      <c r="CP52" s="18"/>
      <c r="CQ52" s="19"/>
      <c r="CR52" s="18"/>
      <c r="CS52" s="18">
        <v>30.838999999999999</v>
      </c>
      <c r="CT52" s="16"/>
      <c r="CU52" s="120" t="s">
        <v>88</v>
      </c>
      <c r="CV52" s="18"/>
      <c r="CW52" s="77"/>
      <c r="CX52" s="18">
        <v>29.739000000000001</v>
      </c>
      <c r="CY52" s="78"/>
      <c r="CZ52" s="18"/>
      <c r="DA52" s="79"/>
      <c r="DB52" s="79"/>
      <c r="DC52" s="18"/>
      <c r="DD52" s="18"/>
      <c r="DE52" s="16" t="s">
        <v>107</v>
      </c>
      <c r="DF52" s="18"/>
      <c r="DG52" s="62"/>
      <c r="DH52" s="18">
        <v>27.405000000000001</v>
      </c>
      <c r="DI52" s="18">
        <v>26.850999999999999</v>
      </c>
      <c r="DJ52" s="16" t="s">
        <v>27</v>
      </c>
      <c r="DK52" s="120" t="s">
        <v>173</v>
      </c>
      <c r="DL52" s="18"/>
      <c r="DM52" s="77">
        <v>26.850999999999999</v>
      </c>
      <c r="DN52" s="18"/>
      <c r="DO52" s="78"/>
      <c r="DP52" s="13">
        <f t="shared" si="88"/>
        <v>0</v>
      </c>
      <c r="DQ52" s="78"/>
      <c r="DR52" s="78"/>
      <c r="DS52" s="19">
        <f t="shared" si="89"/>
        <v>0</v>
      </c>
      <c r="DT52" s="19">
        <f t="shared" si="90"/>
        <v>0</v>
      </c>
      <c r="DU52" s="23" t="s">
        <v>27</v>
      </c>
      <c r="DV52" s="13">
        <f t="shared" si="91"/>
        <v>0</v>
      </c>
      <c r="DW52" s="62">
        <f t="shared" si="92"/>
        <v>0</v>
      </c>
      <c r="DX52" s="18"/>
      <c r="DY52" s="18"/>
      <c r="DZ52" s="16" t="s">
        <v>27</v>
      </c>
      <c r="EA52" s="133"/>
      <c r="EB52" s="18"/>
      <c r="EC52" s="77">
        <v>26.850999999999999</v>
      </c>
    </row>
    <row r="53" spans="1:149" x14ac:dyDescent="0.3">
      <c r="A53" s="72">
        <v>14</v>
      </c>
      <c r="B53" s="86"/>
      <c r="C53" s="8"/>
      <c r="D53" s="8"/>
      <c r="E53" s="95"/>
      <c r="F53" s="24"/>
      <c r="G53" s="22"/>
      <c r="H53" s="8"/>
      <c r="I53" s="8"/>
      <c r="J53" s="8"/>
      <c r="K53" s="8"/>
      <c r="L53" s="19"/>
      <c r="M53" s="19"/>
      <c r="N53" s="13"/>
      <c r="O53" s="13"/>
      <c r="P53" s="24"/>
      <c r="Q53" s="8"/>
      <c r="R53" s="16"/>
      <c r="S53" s="18"/>
      <c r="T53" s="21"/>
      <c r="U53" s="11"/>
      <c r="V53" s="24"/>
      <c r="W53" s="22"/>
      <c r="X53" s="8"/>
      <c r="Y53" s="8"/>
      <c r="Z53" s="8"/>
      <c r="AA53" s="8"/>
      <c r="AB53" s="19"/>
      <c r="AC53" s="19"/>
      <c r="AD53" s="13"/>
      <c r="AE53" s="19"/>
      <c r="AF53" s="24"/>
      <c r="AG53" s="8"/>
      <c r="AH53" s="16"/>
      <c r="AI53" s="18"/>
      <c r="AJ53" s="21"/>
      <c r="AK53" s="11"/>
      <c r="AL53" s="24"/>
      <c r="AM53" s="22"/>
      <c r="AN53" s="8"/>
      <c r="AO53" s="8"/>
      <c r="AP53" s="8"/>
      <c r="AQ53" s="8"/>
      <c r="AR53" s="19"/>
      <c r="AS53" s="19"/>
      <c r="AT53" s="13"/>
      <c r="AU53" s="19"/>
      <c r="AV53" s="24"/>
      <c r="AW53" s="8"/>
      <c r="AX53" s="16"/>
      <c r="AY53" s="18"/>
      <c r="AZ53" s="21"/>
      <c r="BA53" s="11"/>
      <c r="BB53" s="24"/>
      <c r="BC53" s="22"/>
      <c r="BD53" s="8"/>
      <c r="BE53" s="8"/>
      <c r="BF53" s="8"/>
      <c r="BG53" s="8"/>
      <c r="BH53" s="19"/>
      <c r="BI53" s="19"/>
      <c r="BJ53" s="13"/>
      <c r="BK53" s="19"/>
      <c r="BL53" s="24"/>
      <c r="BM53" s="8"/>
      <c r="BN53" s="16"/>
      <c r="BO53" s="18"/>
      <c r="BP53" s="21"/>
      <c r="BQ53" s="11"/>
      <c r="BR53" s="24"/>
      <c r="BS53" s="22"/>
      <c r="BT53" s="8"/>
      <c r="BU53" s="8"/>
      <c r="BV53" s="8"/>
      <c r="BW53" s="8"/>
      <c r="BX53" s="19"/>
      <c r="BY53" s="19"/>
      <c r="BZ53" s="13"/>
      <c r="CA53" s="19"/>
      <c r="CB53" s="24"/>
      <c r="CC53" s="8"/>
      <c r="CD53" s="16"/>
      <c r="CE53" s="18"/>
      <c r="CF53" s="21"/>
      <c r="CG53" s="11"/>
      <c r="CH53" s="24"/>
      <c r="CI53" s="22"/>
      <c r="CJ53" s="8"/>
      <c r="CK53" s="8"/>
      <c r="CL53" s="8"/>
      <c r="CM53" s="8"/>
      <c r="CN53" s="19"/>
      <c r="CO53" s="19"/>
      <c r="CP53" s="13"/>
      <c r="CQ53" s="19"/>
      <c r="CR53" s="24"/>
      <c r="CS53" s="8"/>
      <c r="CT53" s="16"/>
      <c r="CU53" s="18"/>
      <c r="CV53" s="21"/>
      <c r="CW53" s="11"/>
      <c r="CX53" s="24"/>
      <c r="CY53" s="22"/>
      <c r="CZ53" s="8"/>
      <c r="DA53" s="8"/>
      <c r="DB53" s="8"/>
      <c r="DC53" s="8"/>
      <c r="DD53" s="19"/>
      <c r="DE53" s="19"/>
      <c r="DF53" s="13"/>
      <c r="DG53" s="19"/>
      <c r="DH53" s="24"/>
      <c r="DI53" s="8"/>
      <c r="DJ53" s="16"/>
      <c r="DK53" s="134"/>
      <c r="DL53" s="21"/>
      <c r="DM53" s="11"/>
      <c r="DN53" s="24"/>
      <c r="DO53" s="22"/>
      <c r="DP53" s="8"/>
      <c r="DQ53" s="8"/>
      <c r="DR53" s="8"/>
      <c r="DS53" s="8"/>
      <c r="DT53" s="19"/>
      <c r="DU53" s="19"/>
      <c r="DV53" s="13"/>
      <c r="DW53" s="19"/>
      <c r="DX53" s="24"/>
      <c r="DY53" s="8"/>
      <c r="DZ53" s="16"/>
      <c r="EA53" s="134"/>
      <c r="EB53" s="21"/>
      <c r="EC53" s="11"/>
    </row>
    <row r="54" spans="1:149" x14ac:dyDescent="0.3">
      <c r="A54" s="71"/>
      <c r="B54" s="83"/>
      <c r="C54" s="8"/>
      <c r="D54" s="8"/>
      <c r="E54" s="95"/>
      <c r="F54" s="8"/>
      <c r="G54" s="22"/>
      <c r="H54" s="8"/>
      <c r="I54" s="8"/>
      <c r="J54" s="8"/>
      <c r="K54" s="8"/>
      <c r="L54" s="8"/>
      <c r="M54" s="23"/>
      <c r="N54" s="13"/>
      <c r="O54" s="13"/>
      <c r="P54" s="8"/>
      <c r="Q54" s="8"/>
      <c r="R54" s="16"/>
      <c r="S54" s="18"/>
      <c r="T54" s="21"/>
      <c r="U54" s="11"/>
      <c r="V54" s="8"/>
      <c r="W54" s="22"/>
      <c r="X54" s="8"/>
      <c r="Y54" s="8"/>
      <c r="Z54" s="8"/>
      <c r="AA54" s="8"/>
      <c r="AB54" s="8"/>
      <c r="AC54" s="23"/>
      <c r="AD54" s="13"/>
      <c r="AE54" s="19"/>
      <c r="AF54" s="8"/>
      <c r="AG54" s="8"/>
      <c r="AH54" s="16"/>
      <c r="AI54" s="18"/>
      <c r="AJ54" s="21"/>
      <c r="AK54" s="11"/>
      <c r="AL54" s="8"/>
      <c r="AM54" s="22"/>
      <c r="AN54" s="8"/>
      <c r="AO54" s="8"/>
      <c r="AP54" s="8"/>
      <c r="AQ54" s="8"/>
      <c r="AR54" s="8"/>
      <c r="AS54" s="23"/>
      <c r="AT54" s="13"/>
      <c r="AU54" s="19"/>
      <c r="AV54" s="8"/>
      <c r="AW54" s="8"/>
      <c r="AX54" s="16"/>
      <c r="AY54" s="18"/>
      <c r="AZ54" s="21"/>
      <c r="BA54" s="11"/>
      <c r="BB54" s="8"/>
      <c r="BC54" s="22"/>
      <c r="BD54" s="8"/>
      <c r="BE54" s="8"/>
      <c r="BF54" s="8"/>
      <c r="BG54" s="8"/>
      <c r="BH54" s="8"/>
      <c r="BI54" s="23"/>
      <c r="BJ54" s="13"/>
      <c r="BK54" s="19"/>
      <c r="BL54" s="8"/>
      <c r="BM54" s="8"/>
      <c r="BN54" s="16"/>
      <c r="BO54" s="18"/>
      <c r="BP54" s="21"/>
      <c r="BQ54" s="11"/>
      <c r="BR54" s="8"/>
      <c r="BS54" s="22"/>
      <c r="BT54" s="8"/>
      <c r="BU54" s="8"/>
      <c r="BV54" s="8"/>
      <c r="BW54" s="8"/>
      <c r="BX54" s="8"/>
      <c r="BY54" s="23"/>
      <c r="BZ54" s="13"/>
      <c r="CA54" s="19"/>
      <c r="CB54" s="8"/>
      <c r="CC54" s="8"/>
      <c r="CD54" s="16"/>
      <c r="CE54" s="18"/>
      <c r="CF54" s="21"/>
      <c r="CG54" s="11"/>
      <c r="CH54" s="8"/>
      <c r="CI54" s="22"/>
      <c r="CJ54" s="8"/>
      <c r="CK54" s="8"/>
      <c r="CL54" s="8"/>
      <c r="CM54" s="8"/>
      <c r="CN54" s="8"/>
      <c r="CO54" s="23"/>
      <c r="CP54" s="13"/>
      <c r="CQ54" s="19"/>
      <c r="CR54" s="8"/>
      <c r="CS54" s="8"/>
      <c r="CT54" s="16"/>
      <c r="CU54" s="18"/>
      <c r="CV54" s="21"/>
      <c r="CW54" s="11"/>
      <c r="CX54" s="8"/>
      <c r="CY54" s="22"/>
      <c r="CZ54" s="8"/>
      <c r="DA54" s="8"/>
      <c r="DB54" s="8"/>
      <c r="DC54" s="8"/>
      <c r="DD54" s="8"/>
      <c r="DE54" s="23"/>
      <c r="DF54" s="13"/>
      <c r="DG54" s="19"/>
      <c r="DH54" s="8"/>
      <c r="DI54" s="8"/>
      <c r="DJ54" s="16"/>
      <c r="DK54" s="134"/>
      <c r="DL54" s="21"/>
      <c r="DM54" s="11"/>
      <c r="DN54" s="8"/>
      <c r="DO54" s="22"/>
      <c r="DP54" s="8"/>
      <c r="DQ54" s="8"/>
      <c r="DR54" s="8"/>
      <c r="DS54" s="8"/>
      <c r="DT54" s="8"/>
      <c r="DU54" s="23"/>
      <c r="DV54" s="13"/>
      <c r="DW54" s="19"/>
      <c r="DX54" s="8"/>
      <c r="DY54" s="8"/>
      <c r="DZ54" s="16"/>
      <c r="EA54" s="134"/>
      <c r="EB54" s="21"/>
      <c r="EC54" s="11"/>
    </row>
    <row r="55" spans="1:149" x14ac:dyDescent="0.3">
      <c r="A55" s="72" t="s">
        <v>41</v>
      </c>
      <c r="B55" s="86"/>
      <c r="C55" s="9"/>
      <c r="D55" s="30"/>
      <c r="E55" s="95"/>
      <c r="F55" s="8"/>
      <c r="G55" s="22"/>
      <c r="H55" s="8"/>
      <c r="I55" s="8"/>
      <c r="J55" s="8"/>
      <c r="K55" s="8"/>
      <c r="L55" s="8"/>
      <c r="M55" s="23"/>
      <c r="N55" s="13"/>
      <c r="O55" s="13"/>
      <c r="P55" s="8"/>
      <c r="Q55" s="8"/>
      <c r="R55" s="16"/>
      <c r="S55" s="18"/>
      <c r="T55" s="21"/>
      <c r="U55" s="11"/>
      <c r="V55" s="8"/>
      <c r="W55" s="22"/>
      <c r="X55" s="8"/>
      <c r="Y55" s="8"/>
      <c r="Z55" s="8"/>
      <c r="AA55" s="8"/>
      <c r="AB55" s="8"/>
      <c r="AC55" s="23"/>
      <c r="AD55" s="13"/>
      <c r="AE55" s="19"/>
      <c r="AF55" s="8"/>
      <c r="AG55" s="8"/>
      <c r="AH55" s="16"/>
      <c r="AI55" s="18"/>
      <c r="AJ55" s="21"/>
      <c r="AK55" s="11"/>
      <c r="AL55" s="8"/>
      <c r="AM55" s="22"/>
      <c r="AN55" s="8"/>
      <c r="AO55" s="8"/>
      <c r="AP55" s="8"/>
      <c r="AQ55" s="8"/>
      <c r="AR55" s="8"/>
      <c r="AS55" s="23"/>
      <c r="AT55" s="13"/>
      <c r="AU55" s="19"/>
      <c r="AV55" s="8"/>
      <c r="AW55" s="8"/>
      <c r="AX55" s="16"/>
      <c r="AY55" s="18"/>
      <c r="AZ55" s="21"/>
      <c r="BA55" s="11"/>
      <c r="BB55" s="8"/>
      <c r="BC55" s="22"/>
      <c r="BD55" s="8"/>
      <c r="BE55" s="8"/>
      <c r="BF55" s="8"/>
      <c r="BG55" s="8"/>
      <c r="BH55" s="8"/>
      <c r="BI55" s="23"/>
      <c r="BJ55" s="13"/>
      <c r="BK55" s="19"/>
      <c r="BL55" s="8"/>
      <c r="BM55" s="8"/>
      <c r="BN55" s="16"/>
      <c r="BO55" s="18"/>
      <c r="BP55" s="21"/>
      <c r="BQ55" s="11"/>
      <c r="BR55" s="8"/>
      <c r="BS55" s="22"/>
      <c r="BT55" s="8"/>
      <c r="BU55" s="8"/>
      <c r="BV55" s="8"/>
      <c r="BW55" s="8"/>
      <c r="BX55" s="8"/>
      <c r="BY55" s="23"/>
      <c r="BZ55" s="13"/>
      <c r="CA55" s="19"/>
      <c r="CB55" s="8"/>
      <c r="CC55" s="8"/>
      <c r="CD55" s="16"/>
      <c r="CE55" s="18"/>
      <c r="CF55" s="21"/>
      <c r="CG55" s="11"/>
      <c r="CH55" s="8"/>
      <c r="CI55" s="22"/>
      <c r="CJ55" s="8"/>
      <c r="CK55" s="8"/>
      <c r="CL55" s="8"/>
      <c r="CM55" s="8"/>
      <c r="CN55" s="8"/>
      <c r="CO55" s="23"/>
      <c r="CP55" s="13"/>
      <c r="CQ55" s="19"/>
      <c r="CR55" s="8"/>
      <c r="CS55" s="8"/>
      <c r="CT55" s="16"/>
      <c r="CU55" s="18"/>
      <c r="CV55" s="21"/>
      <c r="CW55" s="11"/>
      <c r="CX55" s="8"/>
      <c r="CY55" s="22"/>
      <c r="CZ55" s="8"/>
      <c r="DA55" s="8"/>
      <c r="DB55" s="8"/>
      <c r="DC55" s="8"/>
      <c r="DD55" s="8"/>
      <c r="DE55" s="23"/>
      <c r="DF55" s="13"/>
      <c r="DG55" s="19"/>
      <c r="DH55" s="8"/>
      <c r="DI55" s="8"/>
      <c r="DJ55" s="16"/>
      <c r="DK55" s="134"/>
      <c r="DL55" s="21"/>
      <c r="DM55" s="11"/>
      <c r="DN55" s="8"/>
      <c r="DO55" s="22"/>
      <c r="DP55" s="8"/>
      <c r="DQ55" s="8"/>
      <c r="DR55" s="8"/>
      <c r="DS55" s="8"/>
      <c r="DT55" s="8"/>
      <c r="DU55" s="23"/>
      <c r="DV55" s="13"/>
      <c r="DW55" s="19"/>
      <c r="DX55" s="8"/>
      <c r="DY55" s="8"/>
      <c r="DZ55" s="16"/>
      <c r="EA55" s="134"/>
      <c r="EB55" s="21"/>
      <c r="EC55" s="11"/>
    </row>
    <row r="56" spans="1:149" x14ac:dyDescent="0.3">
      <c r="A56" s="72"/>
      <c r="B56" s="86"/>
      <c r="C56" s="9"/>
      <c r="D56" s="30"/>
      <c r="E56" s="95"/>
      <c r="F56" s="8"/>
      <c r="G56" s="22"/>
      <c r="H56" s="8"/>
      <c r="I56" s="8"/>
      <c r="J56" s="8"/>
      <c r="K56" s="8"/>
      <c r="L56" s="8"/>
      <c r="M56" s="23"/>
      <c r="N56" s="13"/>
      <c r="O56" s="13"/>
      <c r="P56" s="8"/>
      <c r="Q56" s="8"/>
      <c r="R56" s="16"/>
      <c r="S56" s="18"/>
      <c r="T56" s="21"/>
      <c r="U56" s="11"/>
      <c r="V56" s="8"/>
      <c r="W56" s="22"/>
      <c r="X56" s="8"/>
      <c r="Y56" s="8"/>
      <c r="Z56" s="8"/>
      <c r="AA56" s="8"/>
      <c r="AB56" s="8"/>
      <c r="AC56" s="23"/>
      <c r="AD56" s="13"/>
      <c r="AE56" s="19"/>
      <c r="AF56" s="8"/>
      <c r="AG56" s="8"/>
      <c r="AH56" s="16"/>
      <c r="AI56" s="18"/>
      <c r="AJ56" s="21"/>
      <c r="AK56" s="11"/>
      <c r="AL56" s="8"/>
      <c r="AM56" s="22"/>
      <c r="AN56" s="8"/>
      <c r="AO56" s="8"/>
      <c r="AP56" s="8"/>
      <c r="AQ56" s="8"/>
      <c r="AR56" s="8"/>
      <c r="AS56" s="23"/>
      <c r="AT56" s="13"/>
      <c r="AU56" s="19"/>
      <c r="AV56" s="8"/>
      <c r="AW56" s="8"/>
      <c r="AX56" s="16"/>
      <c r="AY56" s="18"/>
      <c r="AZ56" s="21"/>
      <c r="BA56" s="11"/>
      <c r="BB56" s="8"/>
      <c r="BC56" s="22"/>
      <c r="BD56" s="8"/>
      <c r="BE56" s="8"/>
      <c r="BF56" s="8"/>
      <c r="BG56" s="8"/>
      <c r="BH56" s="8"/>
      <c r="BI56" s="23"/>
      <c r="BJ56" s="13"/>
      <c r="BK56" s="19"/>
      <c r="BL56" s="8"/>
      <c r="BM56" s="8"/>
      <c r="BN56" s="16"/>
      <c r="BO56" s="18"/>
      <c r="BP56" s="21"/>
      <c r="BQ56" s="11"/>
      <c r="BR56" s="8"/>
      <c r="BS56" s="22"/>
      <c r="BT56" s="8"/>
      <c r="BU56" s="8"/>
      <c r="BV56" s="8"/>
      <c r="BW56" s="8"/>
      <c r="BX56" s="8"/>
      <c r="BY56" s="23"/>
      <c r="BZ56" s="13"/>
      <c r="CA56" s="19"/>
      <c r="CB56" s="8"/>
      <c r="CC56" s="8"/>
      <c r="CD56" s="16"/>
      <c r="CE56" s="18"/>
      <c r="CF56" s="21"/>
      <c r="CG56" s="11"/>
      <c r="CH56" s="8"/>
      <c r="CI56" s="22"/>
      <c r="CJ56" s="8"/>
      <c r="CK56" s="8"/>
      <c r="CL56" s="8"/>
      <c r="CM56" s="8"/>
      <c r="CN56" s="8"/>
      <c r="CO56" s="23"/>
      <c r="CP56" s="13"/>
      <c r="CQ56" s="19"/>
      <c r="CR56" s="8"/>
      <c r="CS56" s="8"/>
      <c r="CT56" s="16"/>
      <c r="CU56" s="18"/>
      <c r="CV56" s="21"/>
      <c r="CW56" s="11"/>
      <c r="CX56" s="8"/>
      <c r="CY56" s="22"/>
      <c r="CZ56" s="8"/>
      <c r="DA56" s="8"/>
      <c r="DB56" s="8"/>
      <c r="DC56" s="8"/>
      <c r="DD56" s="8"/>
      <c r="DE56" s="23"/>
      <c r="DF56" s="13"/>
      <c r="DG56" s="19"/>
      <c r="DH56" s="8"/>
      <c r="DI56" s="8"/>
      <c r="DJ56" s="16"/>
      <c r="DK56" s="134"/>
      <c r="DL56" s="21"/>
      <c r="DM56" s="11"/>
      <c r="DN56" s="8"/>
      <c r="DO56" s="22"/>
      <c r="DP56" s="8"/>
      <c r="DQ56" s="8"/>
      <c r="DR56" s="8"/>
      <c r="DS56" s="8"/>
      <c r="DT56" s="8"/>
      <c r="DU56" s="23"/>
      <c r="DV56" s="13"/>
      <c r="DW56" s="19"/>
      <c r="DX56" s="8"/>
      <c r="DY56" s="8"/>
      <c r="DZ56" s="16"/>
      <c r="EA56" s="134"/>
      <c r="EB56" s="21"/>
      <c r="EC56" s="11"/>
    </row>
    <row r="57" spans="1:149" x14ac:dyDescent="0.3">
      <c r="A57" s="74" t="s">
        <v>78</v>
      </c>
      <c r="B57" s="89" t="s">
        <v>119</v>
      </c>
      <c r="C57" s="8">
        <v>68</v>
      </c>
      <c r="D57" s="8" t="s">
        <v>80</v>
      </c>
      <c r="E57" s="95">
        <v>28.140999999999998</v>
      </c>
      <c r="F57" s="24">
        <v>29.716000000000001</v>
      </c>
      <c r="G57" s="78">
        <v>2</v>
      </c>
      <c r="H57" s="13">
        <f>IF(AND(I$197&gt;4,G57=1),6)+IF(AND(I$197&gt;4,G57=2),4)+IF(AND(I$197&gt;4,G57=3),3)+IF(AND(I$197&gt;4,G57=4),2)+IF(AND(I$197&gt;4,G57=5),1)+IF(AND(I$197&gt;4,G57&gt;5),1)+IF(AND(I$197=4,G57=1),4)+IF(AND(I$197=4,G57=2),3)+IF(AND(I$197=4,G57=3),2)+IF(AND(I$197=4,G57=4),1)+IF(AND(I$197=3,G57=1),3)+IF(AND(I$197=3,G57=2),2)+IF(AND(I$197=3,G57=3),1)+IF(AND(I$197=2,G57=1),2)+IF(AND(I$197=2,G57=2),1)+IF(AND(I$197=1,G57=1),1)</f>
        <v>2</v>
      </c>
      <c r="I57" s="79">
        <v>3</v>
      </c>
      <c r="J57" s="79">
        <v>1</v>
      </c>
      <c r="K57" s="13">
        <f>IF(AND(J$197&gt;4,I57=1),12)+IF(AND(J$197&gt;4,I57=2),8)+IF(AND(J$197&gt;4,I57=3),6)+IF(AND(J$197&gt;4,I57=4),5)+IF(AND(J$197&gt;4,I57=5),4)+IF(AND(J$197&gt;4,I57=6),3)+IF(AND(J$197&gt;4,I57=7),2)+IF(AND(J$197&gt;4,I57&gt;7),1)+IF(AND(J$197=4,I57=1),8)+IF(AND(J$197=4,I57=2),6)+IF(AND(J$197=4,I57=3),4)+IF(AND(J$197=4,I57=4),2)+IF(AND(J$197=3,I57=1),6)+IF(AND(J$197=3,I57=2),4)+IF(AND(J$197=3,I57=3),2)+IF(AND(J$197=2,I57=1),4)+IF(AND(J$197=2,I57=2),2)+IF(AND(J$197=1,I57=1),2)</f>
        <v>2</v>
      </c>
      <c r="L57" s="13">
        <f>IF(AND(J$197&gt;4,J57=1),12)+IF(AND(J$197&gt;4,J57=2),8)+IF(AND(J$197&gt;4,J57=3),6)+IF(AND(J$197&gt;4,J57=4),5)+IF(AND(J$197&gt;4,J57=5),4)+IF(AND(J$197&gt;4,J57=6),3)+IF(AND(J$197&gt;4,J57=7),2)+IF(AND(J$197&gt;4,J57&gt;7),1)+IF(AND(J$197=4,J57=1),8)+IF(AND(J$197=4,J57=2),6)+IF(AND(J$197=4,J57=3),4)+IF(AND(J$197=4,J57=4),2)+IF(AND(J$197=3,J57=1),6)+IF(AND(J$197=3,J57=2),4)+IF(AND(J$197=3,J57=3),2)+IF(AND(J$197=2,J57=1),4)+IF(AND(J$197=2,J57=2),2)+IF(AND(J$197=1,J57=1),2)</f>
        <v>6</v>
      </c>
      <c r="M57" s="23" t="s">
        <v>32</v>
      </c>
      <c r="N57" s="13">
        <f>+H57+K57+L57+T57</f>
        <v>10</v>
      </c>
      <c r="O57" s="62">
        <f>+N57</f>
        <v>10</v>
      </c>
      <c r="P57" s="24">
        <v>28.617999999999999</v>
      </c>
      <c r="Q57" s="24">
        <v>29.199000000000002</v>
      </c>
      <c r="R57" s="16" t="s">
        <v>32</v>
      </c>
      <c r="S57" s="16"/>
      <c r="T57" s="21"/>
      <c r="U57" s="77">
        <f>MIN(E57,F57,P57,Q57)</f>
        <v>28.140999999999998</v>
      </c>
      <c r="V57" s="24">
        <v>29.404</v>
      </c>
      <c r="W57" s="78">
        <v>4</v>
      </c>
      <c r="X57" s="13">
        <f>IF(AND(Y$197&gt;4,W57=1),6)+IF(AND(Y$197&gt;4,W57=2),4)+IF(AND(Y$197&gt;4,W57=3),3)+IF(AND(Y$197&gt;4,W57=4),2)+IF(AND(Y$197&gt;4,W57=5),1)+IF(AND(Y$197&gt;4,W57&gt;5),1)+IF(AND(Y$197=4,W57=1),4)+IF(AND(Y$197=4,W57=2),3)+IF(AND(Y$197=4,W57=3),2)+IF(AND(Y$197=4,W57=4),1)+IF(AND(Y$197=3,W57=1),3)+IF(AND(Y$197=3,W57=2),2)+IF(AND(Y$197=3,W57=3),1)+IF(AND(Y$197=2,W57=1),2)+IF(AND(Y$197=2,W57=2),1)+IF(AND(Y$197=1,W57=1),1)</f>
        <v>2</v>
      </c>
      <c r="Y57" s="79">
        <v>3</v>
      </c>
      <c r="Z57" s="79">
        <v>1</v>
      </c>
      <c r="AA57" s="13">
        <f>IF(AND(Z$197&gt;4,Y57=1),12)+IF(AND(Z$197&gt;4,Y57=2),8)+IF(AND(Z$197&gt;4,Y57=3),6)+IF(AND(Z$197&gt;4,Y57=4),5)+IF(AND(Z$197&gt;4,Y57=5),4)+IF(AND(Z$197&gt;4,Y57=6),3)+IF(AND(Z$197&gt;4,Y57=7),2)+IF(AND(Z$197&gt;4,Y57&gt;7),1)+IF(AND(Z$197=4,Y57=1),8)+IF(AND(Z$197=4,Y57=2),6)+IF(AND(Z$197=4,Y57=3),4)+IF(AND(Z$197=4,Y57=4),2)+IF(AND(Z$197=3,Y57=1),6)+IF(AND(Z$197=3,Y57=2),4)+IF(AND(Z$197=3,Y57=3),2)+IF(AND(Z$197=2,Y57=1),4)+IF(AND(Z$197=2,Y57=2),2)+IF(AND(Z$197=1,Y57=1),2)</f>
        <v>6</v>
      </c>
      <c r="AB57" s="13">
        <f>IF(AND(Z$197&gt;4,Z57=1),12)+IF(AND(Z$197&gt;4,Z57=2),8)+IF(AND(Z$197&gt;4,Z57=3),6)+IF(AND(Z$197&gt;4,Z57=4),5)+IF(AND(Z$197&gt;4,Z57=5),4)+IF(AND(Z$197&gt;4,Z57=6),3)+IF(AND(Z$197&gt;4,Z57=7),2)+IF(AND(Z$197&gt;4,Z57&gt;7),1)+IF(AND(Z$197=4,Z57=1),8)+IF(AND(Z$197=4,Z57=2),6)+IF(AND(Z$197=4,Z57=3),4)+IF(AND(Z$197=4,Z57=4),2)+IF(AND(Z$197=3,Z57=1),6)+IF(AND(Z$197=3,Z57=2),4)+IF(AND(Z$197=3,Z57=3),2)+IF(AND(Z$197=2,Z57=1),4)+IF(AND(Z$197=2,Z57=2),2)+IF(AND(Z$197=1,Z57=1),2)</f>
        <v>12</v>
      </c>
      <c r="AC57" s="23" t="s">
        <v>32</v>
      </c>
      <c r="AD57" s="13">
        <f>+X57+AA57+AB57+AJ57</f>
        <v>20</v>
      </c>
      <c r="AE57" s="62">
        <f>AD57+O57</f>
        <v>30</v>
      </c>
      <c r="AF57" s="24">
        <v>28.646999999999998</v>
      </c>
      <c r="AG57" s="24">
        <v>28.614000000000001</v>
      </c>
      <c r="AH57" s="16" t="s">
        <v>32</v>
      </c>
      <c r="AI57" s="16"/>
      <c r="AJ57" s="21"/>
      <c r="AK57" s="77">
        <f>MIN(U57,V57,AF57,AG57)</f>
        <v>28.140999999999998</v>
      </c>
      <c r="AL57" s="24">
        <v>41.061999999999998</v>
      </c>
      <c r="AM57" s="78">
        <v>3</v>
      </c>
      <c r="AN57" s="13">
        <f>IF(AND(AO$197&gt;4,AM57=1),6)+IF(AND(AO$197&gt;4,AM57=2),4)+IF(AND(AO$197&gt;4,AM57=3),3)+IF(AND(AO$197&gt;4,AM57=4),2)+IF(AND(AO$197&gt;4,AM57=5),1)+IF(AND(AO$197&gt;4,AM57&gt;5),1)+IF(AND(AO$197=4,AM57=1),4)+IF(AND(AO$197=4,AM57=2),3)+IF(AND(AO$197=4,AM57=3),2)+IF(AND(AO$197=4,AM57=4),1)+IF(AND(AO$197=3,AM57=1),3)+IF(AND(AO$197=3,AM57=2),2)+IF(AND(AO$197=3,AM57=3),1)+IF(AND(AO$197=2,AM57=1),2)+IF(AND(AO$197=2,AM57=2),1)+IF(AND(AO$197=1,AM57=1),1)</f>
        <v>3</v>
      </c>
      <c r="AO57" s="79">
        <v>2</v>
      </c>
      <c r="AP57" s="79">
        <v>5</v>
      </c>
      <c r="AQ57" s="13">
        <f>IF(AND(AP$197&gt;4,AO57=1),12)+IF(AND(AP$197&gt;4,AO57=2),8)+IF(AND(AP$197&gt;4,AO57=3),6)+IF(AND(AP$197&gt;4,AO57=4),5)+IF(AND(AP$197&gt;4,AO57=5),4)+IF(AND(AP$197&gt;4,AO57=6),3)+IF(AND(AP$197&gt;4,AO57=7),2)+IF(AND(AP$197&gt;4,AO57&gt;7),1)+IF(AND(AP$197=4,AO57=1),8)+IF(AND(AP$197=4,AO57=2),6)+IF(AND(AP$197=4,AO57=3),4)+IF(AND(AP$197=4,AO57=4),2)+IF(AND(AP$197=3,AO57=1),6)+IF(AND(AP$197=3,AO57=2),4)+IF(AND(AP$197=3,AO57=3),2)+IF(AND(AP$197=2,AO57=1),4)+IF(AND(AP$197=2,AO57=2),2)+IF(AND(AP$197=1,AO57=1),2)</f>
        <v>8</v>
      </c>
      <c r="AR57" s="13">
        <f>IF(AND(AP$197&gt;4,AP57=1),12)+IF(AND(AP$197&gt;4,AP57=2),8)+IF(AND(AP$197&gt;4,AP57=3),6)+IF(AND(AP$197&gt;4,AP57=4),5)+IF(AND(AP$197&gt;4,AP57=5),4)+IF(AND(AP$197&gt;4,AP57=6),3)+IF(AND(AP$197&gt;4,AP57=7),2)+IF(AND(AP$197&gt;4,AP57&gt;7),1)+IF(AND(AP$197=4,AP57=1),8)+IF(AND(AP$197=4,AP57=2),6)+IF(AND(AP$197=4,AP57=3),4)+IF(AND(AP$197=4,AP57=4),2)+IF(AND(AP$197=3,AP57=1),6)+IF(AND(AP$197=3,AP57=2),4)+IF(AND(AP$197=3,AP57=3),2)+IF(AND(AP$197=2,AP57=1),4)+IF(AND(AP$197=2,AP57=2),2)+IF(AND(AP$197=1,AP57=1),2)</f>
        <v>4</v>
      </c>
      <c r="AS57" s="23" t="s">
        <v>32</v>
      </c>
      <c r="AT57" s="13">
        <f>+AN57+AQ57+AR57+AZ57</f>
        <v>15</v>
      </c>
      <c r="AU57" s="62">
        <f>AT57+AE57</f>
        <v>45</v>
      </c>
      <c r="AV57" s="24">
        <v>29.259</v>
      </c>
      <c r="AW57" s="24">
        <v>29.283000000000001</v>
      </c>
      <c r="AX57" s="16" t="s">
        <v>32</v>
      </c>
      <c r="AY57" s="16"/>
      <c r="AZ57" s="21"/>
      <c r="BA57" s="77">
        <f>MIN(AK57,AL57,AV57,AW57)</f>
        <v>28.140999999999998</v>
      </c>
      <c r="BB57" s="24">
        <v>41.985999999999997</v>
      </c>
      <c r="BC57" s="78">
        <v>1</v>
      </c>
      <c r="BD57" s="13">
        <f>IF(AND(BE$197&gt;4,BC57=1),6)+IF(AND(BE$197&gt;4,BC57=2),4)+IF(AND(BE$197&gt;4,BC57=3),3)+IF(AND(BE$197&gt;4,BC57=4),2)+IF(AND(BE$197&gt;4,BC57=5),1)+IF(AND(BE$197&gt;4,BC57&gt;5),1)+IF(AND(BE$197=4,BC57=1),4)+IF(AND(BE$197=4,BC57=2),3)+IF(AND(BE$197=4,BC57=3),2)+IF(AND(BE$197=4,BC57=4),1)+IF(AND(BE$197=3,BC57=1),3)+IF(AND(BE$197=3,BC57=2),2)+IF(AND(BE$197=3,BC57=3),1)+IF(AND(BE$197=2,BC57=1),2)+IF(AND(BE$197=2,BC57=2),1)+IF(AND(BE$197=1,BC57=1),1)</f>
        <v>6</v>
      </c>
      <c r="BE57" s="79"/>
      <c r="BF57" s="79"/>
      <c r="BG57" s="13">
        <f>IF(AND(BF$197&gt;4,BE57=1),12)+IF(AND(BF$197&gt;4,BE57=2),8)+IF(AND(BF$197&gt;4,BE57=3),6)+IF(AND(BF$197&gt;4,BE57=4),5)+IF(AND(BF$197&gt;4,BE57=5),4)+IF(AND(BF$197&gt;4,BE57=6),3)+IF(AND(BF$197&gt;4,BE57=7),2)+IF(AND(BF$197&gt;4,BE57&gt;7),1)+IF(AND(BF$197=4,BE57=1),8)+IF(AND(BF$197=4,BE57=2),6)+IF(AND(BF$197=4,BE57=3),4)+IF(AND(BF$197=4,BE57=4),2)+IF(AND(BF$197=3,BE57=1),6)+IF(AND(BF$197=3,BE57=2),4)+IF(AND(BF$197=3,BE57=3),2)+IF(AND(BF$197=2,BE57=1),4)+IF(AND(BF$197=2,BE57=2),2)+IF(AND(BF$197=1,BE57=1),2)</f>
        <v>0</v>
      </c>
      <c r="BH57" s="13">
        <f>IF(AND(BF$197&gt;4,BF57=1),12)+IF(AND(BF$197&gt;4,BF57=2),8)+IF(AND(BF$197&gt;4,BF57=3),6)+IF(AND(BF$197&gt;4,BF57=4),5)+IF(AND(BF$197&gt;4,BF57=5),4)+IF(AND(BF$197&gt;4,BF57=6),3)+IF(AND(BF$197&gt;4,BF57=7),2)+IF(AND(BF$197&gt;4,BF57&gt;7),1)+IF(AND(BF$197=4,BF57=1),8)+IF(AND(BF$197=4,BF57=2),6)+IF(AND(BF$197=4,BF57=3),4)+IF(AND(BF$197=4,BF57=4),2)+IF(AND(BF$197=3,BF57=1),6)+IF(AND(BF$197=3,BF57=2),4)+IF(AND(BF$197=3,BF57=3),2)+IF(AND(BF$197=2,BF57=1),4)+IF(AND(BF$197=2,BF57=2),2)+IF(AND(BF$197=1,BF57=1),2)</f>
        <v>0</v>
      </c>
      <c r="BI57" s="23" t="s">
        <v>32</v>
      </c>
      <c r="BJ57" s="13">
        <f t="shared" ref="BJ57:BJ69" si="94">+BD57+BG57+BH57+BP57</f>
        <v>6</v>
      </c>
      <c r="BK57" s="62">
        <f t="shared" ref="BK57:BK69" si="95">BJ57+AU57</f>
        <v>51</v>
      </c>
      <c r="BL57" s="24"/>
      <c r="BM57" s="24"/>
      <c r="BN57" s="16" t="s">
        <v>32</v>
      </c>
      <c r="BO57" s="16"/>
      <c r="BP57" s="21"/>
      <c r="BQ57" s="77">
        <f t="shared" ref="BQ57:BQ69" si="96">MIN(BA57,BB57,BL57,BM57)</f>
        <v>28.140999999999998</v>
      </c>
      <c r="BR57" s="24">
        <v>28.021999999999998</v>
      </c>
      <c r="BS57" s="78">
        <v>1</v>
      </c>
      <c r="BT57" s="13">
        <f>IF(AND(BU$197&gt;4,BS57=1),6)+IF(AND(BU$197&gt;4,BS57=2),4)+IF(AND(BU$197&gt;4,BS57=3),3)+IF(AND(BU$197&gt;4,BS57=4),2)+IF(AND(BU$197&gt;4,BS57=5),1)+IF(AND(BU$197&gt;4,BS57&gt;5),1)+IF(AND(BU$197=4,BS57=1),4)+IF(AND(BU$197=4,BS57=2),3)+IF(AND(BU$197=4,BS57=3),2)+IF(AND(BU$197=4,BS57=4),1)+IF(AND(BU$197=3,BS57=1),3)+IF(AND(BU$197=3,BS57=2),2)+IF(AND(BU$197=3,BS57=3),1)+IF(AND(BU$197=2,BS57=1),2)+IF(AND(BU$197=2,BS57=2),1)+IF(AND(BU$197=1,BS57=1),1)</f>
        <v>6</v>
      </c>
      <c r="BU57" s="78">
        <v>2</v>
      </c>
      <c r="BV57" s="78">
        <v>2</v>
      </c>
      <c r="BW57" s="13">
        <f>IF(AND(BV$197&gt;4,BU57=1),12)+IF(AND(BV$197&gt;4,BU57=2),8)+IF(AND(BV$197&gt;4,BU57=3),6)+IF(AND(BV$197&gt;4,BU57=4),5)+IF(AND(BV$197&gt;4,BU57=5),4)+IF(AND(BV$197&gt;4,BU57=6),3)+IF(AND(BV$197&gt;4,BU57=7),2)+IF(AND(BV$197&gt;4,BU57&gt;7),1)+IF(AND(BV$197=4,BU57=1),8)+IF(AND(BV$197=4,BU57=2),6)+IF(AND(BV$197=4,BU57=3),4)+IF(AND(BV$197=4,BU57=4),2)+IF(AND(BV$197=3,BU57=1),6)+IF(AND(BV$197=3,BU57=2),4)+IF(AND(BV$197=3,BU57=3),2)+IF(AND(BV$197=2,BU57=1),4)+IF(AND(BV$197=2,BU57=2),2)+IF(AND(BV$197=1,BU57=1),2)</f>
        <v>8</v>
      </c>
      <c r="BX57" s="13">
        <f>IF(AND(BV$197&gt;4,BV57=1),12)+IF(AND(BV$197&gt;4,BV57=2),8)+IF(AND(BV$197&gt;4,BV57=3),6)+IF(AND(BV$197&gt;4,BV57=4),5)+IF(AND(BV$197&gt;4,BV57=5),4)+IF(AND(BV$197&gt;4,BV57=6),3)+IF(AND(BV$197&gt;4,BV57=7),2)+IF(AND(BV$197&gt;4,BV57&gt;7),1)+IF(AND(BV$197=4,BV57=1),8)+IF(AND(BV$197=4,BV57=2),6)+IF(AND(BV$197=4,BV57=3),4)+IF(AND(BV$197=4,BV57=4),2)+IF(AND(BV$197=3,BV57=1),6)+IF(AND(BV$197=3,BV57=2),4)+IF(AND(BV$197=3,BV57=3),2)+IF(AND(BV$197=2,BV57=1),4)+IF(AND(BV$197=2,BV57=2),2)+IF(AND(BV$197=1,BV57=1),2)</f>
        <v>8</v>
      </c>
      <c r="BY57" s="16" t="s">
        <v>32</v>
      </c>
      <c r="BZ57" s="13">
        <f t="shared" ref="BZ57:BZ69" si="97">+BT57+BW57+BX57+CF57</f>
        <v>23</v>
      </c>
      <c r="CA57" s="62">
        <f t="shared" ref="CA57:CA69" si="98">BZ57+BK57</f>
        <v>74</v>
      </c>
      <c r="CB57" s="24"/>
      <c r="CC57" s="24">
        <v>38.991999999999997</v>
      </c>
      <c r="CD57" s="16" t="s">
        <v>32</v>
      </c>
      <c r="CE57" s="16"/>
      <c r="CF57" s="21">
        <v>1</v>
      </c>
      <c r="CG57" s="77">
        <f t="shared" ref="CG57:CG69" si="99">MIN(BQ57,BR57,CB57,CC57)</f>
        <v>28.021999999999998</v>
      </c>
      <c r="CH57" s="24">
        <v>29.745999999999999</v>
      </c>
      <c r="CI57" s="78">
        <v>4</v>
      </c>
      <c r="CJ57" s="13">
        <f t="shared" ref="CJ57:CJ69" si="100">IF(AND(CK$197&gt;4,CI57=1),6)+IF(AND(CK$197&gt;4,CI57=2),4)+IF(AND(CK$197&gt;4,CI57=3),3)+IF(AND(CK$197&gt;4,CI57=4),2)+IF(AND(CK$197&gt;4,CI57=5),1)+IF(AND(CK$197&gt;4,CI57&gt;5),1)+IF(AND(CK$197=4,CI57=1),4)+IF(AND(CK$197=4,CI57=2),3)+IF(AND(CK$197=4,CI57=3),2)+IF(AND(CK$197=4,CI57=4),1)+IF(AND(CK$197=3,CI57=1),3)+IF(AND(CK$197=3,CI57=2),2)+IF(AND(CK$197=3,CI57=3),1)+IF(AND(CK$197=2,CI57=1),2)+IF(AND(CK$197=2,CI57=2),1)+IF(AND(CK$197=1,CI57=1),1)</f>
        <v>2</v>
      </c>
      <c r="CK57" s="78">
        <v>4</v>
      </c>
      <c r="CL57" s="78">
        <v>1</v>
      </c>
      <c r="CM57" s="13">
        <f t="shared" ref="CM57:CM69" si="101">IF(AND(CL$197&gt;4,CK57=1),12)+IF(AND(CL$197&gt;4,CK57=2),8)+IF(AND(CL$197&gt;4,CK57=3),6)+IF(AND(CL$197&gt;4,CK57=4),5)+IF(AND(CL$197&gt;4,CK57=5),4)+IF(AND(CL$197&gt;4,CK57=6),3)+IF(AND(CL$197&gt;4,CK57=7),2)+IF(AND(CL$197&gt;4,CK57&gt;7),1)+IF(AND(CL$197=4,CK57=1),8)+IF(AND(CL$197=4,CK57=2),6)+IF(AND(CL$197=4,CK57=3),4)+IF(AND(CL$197=4,CK57=4),2)+IF(AND(CL$197=3,CK57=1),6)+IF(AND(CL$197=3,CK57=2),4)+IF(AND(CL$197=3,CK57=3),2)+IF(AND(CL$197=2,CK57=1),4)+IF(AND(CL$197=2,CK57=2),2)+IF(AND(CL$197=1,CK57=1),2)</f>
        <v>5</v>
      </c>
      <c r="CN57" s="13">
        <f t="shared" ref="CN57:CN69" si="102">IF(AND(CL$197&gt;4,CL57=1),12)+IF(AND(CL$197&gt;4,CL57=2),8)+IF(AND(CL$197&gt;4,CL57=3),6)+IF(AND(CL$197&gt;4,CL57=4),5)+IF(AND(CL$197&gt;4,CL57=5),4)+IF(AND(CL$197&gt;4,CL57=6),3)+IF(AND(CL$197&gt;4,CL57=7),2)+IF(AND(CL$197&gt;4,CL57&gt;7),1)+IF(AND(CL$197=4,CL57=1),8)+IF(AND(CL$197=4,CL57=2),6)+IF(AND(CL$197=4,CL57=3),4)+IF(AND(CL$197=4,CL57=4),2)+IF(AND(CL$197=3,CL57=1),6)+IF(AND(CL$197=3,CL57=2),4)+IF(AND(CL$197=3,CL57=3),2)+IF(AND(CL$197=2,CL57=1),4)+IF(AND(CL$197=2,CL57=2),2)+IF(AND(CL$197=1,CL57=1),2)</f>
        <v>12</v>
      </c>
      <c r="CO57" s="16" t="s">
        <v>32</v>
      </c>
      <c r="CP57" s="13">
        <f t="shared" ref="CP57:CP69" si="103">+CJ57+CM57+CN57+CV57</f>
        <v>19</v>
      </c>
      <c r="CQ57" s="62">
        <f t="shared" ref="CQ57:CQ69" si="104">CP57+CA57</f>
        <v>93</v>
      </c>
      <c r="CR57" s="24">
        <v>29.811</v>
      </c>
      <c r="CS57" s="24">
        <v>29.146000000000001</v>
      </c>
      <c r="CT57" s="16" t="s">
        <v>32</v>
      </c>
      <c r="CU57" s="16"/>
      <c r="CV57" s="21"/>
      <c r="CW57" s="77">
        <f t="shared" ref="CW57:CW69" si="105">MIN(CG57,CH57,CR57,CS57)</f>
        <v>28.021999999999998</v>
      </c>
      <c r="CX57" s="24">
        <v>30.396000000000001</v>
      </c>
      <c r="CY57" s="78">
        <v>2</v>
      </c>
      <c r="CZ57" s="13">
        <f t="shared" ref="CZ57:CZ69" si="106">IF(AND(DA$197&gt;4,CY57=1),6)+IF(AND(DA$197&gt;4,CY57=2),4)+IF(AND(DA$197&gt;4,CY57=3),3)+IF(AND(DA$197&gt;4,CY57=4),2)+IF(AND(DA$197&gt;4,CY57=5),1)+IF(AND(DA$197&gt;4,CY57&gt;5),1)+IF(AND(DA$197=4,CY57=1),4)+IF(AND(DA$197=4,CY57=2),3)+IF(AND(DA$197=4,CY57=3),2)+IF(AND(DA$197=4,CY57=4),1)+IF(AND(DA$197=3,CY57=1),3)+IF(AND(DA$197=3,CY57=2),2)+IF(AND(DA$197=3,CY57=3),1)+IF(AND(DA$197=2,CY57=1),2)+IF(AND(DA$197=2,CY57=2),1)+IF(AND(DA$197=1,CY57=1),1)</f>
        <v>4</v>
      </c>
      <c r="DA57" s="78"/>
      <c r="DB57" s="78"/>
      <c r="DC57" s="13">
        <f t="shared" ref="DC57:DC69" si="107">IF(AND(DB$197&gt;4,DA57=1),12)+IF(AND(DB$197&gt;4,DA57=2),8)+IF(AND(DB$197&gt;4,DA57=3),6)+IF(AND(DB$197&gt;4,DA57=4),5)+IF(AND(DB$197&gt;4,DA57=5),4)+IF(AND(DB$197&gt;4,DA57=6),3)+IF(AND(DB$197&gt;4,DA57=7),2)+IF(AND(DB$197&gt;4,DA57&gt;7),1)+IF(AND(DB$197=4,DA57=1),8)+IF(AND(DB$197=4,DA57=2),6)+IF(AND(DB$197=4,DA57=3),4)+IF(AND(DB$197=4,DA57=4),2)+IF(AND(DB$197=3,DA57=1),6)+IF(AND(DB$197=3,DA57=2),4)+IF(AND(DB$197=3,DA57=3),2)+IF(AND(DB$197=2,DA57=1),4)+IF(AND(DB$197=2,DA57=2),2)+IF(AND(DB$197=1,DA57=1),2)</f>
        <v>0</v>
      </c>
      <c r="DD57" s="13">
        <f t="shared" ref="DD57:DD69" si="108">IF(AND(DB$197&gt;4,DB57=1),12)+IF(AND(DB$197&gt;4,DB57=2),8)+IF(AND(DB$197&gt;4,DB57=3),6)+IF(AND(DB$197&gt;4,DB57=4),5)+IF(AND(DB$197&gt;4,DB57=5),4)+IF(AND(DB$197&gt;4,DB57=6),3)+IF(AND(DB$197&gt;4,DB57=7),2)+IF(AND(DB$197&gt;4,DB57&gt;7),1)+IF(AND(DB$197=4,DB57=1),8)+IF(AND(DB$197=4,DB57=2),6)+IF(AND(DB$197=4,DB57=3),4)+IF(AND(DB$197=4,DB57=4),2)+IF(AND(DB$197=3,DB57=1),6)+IF(AND(DB$197=3,DB57=2),4)+IF(AND(DB$197=3,DB57=3),2)+IF(AND(DB$197=2,DB57=1),4)+IF(AND(DB$197=2,DB57=2),2)+IF(AND(DB$197=1,DB57=1),2)</f>
        <v>0</v>
      </c>
      <c r="DE57" s="16" t="s">
        <v>32</v>
      </c>
      <c r="DF57" s="13">
        <f t="shared" ref="DF57:DF69" si="109">+CZ57+DC57+DD57+DL57</f>
        <v>4</v>
      </c>
      <c r="DG57" s="62">
        <f t="shared" ref="DG57:DG69" si="110">DF57+CQ57</f>
        <v>97</v>
      </c>
      <c r="DH57" s="24"/>
      <c r="DI57" s="24"/>
      <c r="DJ57" s="16" t="s">
        <v>32</v>
      </c>
      <c r="DK57" s="133"/>
      <c r="DL57" s="21"/>
      <c r="DM57" s="77">
        <f t="shared" ref="DM57:DM69" si="111">MIN(CW57,CX57,DH57,DI57)</f>
        <v>28.021999999999998</v>
      </c>
      <c r="DN57" s="24">
        <v>28.803999999999998</v>
      </c>
      <c r="DO57" s="78">
        <v>5</v>
      </c>
      <c r="DP57" s="13">
        <f t="shared" ref="DP57:DP69" si="112">IF(AND(DQ$197&gt;4,DO57=1),6)+IF(AND(DQ$197&gt;4,DO57=2),4)+IF(AND(DQ$197&gt;4,DO57=3),3)+IF(AND(DQ$197&gt;4,DO57=4),2)+IF(AND(DQ$197&gt;4,DO57=5),1)+IF(AND(DQ$197&gt;4,DO57&gt;5),1)+IF(AND(DQ$197=4,DO57=1),4)+IF(AND(DQ$197=4,DO57=2),3)+IF(AND(DQ$197=4,DO57=3),2)+IF(AND(DQ$197=4,DO57=4),1)+IF(AND(DQ$197=3,DO57=1),3)+IF(AND(DQ$197=3,DO57=2),2)+IF(AND(DQ$197=3,DO57=3),1)+IF(AND(DQ$197=2,DO57=1),2)+IF(AND(DQ$197=2,DO57=2),1)+IF(AND(DQ$197=1,DO57=1),1)</f>
        <v>1</v>
      </c>
      <c r="DQ57" s="78">
        <v>2</v>
      </c>
      <c r="DR57" s="78">
        <v>7</v>
      </c>
      <c r="DS57" s="13">
        <f t="shared" ref="DS57:DS69" si="113">IF(AND(DR$197&gt;4,DQ57=1),12)+IF(AND(DR$197&gt;4,DQ57=2),8)+IF(AND(DR$197&gt;4,DQ57=3),6)+IF(AND(DR$197&gt;4,DQ57=4),5)+IF(AND(DR$197&gt;4,DQ57=5),4)+IF(AND(DR$197&gt;4,DQ57=6),3)+IF(AND(DR$197&gt;4,DQ57=7),2)+IF(AND(DR$197&gt;4,DQ57&gt;7),1)+IF(AND(DR$197=4,DQ57=1),8)+IF(AND(DR$197=4,DQ57=2),6)+IF(AND(DR$197=4,DQ57=3),4)+IF(AND(DR$197=4,DQ57=4),2)+IF(AND(DR$197=3,DQ57=1),6)+IF(AND(DR$197=3,DQ57=2),4)+IF(AND(DR$197=3,DQ57=3),2)+IF(AND(DR$197=2,DQ57=1),4)+IF(AND(DR$197=2,DQ57=2),2)+IF(AND(DR$197=1,DQ57=1),2)</f>
        <v>8</v>
      </c>
      <c r="DT57" s="13">
        <f t="shared" ref="DT57:DT69" si="114">IF(AND(DR$197&gt;4,DR57=1),12)+IF(AND(DR$197&gt;4,DR57=2),8)+IF(AND(DR$197&gt;4,DR57=3),6)+IF(AND(DR$197&gt;4,DR57=4),5)+IF(AND(DR$197&gt;4,DR57=5),4)+IF(AND(DR$197&gt;4,DR57=6),3)+IF(AND(DR$197&gt;4,DR57=7),2)+IF(AND(DR$197&gt;4,DR57&gt;7),1)+IF(AND(DR$197=4,DR57=1),8)+IF(AND(DR$197=4,DR57=2),6)+IF(AND(DR$197=4,DR57=3),4)+IF(AND(DR$197=4,DR57=4),2)+IF(AND(DR$197=3,DR57=1),6)+IF(AND(DR$197=3,DR57=2),4)+IF(AND(DR$197=3,DR57=3),2)+IF(AND(DR$197=2,DR57=1),4)+IF(AND(DR$197=2,DR57=2),2)+IF(AND(DR$197=1,DR57=1),2)</f>
        <v>2</v>
      </c>
      <c r="DU57" s="16" t="s">
        <v>32</v>
      </c>
      <c r="DV57" s="13">
        <f t="shared" ref="DV57:DV69" si="115">+DP57+DS57+DT57+EB57</f>
        <v>11</v>
      </c>
      <c r="DW57" s="62">
        <f t="shared" ref="DW57:DW69" si="116">DV57+DG57</f>
        <v>108</v>
      </c>
      <c r="DX57" s="24">
        <v>29.69</v>
      </c>
      <c r="DY57" s="24">
        <v>29.806000000000001</v>
      </c>
      <c r="DZ57" s="16" t="s">
        <v>32</v>
      </c>
      <c r="EA57" s="133"/>
      <c r="EB57" s="21"/>
      <c r="EC57" s="77">
        <f t="shared" ref="EC57:EC69" si="117">MIN(DM57,DN57,DX57,DY57)</f>
        <v>28.021999999999998</v>
      </c>
    </row>
    <row r="58" spans="1:149" x14ac:dyDescent="0.3">
      <c r="A58" s="142" t="s">
        <v>43</v>
      </c>
      <c r="B58" s="127" t="s">
        <v>120</v>
      </c>
      <c r="C58" s="26">
        <v>39</v>
      </c>
      <c r="D58" s="26" t="s">
        <v>99</v>
      </c>
      <c r="E58" s="95">
        <v>27.474</v>
      </c>
      <c r="F58" s="125">
        <v>30.484999999999999</v>
      </c>
      <c r="G58" s="128">
        <v>3</v>
      </c>
      <c r="H58" s="13">
        <f>IF(AND(I$197&gt;4,G58=1),6)+IF(AND(I$197&gt;4,G58=2),4)+IF(AND(I$197&gt;4,G58=3),3)+IF(AND(I$197&gt;4,G58=4),2)+IF(AND(I$197&gt;4,G58=5),1)+IF(AND(I$197&gt;4,G58&gt;5),1)+IF(AND(I$197=4,G58=1),4)+IF(AND(I$197=4,G58=2),3)+IF(AND(I$197=4,G58=3),2)+IF(AND(I$197=4,G58=4),1)+IF(AND(I$197=3,G58=1),3)+IF(AND(I$197=3,G58=2),2)+IF(AND(I$197=3,G58=3),1)+IF(AND(I$197=2,G58=1),2)+IF(AND(I$197=2,G58=2),1)+IF(AND(I$197=1,G58=1),1)</f>
        <v>1</v>
      </c>
      <c r="I58" s="129">
        <v>2</v>
      </c>
      <c r="J58" s="129">
        <v>2</v>
      </c>
      <c r="K58" s="13">
        <f>IF(AND(J$197&gt;4,I58=1),12)+IF(AND(J$197&gt;4,I58=2),8)+IF(AND(J$197&gt;4,I58=3),6)+IF(AND(J$197&gt;4,I58=4),5)+IF(AND(J$197&gt;4,I58=5),4)+IF(AND(J$197&gt;4,I58=6),3)+IF(AND(J$197&gt;4,I58=7),2)+IF(AND(J$197&gt;4,I58&gt;7),1)+IF(AND(J$197=4,I58=1),8)+IF(AND(J$197=4,I58=2),6)+IF(AND(J$197=4,I58=3),4)+IF(AND(J$197=4,I58=4),2)+IF(AND(J$197=3,I58=1),6)+IF(AND(J$197=3,I58=2),4)+IF(AND(J$197=3,I58=3),2)+IF(AND(J$197=2,I58=1),4)+IF(AND(J$197=2,I58=2),2)+IF(AND(J$197=1,I58=1),2)</f>
        <v>4</v>
      </c>
      <c r="L58" s="13">
        <f>IF(AND(J$197&gt;4,J58=1),12)+IF(AND(J$197&gt;4,J58=2),8)+IF(AND(J$197&gt;4,J58=3),6)+IF(AND(J$197&gt;4,J58=4),5)+IF(AND(J$197&gt;4,J58=5),4)+IF(AND(J$197&gt;4,J58=6),3)+IF(AND(J$197&gt;4,J58=7),2)+IF(AND(J$197&gt;4,J58&gt;7),1)+IF(AND(J$197=4,J58=1),8)+IF(AND(J$197=4,J58=2),6)+IF(AND(J$197=4,J58=3),4)+IF(AND(J$197=4,J58=4),2)+IF(AND(J$197=3,J58=1),6)+IF(AND(J$197=3,J58=2),4)+IF(AND(J$197=3,J58=3),2)+IF(AND(J$197=2,J58=1),4)+IF(AND(J$197=2,J58=2),2)+IF(AND(J$197=1,J58=1),2)</f>
        <v>4</v>
      </c>
      <c r="M58" s="23" t="s">
        <v>32</v>
      </c>
      <c r="N58" s="13">
        <f>+H58+K58+L58+T58</f>
        <v>9</v>
      </c>
      <c r="O58" s="62">
        <f>+N58</f>
        <v>9</v>
      </c>
      <c r="P58" s="125">
        <v>29.67</v>
      </c>
      <c r="Q58" s="125">
        <v>29.009</v>
      </c>
      <c r="R58" s="16" t="s">
        <v>32</v>
      </c>
      <c r="S58" s="126" t="s">
        <v>33</v>
      </c>
      <c r="T58" s="36"/>
      <c r="U58" s="77">
        <f>MIN(E58,F58,P58,Q58)</f>
        <v>27.474</v>
      </c>
      <c r="V58" s="125">
        <v>28.571999999999999</v>
      </c>
      <c r="W58" s="128">
        <v>2</v>
      </c>
      <c r="X58" s="13">
        <f>IF(AND(Y$197&gt;4,W58=1),6)+IF(AND(Y$197&gt;4,W58=2),4)+IF(AND(Y$197&gt;4,W58=3),3)+IF(AND(Y$197&gt;4,W58=4),2)+IF(AND(Y$197&gt;4,W58=5),1)+IF(AND(Y$197&gt;4,W58&gt;5),1)+IF(AND(Y$197=4,W58=1),4)+IF(AND(Y$197=4,W58=2),3)+IF(AND(Y$197=4,W58=3),2)+IF(AND(Y$197=4,W58=4),1)+IF(AND(Y$197=3,W58=1),3)+IF(AND(Y$197=3,W58=2),2)+IF(AND(Y$197=3,W58=3),1)+IF(AND(Y$197=2,W58=1),2)+IF(AND(Y$197=2,W58=2),1)+IF(AND(Y$197=1,W58=1),1)</f>
        <v>4</v>
      </c>
      <c r="Y58" s="79">
        <v>2</v>
      </c>
      <c r="Z58" s="129">
        <v>2</v>
      </c>
      <c r="AA58" s="13">
        <f>IF(AND(Z$197&gt;4,Y58=1),12)+IF(AND(Z$197&gt;4,Y58=2),8)+IF(AND(Z$197&gt;4,Y58=3),6)+IF(AND(Z$197&gt;4,Y58=4),5)+IF(AND(Z$197&gt;4,Y58=5),4)+IF(AND(Z$197&gt;4,Y58=6),3)+IF(AND(Z$197&gt;4,Y58=7),2)+IF(AND(Z$197&gt;4,Y58&gt;7),1)+IF(AND(Z$197=4,Y58=1),8)+IF(AND(Z$197=4,Y58=2),6)+IF(AND(Z$197=4,Y58=3),4)+IF(AND(Z$197=4,Y58=4),2)+IF(AND(Z$197=3,Y58=1),6)+IF(AND(Z$197=3,Y58=2),4)+IF(AND(Z$197=3,Y58=3),2)+IF(AND(Z$197=2,Y58=1),4)+IF(AND(Z$197=2,Y58=2),2)+IF(AND(Z$197=1,Y58=1),2)</f>
        <v>8</v>
      </c>
      <c r="AB58" s="13">
        <f>IF(AND(Z$197&gt;4,Z58=1),12)+IF(AND(Z$197&gt;4,Z58=2),8)+IF(AND(Z$197&gt;4,Z58=3),6)+IF(AND(Z$197&gt;4,Z58=4),5)+IF(AND(Z$197&gt;4,Z58=5),4)+IF(AND(Z$197&gt;4,Z58=6),3)+IF(AND(Z$197&gt;4,Z58=7),2)+IF(AND(Z$197&gt;4,Z58&gt;7),1)+IF(AND(Z$197=4,Z58=1),8)+IF(AND(Z$197=4,Z58=2),6)+IF(AND(Z$197=4,Z58=3),4)+IF(AND(Z$197=4,Z58=4),2)+IF(AND(Z$197=3,Z58=1),6)+IF(AND(Z$197=3,Z58=2),4)+IF(AND(Z$197=3,Z58=3),2)+IF(AND(Z$197=2,Z58=1),4)+IF(AND(Z$197=2,Z58=2),2)+IF(AND(Z$197=1,Z58=1),2)</f>
        <v>8</v>
      </c>
      <c r="AC58" s="23" t="s">
        <v>32</v>
      </c>
      <c r="AD58" s="13">
        <f>+X58+AA58+AB58+AJ58</f>
        <v>20</v>
      </c>
      <c r="AE58" s="62">
        <f>AD58+O58</f>
        <v>29</v>
      </c>
      <c r="AF58" s="125">
        <v>29.116</v>
      </c>
      <c r="AG58" s="125">
        <v>28.724</v>
      </c>
      <c r="AH58" s="16" t="s">
        <v>32</v>
      </c>
      <c r="AI58" s="126" t="s">
        <v>33</v>
      </c>
      <c r="AJ58" s="36"/>
      <c r="AK58" s="77">
        <f>MIN(U58,V58,AF58,AG58)</f>
        <v>27.474</v>
      </c>
      <c r="AL58" s="125"/>
      <c r="AM58" s="128"/>
      <c r="AN58" s="13">
        <f>IF(AND(AO$197&gt;4,AM58=1),6)+IF(AND(AO$197&gt;4,AM58=2),4)+IF(AND(AO$197&gt;4,AM58=3),3)+IF(AND(AO$197&gt;4,AM58=4),2)+IF(AND(AO$197&gt;4,AM58=5),1)+IF(AND(AO$197&gt;4,AM58&gt;5),1)+IF(AND(AO$197=4,AM58=1),4)+IF(AND(AO$197=4,AM58=2),3)+IF(AND(AO$197=4,AM58=3),2)+IF(AND(AO$197=4,AM58=4),1)+IF(AND(AO$197=3,AM58=1),3)+IF(AND(AO$197=3,AM58=2),2)+IF(AND(AO$197=3,AM58=3),1)+IF(AND(AO$197=2,AM58=1),2)+IF(AND(AO$197=2,AM58=2),1)+IF(AND(AO$197=1,AM58=1),1)</f>
        <v>0</v>
      </c>
      <c r="AO58" s="79">
        <v>3</v>
      </c>
      <c r="AP58" s="129">
        <v>3</v>
      </c>
      <c r="AQ58" s="13">
        <f>IF(AND(AP$197&gt;4,AO58=1),12)+IF(AND(AP$197&gt;4,AO58=2),8)+IF(AND(AP$197&gt;4,AO58=3),6)+IF(AND(AP$197&gt;4,AO58=4),5)+IF(AND(AP$197&gt;4,AO58=5),4)+IF(AND(AP$197&gt;4,AO58=6),3)+IF(AND(AP$197&gt;4,AO58=7),2)+IF(AND(AP$197&gt;4,AO58&gt;7),1)+IF(AND(AP$197=4,AO58=1),8)+IF(AND(AP$197=4,AO58=2),6)+IF(AND(AP$197=4,AO58=3),4)+IF(AND(AP$197=4,AO58=4),2)+IF(AND(AP$197=3,AO58=1),6)+IF(AND(AP$197=3,AO58=2),4)+IF(AND(AP$197=3,AO58=3),2)+IF(AND(AP$197=2,AO58=1),4)+IF(AND(AP$197=2,AO58=2),2)+IF(AND(AP$197=1,AO58=1),2)</f>
        <v>6</v>
      </c>
      <c r="AR58" s="13">
        <f>IF(AND(AP$197&gt;4,AP58=1),12)+IF(AND(AP$197&gt;4,AP58=2),8)+IF(AND(AP$197&gt;4,AP58=3),6)+IF(AND(AP$197&gt;4,AP58=4),5)+IF(AND(AP$197&gt;4,AP58=5),4)+IF(AND(AP$197&gt;4,AP58=6),3)+IF(AND(AP$197&gt;4,AP58=7),2)+IF(AND(AP$197&gt;4,AP58&gt;7),1)+IF(AND(AP$197=4,AP58=1),8)+IF(AND(AP$197=4,AP58=2),6)+IF(AND(AP$197=4,AP58=3),4)+IF(AND(AP$197=4,AP58=4),2)+IF(AND(AP$197=3,AP58=1),6)+IF(AND(AP$197=3,AP58=2),4)+IF(AND(AP$197=3,AP58=3),2)+IF(AND(AP$197=2,AP58=1),4)+IF(AND(AP$197=2,AP58=2),2)+IF(AND(AP$197=1,AP58=1),2)</f>
        <v>6</v>
      </c>
      <c r="AS58" s="23" t="s">
        <v>32</v>
      </c>
      <c r="AT58" s="13">
        <f>+AN58+AQ58+AR58+AZ58</f>
        <v>12</v>
      </c>
      <c r="AU58" s="62">
        <f>AT58+AE58</f>
        <v>41</v>
      </c>
      <c r="AV58" s="125">
        <v>30.547000000000001</v>
      </c>
      <c r="AW58" s="125">
        <v>29.181000000000001</v>
      </c>
      <c r="AX58" s="16" t="s">
        <v>32</v>
      </c>
      <c r="AY58" s="126" t="s">
        <v>33</v>
      </c>
      <c r="AZ58" s="36"/>
      <c r="BA58" s="77">
        <f>MIN(AK58,AL58,AV58,AW58)</f>
        <v>27.474</v>
      </c>
      <c r="BB58" s="125">
        <v>44.991</v>
      </c>
      <c r="BC58" s="128">
        <v>3</v>
      </c>
      <c r="BD58" s="13">
        <f>IF(AND(BE$197&gt;4,BC58=1),6)+IF(AND(BE$197&gt;4,BC58=2),4)+IF(AND(BE$197&gt;4,BC58=3),3)+IF(AND(BE$197&gt;4,BC58=4),2)+IF(AND(BE$197&gt;4,BC58=5),1)+IF(AND(BE$197&gt;4,BC58&gt;5),1)+IF(AND(BE$197=4,BC58=1),4)+IF(AND(BE$197=4,BC58=2),3)+IF(AND(BE$197=4,BC58=3),2)+IF(AND(BE$197=4,BC58=4),1)+IF(AND(BE$197=3,BC58=1),3)+IF(AND(BE$197=3,BC58=2),2)+IF(AND(BE$197=3,BC58=3),1)+IF(AND(BE$197=2,BC58=1),2)+IF(AND(BE$197=2,BC58=2),1)+IF(AND(BE$197=1,BC58=1),1)</f>
        <v>3</v>
      </c>
      <c r="BE58" s="79">
        <v>2</v>
      </c>
      <c r="BF58" s="129">
        <v>2</v>
      </c>
      <c r="BG58" s="13">
        <f>IF(AND(BF$197&gt;4,BE58=1),12)+IF(AND(BF$197&gt;4,BE58=2),8)+IF(AND(BF$197&gt;4,BE58=3),6)+IF(AND(BF$197&gt;4,BE58=4),5)+IF(AND(BF$197&gt;4,BE58=5),4)+IF(AND(BF$197&gt;4,BE58=6),3)+IF(AND(BF$197&gt;4,BE58=7),2)+IF(AND(BF$197&gt;4,BE58&gt;7),1)+IF(AND(BF$197=4,BE58=1),8)+IF(AND(BF$197=4,BE58=2),6)+IF(AND(BF$197=4,BE58=3),4)+IF(AND(BF$197=4,BE58=4),2)+IF(AND(BF$197=3,BE58=1),6)+IF(AND(BF$197=3,BE58=2),4)+IF(AND(BF$197=3,BE58=3),2)+IF(AND(BF$197=2,BE58=1),4)+IF(AND(BF$197=2,BE58=2),2)+IF(AND(BF$197=1,BE58=1),2)</f>
        <v>8</v>
      </c>
      <c r="BH58" s="13">
        <f>IF(AND(BF$197&gt;4,BF58=1),12)+IF(AND(BF$197&gt;4,BF58=2),8)+IF(AND(BF$197&gt;4,BF58=3),6)+IF(AND(BF$197&gt;4,BF58=4),5)+IF(AND(BF$197&gt;4,BF58=5),4)+IF(AND(BF$197&gt;4,BF58=6),3)+IF(AND(BF$197&gt;4,BF58=7),2)+IF(AND(BF$197&gt;4,BF58&gt;7),1)+IF(AND(BF$197=4,BF58=1),8)+IF(AND(BF$197=4,BF58=2),6)+IF(AND(BF$197=4,BF58=3),4)+IF(AND(BF$197=4,BF58=4),2)+IF(AND(BF$197=3,BF58=1),6)+IF(AND(BF$197=3,BF58=2),4)+IF(AND(BF$197=3,BF58=3),2)+IF(AND(BF$197=2,BF58=1),4)+IF(AND(BF$197=2,BF58=2),2)+IF(AND(BF$197=1,BF58=1),2)</f>
        <v>8</v>
      </c>
      <c r="BI58" s="23" t="s">
        <v>32</v>
      </c>
      <c r="BJ58" s="13">
        <f t="shared" si="94"/>
        <v>19</v>
      </c>
      <c r="BK58" s="62">
        <f t="shared" si="95"/>
        <v>60</v>
      </c>
      <c r="BL58" s="125">
        <v>28.306000000000001</v>
      </c>
      <c r="BM58" s="125">
        <v>28.631</v>
      </c>
      <c r="BN58" s="16" t="s">
        <v>32</v>
      </c>
      <c r="BO58" s="126" t="s">
        <v>33</v>
      </c>
      <c r="BP58" s="36"/>
      <c r="BQ58" s="77">
        <f t="shared" si="96"/>
        <v>27.474</v>
      </c>
      <c r="BR58" s="125">
        <v>30.169</v>
      </c>
      <c r="BS58" s="128">
        <v>6</v>
      </c>
      <c r="BT58" s="13">
        <f>IF(AND(BU$197&gt;4,BS58=1),6)+IF(AND(BU$197&gt;4,BS58=2),4)+IF(AND(BU$197&gt;4,BS58=3),3)+IF(AND(BU$197&gt;4,BS58=4),2)+IF(AND(BU$197&gt;4,BS58=5),1)+IF(AND(BU$197&gt;4,BS58&gt;5),1)+IF(AND(BU$197=4,BS58=1),4)+IF(AND(BU$197=4,BS58=2),3)+IF(AND(BU$197=4,BS58=3),2)+IF(AND(BU$197=4,BS58=4),1)+IF(AND(BU$197=3,BS58=1),3)+IF(AND(BU$197=3,BS58=2),2)+IF(AND(BU$197=3,BS58=3),1)+IF(AND(BU$197=2,BS58=1),2)+IF(AND(BU$197=2,BS58=2),1)+IF(AND(BU$197=1,BS58=1),1)</f>
        <v>1</v>
      </c>
      <c r="BU58" s="78">
        <v>6</v>
      </c>
      <c r="BV58" s="78">
        <v>6</v>
      </c>
      <c r="BW58" s="13">
        <f>IF(AND(BV$197&gt;4,BU58=1),12)+IF(AND(BV$197&gt;4,BU58=2),8)+IF(AND(BV$197&gt;4,BU58=3),6)+IF(AND(BV$197&gt;4,BU58=4),5)+IF(AND(BV$197&gt;4,BU58=5),4)+IF(AND(BV$197&gt;4,BU58=6),3)+IF(AND(BV$197&gt;4,BU58=7),2)+IF(AND(BV$197&gt;4,BU58&gt;7),1)+IF(AND(BV$197=4,BU58=1),8)+IF(AND(BV$197=4,BU58=2),6)+IF(AND(BV$197=4,BU58=3),4)+IF(AND(BV$197=4,BU58=4),2)+IF(AND(BV$197=3,BU58=1),6)+IF(AND(BV$197=3,BU58=2),4)+IF(AND(BV$197=3,BU58=3),2)+IF(AND(BV$197=2,BU58=1),4)+IF(AND(BV$197=2,BU58=2),2)+IF(AND(BV$197=1,BU58=1),2)</f>
        <v>3</v>
      </c>
      <c r="BX58" s="13">
        <f>IF(AND(BV$197&gt;4,BV58=1),12)+IF(AND(BV$197&gt;4,BV58=2),8)+IF(AND(BV$197&gt;4,BV58=3),6)+IF(AND(BV$197&gt;4,BV58=4),5)+IF(AND(BV$197&gt;4,BV58=5),4)+IF(AND(BV$197&gt;4,BV58=6),3)+IF(AND(BV$197&gt;4,BV58=7),2)+IF(AND(BV$197&gt;4,BV58&gt;7),1)+IF(AND(BV$197=4,BV58=1),8)+IF(AND(BV$197=4,BV58=2),6)+IF(AND(BV$197=4,BV58=3),4)+IF(AND(BV$197=4,BV58=4),2)+IF(AND(BV$197=3,BV58=1),6)+IF(AND(BV$197=3,BV58=2),4)+IF(AND(BV$197=3,BV58=3),2)+IF(AND(BV$197=2,BV58=1),4)+IF(AND(BV$197=2,BV58=2),2)+IF(AND(BV$197=1,BV58=1),2)</f>
        <v>3</v>
      </c>
      <c r="BY58" s="16" t="s">
        <v>32</v>
      </c>
      <c r="BZ58" s="13">
        <f t="shared" si="97"/>
        <v>7</v>
      </c>
      <c r="CA58" s="62">
        <f t="shared" si="98"/>
        <v>67</v>
      </c>
      <c r="CB58" s="125"/>
      <c r="CC58" s="125">
        <v>47.241999999999997</v>
      </c>
      <c r="CD58" s="16" t="s">
        <v>32</v>
      </c>
      <c r="CE58" s="126" t="s">
        <v>33</v>
      </c>
      <c r="CF58" s="36"/>
      <c r="CG58" s="77">
        <f t="shared" si="99"/>
        <v>27.474</v>
      </c>
      <c r="CH58" s="125">
        <v>36.747</v>
      </c>
      <c r="CI58" s="128">
        <v>6</v>
      </c>
      <c r="CJ58" s="13">
        <f t="shared" si="100"/>
        <v>1</v>
      </c>
      <c r="CK58" s="78">
        <v>2</v>
      </c>
      <c r="CL58" s="78">
        <v>2</v>
      </c>
      <c r="CM58" s="13">
        <f t="shared" si="101"/>
        <v>8</v>
      </c>
      <c r="CN58" s="13">
        <f t="shared" si="102"/>
        <v>8</v>
      </c>
      <c r="CO58" s="16" t="s">
        <v>32</v>
      </c>
      <c r="CP58" s="13">
        <f t="shared" si="103"/>
        <v>17</v>
      </c>
      <c r="CQ58" s="62">
        <f t="shared" si="104"/>
        <v>84</v>
      </c>
      <c r="CR58" s="125">
        <v>30.306999999999999</v>
      </c>
      <c r="CS58" s="125">
        <v>30.795000000000002</v>
      </c>
      <c r="CT58" s="16" t="s">
        <v>32</v>
      </c>
      <c r="CU58" s="126" t="s">
        <v>33</v>
      </c>
      <c r="CV58" s="36"/>
      <c r="CW58" s="77">
        <f t="shared" si="105"/>
        <v>27.474</v>
      </c>
      <c r="CX58" s="125"/>
      <c r="CY58" s="128"/>
      <c r="CZ58" s="13">
        <f t="shared" si="106"/>
        <v>0</v>
      </c>
      <c r="DA58" s="78">
        <v>3</v>
      </c>
      <c r="DB58" s="78">
        <v>3</v>
      </c>
      <c r="DC58" s="13">
        <f t="shared" si="107"/>
        <v>6</v>
      </c>
      <c r="DD58" s="13">
        <f t="shared" si="108"/>
        <v>6</v>
      </c>
      <c r="DE58" s="16" t="s">
        <v>32</v>
      </c>
      <c r="DF58" s="13">
        <f t="shared" si="109"/>
        <v>12</v>
      </c>
      <c r="DG58" s="62">
        <f t="shared" si="110"/>
        <v>96</v>
      </c>
      <c r="DH58" s="125">
        <v>31.212</v>
      </c>
      <c r="DI58" s="125">
        <v>32.630000000000003</v>
      </c>
      <c r="DJ58" s="16" t="s">
        <v>32</v>
      </c>
      <c r="DK58" s="135" t="s">
        <v>33</v>
      </c>
      <c r="DL58" s="36"/>
      <c r="DM58" s="77">
        <f t="shared" si="111"/>
        <v>27.474</v>
      </c>
      <c r="DN58" s="125">
        <v>30.573</v>
      </c>
      <c r="DO58" s="128">
        <v>7</v>
      </c>
      <c r="DP58" s="13">
        <f t="shared" si="112"/>
        <v>1</v>
      </c>
      <c r="DQ58" s="78">
        <v>3</v>
      </c>
      <c r="DR58" s="78">
        <v>5</v>
      </c>
      <c r="DS58" s="13">
        <f t="shared" si="113"/>
        <v>6</v>
      </c>
      <c r="DT58" s="13">
        <f t="shared" si="114"/>
        <v>4</v>
      </c>
      <c r="DU58" s="16" t="s">
        <v>32</v>
      </c>
      <c r="DV58" s="13">
        <f t="shared" si="115"/>
        <v>11</v>
      </c>
      <c r="DW58" s="62">
        <f t="shared" si="116"/>
        <v>107</v>
      </c>
      <c r="DX58" s="125">
        <v>29.37</v>
      </c>
      <c r="DY58" s="125">
        <v>29.393000000000001</v>
      </c>
      <c r="DZ58" s="16" t="s">
        <v>32</v>
      </c>
      <c r="EA58" s="135" t="s">
        <v>33</v>
      </c>
      <c r="EB58" s="36"/>
      <c r="EC58" s="77">
        <f t="shared" si="117"/>
        <v>27.474</v>
      </c>
    </row>
    <row r="59" spans="1:149" x14ac:dyDescent="0.3">
      <c r="A59" s="74" t="s">
        <v>182</v>
      </c>
      <c r="B59" s="90">
        <v>21048</v>
      </c>
      <c r="C59" s="8">
        <v>89</v>
      </c>
      <c r="D59" s="8" t="s">
        <v>128</v>
      </c>
      <c r="E59" s="32"/>
      <c r="F59" s="8"/>
      <c r="G59" s="78"/>
      <c r="H59" s="8"/>
      <c r="I59" s="79"/>
      <c r="J59" s="79"/>
      <c r="K59" s="8"/>
      <c r="L59" s="8"/>
      <c r="M59" s="23"/>
      <c r="N59" s="8"/>
      <c r="O59" s="62"/>
      <c r="P59" s="8"/>
      <c r="Q59" s="8"/>
      <c r="R59" s="23"/>
      <c r="S59" s="18"/>
      <c r="T59" s="8"/>
      <c r="U59" s="77">
        <f>MIN(E59,F59,P59,Q59)</f>
        <v>0</v>
      </c>
      <c r="V59" s="8">
        <v>32.005000000000003</v>
      </c>
      <c r="W59" s="78"/>
      <c r="X59" s="8"/>
      <c r="Y59" s="79"/>
      <c r="Z59" s="79"/>
      <c r="AA59" s="8"/>
      <c r="AB59" s="8"/>
      <c r="AC59" s="23"/>
      <c r="AD59" s="8"/>
      <c r="AE59" s="62"/>
      <c r="AF59" s="8"/>
      <c r="AG59" s="8"/>
      <c r="AH59" s="23"/>
      <c r="AI59" s="16"/>
      <c r="AJ59" s="8"/>
      <c r="AK59" s="77">
        <v>62.308999999999997</v>
      </c>
      <c r="AL59" s="8">
        <v>62.308999999999997</v>
      </c>
      <c r="AM59" s="78"/>
      <c r="AN59" s="8"/>
      <c r="AO59" s="79"/>
      <c r="AP59" s="79"/>
      <c r="AQ59" s="8"/>
      <c r="AR59" s="8"/>
      <c r="AS59" s="23"/>
      <c r="AT59" s="8"/>
      <c r="AU59" s="62"/>
      <c r="AV59" s="18">
        <v>30.571999999999999</v>
      </c>
      <c r="AW59" s="8">
        <v>27.763000000000002</v>
      </c>
      <c r="AX59" s="23"/>
      <c r="AY59" s="20" t="s">
        <v>199</v>
      </c>
      <c r="AZ59" s="8"/>
      <c r="BA59" s="77">
        <f>MIN(AK59,AL59,AV59,AW59)</f>
        <v>27.763000000000002</v>
      </c>
      <c r="BB59" s="8">
        <v>42.765000000000001</v>
      </c>
      <c r="BC59" s="78">
        <v>3</v>
      </c>
      <c r="BD59" s="13">
        <f>IF(AND(BE$198&gt;4,BC59=1),6)+IF(AND(BE$198&gt;4,BC59=2),4)+IF(AND(BE$198&gt;4,BC59=3),3)+IF(AND(BE$198&gt;4,BC59=4),2)+IF(AND(BE$198&gt;4,BC59=5),1)+IF(AND(BE$198&gt;4,BC59&gt;5),1)+IF(AND(BE$198=4,BC59=1),4)+IF(AND(BE$198=4,BC59=2),3)+IF(AND(BE$198=4,BC59=3),2)+IF(AND(BE$198=4,BC59=4),1)+IF(AND(BE$198=3,BC59=1),3)+IF(AND(BE$198=3,BC59=2),2)+IF(AND(BE$198=3,BC59=3),1)+IF(AND(BE$198=2,BC59=1),2)+IF(AND(BE$198=2,BC59=2),1)+IF(AND(BE$198=1,BC59=1),1)</f>
        <v>3</v>
      </c>
      <c r="BE59" s="79">
        <v>1</v>
      </c>
      <c r="BF59" s="79">
        <v>1</v>
      </c>
      <c r="BG59" s="19">
        <f>IF(AND(BF$198&gt;4,BE59=1),12)+IF(AND(BF$198&gt;4,BE59=2),8)+IF(AND(BF$198&gt;4,BE59=3),6)+IF(AND(BF$198&gt;4,BE59=4),5)+IF(AND(BF$198&gt;4,BE59=5),4)+IF(AND(BF$198&gt;4,BE59=6),3)+IF(AND(BF$198&gt;4,BE59=7),2)+IF(AND(BF$198&gt;4,BE59&gt;7),1)+IF(AND(BF$198=4,BE59=1),8)+IF(AND(BF$198=4,BE59=2),6)+IF(AND(BF$198=4,BE59=3),4)+IF(AND(BF$198=4,BE59=4),2)+IF(AND(BF$198=3,BE59=1),6)+IF(AND(BF$198=3,BE59=2),4)+IF(AND(BF$198=3,BE59=3),2)+IF(AND(BF$198=2,BE59=1),4)+IF(AND(BF$198=2,BE59=2),2)+IF(AND(BF$198=1,BE59=1),2)</f>
        <v>12</v>
      </c>
      <c r="BH59" s="19">
        <f>IF(AND(BF$198&gt;4,BF59=1),12)+IF(AND(BF$198&gt;4,BF59=2),8)+IF(AND(BF$198&gt;4,BF59=3),6)+IF(AND(BF$198&gt;4,BF59=4),5)+IF(AND(BF$198&gt;4,BF59=5),4)+IF(AND(BF$198&gt;4,BF59=6),3)+IF(AND(BF$198&gt;4,BF59=7),2)+IF(AND(BF$198&gt;4,BF59&gt;7),1)+IF(AND(BF$198=4,BF59=1),8)+IF(AND(BF$198=4,BF59=2),6)+IF(AND(BF$198=4,BF59=3),4)+IF(AND(BF$198=4,BF59=4),2)+IF(AND(BF$198=3,BF59=1),6)+IF(AND(BF$198=3,BF59=2),4)+IF(AND(BF$198=3,BF59=3),2)+IF(AND(BF$198=2,BF59=1),4)+IF(AND(BF$198=2,BF59=2),2)+IF(AND(BF$198=1,BF59=1),2)</f>
        <v>12</v>
      </c>
      <c r="BI59" s="23" t="s">
        <v>40</v>
      </c>
      <c r="BJ59" s="13">
        <f t="shared" si="94"/>
        <v>27</v>
      </c>
      <c r="BK59" s="62">
        <f t="shared" si="95"/>
        <v>27</v>
      </c>
      <c r="BL59" s="18">
        <v>29.146999999999998</v>
      </c>
      <c r="BM59" s="8">
        <v>28.074000000000002</v>
      </c>
      <c r="BN59" s="23" t="s">
        <v>32</v>
      </c>
      <c r="BO59" s="20" t="s">
        <v>184</v>
      </c>
      <c r="BP59" s="8"/>
      <c r="BQ59" s="77">
        <f t="shared" si="96"/>
        <v>27.763000000000002</v>
      </c>
      <c r="BR59" s="8">
        <v>28.393999999999998</v>
      </c>
      <c r="BS59" s="78">
        <v>2</v>
      </c>
      <c r="BT59" s="13">
        <f>IF(AND(BU$197&gt;4,BS59=1),6)+IF(AND(BU$197&gt;4,BS59=2),4)+IF(AND(BU$197&gt;4,BS59=3),3)+IF(AND(BU$197&gt;4,BS59=4),2)+IF(AND(BU$197&gt;4,BS59=5),1)+IF(AND(BU$197&gt;4,BS59&gt;5),1)+IF(AND(BU$197=4,BS59=1),4)+IF(AND(BU$197=4,BS59=2),3)+IF(AND(BU$197=4,BS59=3),2)+IF(AND(BU$197=4,BS59=4),1)+IF(AND(BU$197=3,BS59=1),3)+IF(AND(BU$197=3,BS59=2),2)+IF(AND(BU$197=3,BS59=3),1)+IF(AND(BU$197=2,BS59=1),2)+IF(AND(BU$197=2,BS59=2),1)+IF(AND(BU$197=1,BS59=1),1)</f>
        <v>4</v>
      </c>
      <c r="BU59" s="78">
        <v>1</v>
      </c>
      <c r="BV59" s="78">
        <v>1</v>
      </c>
      <c r="BW59" s="13">
        <f>IF(AND(BV$197&gt;4,BU59=1),12)+IF(AND(BV$197&gt;4,BU59=2),8)+IF(AND(BV$197&gt;4,BU59=3),6)+IF(AND(BV$197&gt;4,BU59=4),5)+IF(AND(BV$197&gt;4,BU59=5),4)+IF(AND(BV$197&gt;4,BU59=6),3)+IF(AND(BV$197&gt;4,BU59=7),2)+IF(AND(BV$197&gt;4,BU59&gt;7),1)+IF(AND(BV$197=4,BU59=1),8)+IF(AND(BV$197=4,BU59=2),6)+IF(AND(BV$197=4,BU59=3),4)+IF(AND(BV$197=4,BU59=4),2)+IF(AND(BV$197=3,BU59=1),6)+IF(AND(BV$197=3,BU59=2),4)+IF(AND(BV$197=3,BU59=3),2)+IF(AND(BV$197=2,BU59=1),4)+IF(AND(BV$197=2,BU59=2),2)+IF(AND(BV$197=1,BU59=1),2)</f>
        <v>12</v>
      </c>
      <c r="BX59" s="13">
        <f>IF(AND(BV$197&gt;4,BV59=1),12)+IF(AND(BV$197&gt;4,BV59=2),8)+IF(AND(BV$197&gt;4,BV59=3),6)+IF(AND(BV$197&gt;4,BV59=4),5)+IF(AND(BV$197&gt;4,BV59=5),4)+IF(AND(BV$197&gt;4,BV59=6),3)+IF(AND(BV$197&gt;4,BV59=7),2)+IF(AND(BV$197&gt;4,BV59&gt;7),1)+IF(AND(BV$197=4,BV59=1),8)+IF(AND(BV$197=4,BV59=2),6)+IF(AND(BV$197=4,BV59=3),4)+IF(AND(BV$197=4,BV59=4),2)+IF(AND(BV$197=3,BV59=1),6)+IF(AND(BV$197=3,BV59=2),4)+IF(AND(BV$197=3,BV59=3),2)+IF(AND(BV$197=2,BV59=1),4)+IF(AND(BV$197=2,BV59=2),2)+IF(AND(BV$197=1,BV59=1),2)</f>
        <v>12</v>
      </c>
      <c r="BY59" s="16" t="s">
        <v>32</v>
      </c>
      <c r="BZ59" s="13">
        <f t="shared" si="97"/>
        <v>28</v>
      </c>
      <c r="CA59" s="62">
        <f t="shared" si="98"/>
        <v>55</v>
      </c>
      <c r="CB59" s="18"/>
      <c r="CC59" s="8">
        <v>37.540999999999997</v>
      </c>
      <c r="CD59" s="23" t="s">
        <v>32</v>
      </c>
      <c r="CE59" s="16"/>
      <c r="CF59" s="8"/>
      <c r="CG59" s="77">
        <f t="shared" si="99"/>
        <v>27.763000000000002</v>
      </c>
      <c r="CH59" s="8">
        <v>27.672999999999998</v>
      </c>
      <c r="CI59" s="78">
        <v>2</v>
      </c>
      <c r="CJ59" s="13">
        <f t="shared" si="100"/>
        <v>4</v>
      </c>
      <c r="CK59" s="78">
        <v>1</v>
      </c>
      <c r="CL59" s="78"/>
      <c r="CM59" s="13">
        <f t="shared" si="101"/>
        <v>12</v>
      </c>
      <c r="CN59" s="13">
        <f t="shared" si="102"/>
        <v>0</v>
      </c>
      <c r="CO59" s="16" t="s">
        <v>32</v>
      </c>
      <c r="CP59" s="13">
        <f t="shared" si="103"/>
        <v>18</v>
      </c>
      <c r="CQ59" s="62">
        <f t="shared" si="104"/>
        <v>73</v>
      </c>
      <c r="CR59" s="18">
        <v>27.048999999999999</v>
      </c>
      <c r="CS59" s="8"/>
      <c r="CT59" s="23" t="s">
        <v>32</v>
      </c>
      <c r="CU59" s="120" t="s">
        <v>33</v>
      </c>
      <c r="CV59" s="8">
        <v>2</v>
      </c>
      <c r="CW59" s="77">
        <f t="shared" si="105"/>
        <v>27.048999999999999</v>
      </c>
      <c r="CX59" s="8"/>
      <c r="CY59" s="78"/>
      <c r="CZ59" s="13">
        <f t="shared" si="106"/>
        <v>0</v>
      </c>
      <c r="DA59" s="78"/>
      <c r="DB59" s="78"/>
      <c r="DC59" s="13">
        <f t="shared" si="107"/>
        <v>0</v>
      </c>
      <c r="DD59" s="13">
        <f t="shared" si="108"/>
        <v>0</v>
      </c>
      <c r="DE59" s="16" t="s">
        <v>32</v>
      </c>
      <c r="DF59" s="13">
        <f t="shared" si="109"/>
        <v>0</v>
      </c>
      <c r="DG59" s="62">
        <f t="shared" si="110"/>
        <v>73</v>
      </c>
      <c r="DH59" s="18"/>
      <c r="DI59" s="8"/>
      <c r="DJ59" s="23" t="s">
        <v>32</v>
      </c>
      <c r="DK59" s="133" t="s">
        <v>33</v>
      </c>
      <c r="DL59" s="8"/>
      <c r="DM59" s="77">
        <f t="shared" si="111"/>
        <v>27.048999999999999</v>
      </c>
      <c r="DN59" s="8">
        <v>26.643000000000001</v>
      </c>
      <c r="DO59" s="78">
        <v>1</v>
      </c>
      <c r="DP59" s="13">
        <f t="shared" si="112"/>
        <v>6</v>
      </c>
      <c r="DQ59" s="78">
        <v>5</v>
      </c>
      <c r="DR59" s="78">
        <v>1</v>
      </c>
      <c r="DS59" s="13">
        <f t="shared" si="113"/>
        <v>4</v>
      </c>
      <c r="DT59" s="13">
        <f t="shared" si="114"/>
        <v>12</v>
      </c>
      <c r="DU59" s="16" t="s">
        <v>32</v>
      </c>
      <c r="DV59" s="13">
        <f t="shared" si="115"/>
        <v>24</v>
      </c>
      <c r="DW59" s="62">
        <f t="shared" si="116"/>
        <v>97</v>
      </c>
      <c r="DX59" s="18">
        <v>28.268000000000001</v>
      </c>
      <c r="DY59" s="8">
        <v>24.956</v>
      </c>
      <c r="DZ59" s="23" t="s">
        <v>32</v>
      </c>
      <c r="EA59" s="120" t="s">
        <v>231</v>
      </c>
      <c r="EB59" s="8">
        <v>2</v>
      </c>
      <c r="EC59" s="77">
        <f t="shared" si="117"/>
        <v>24.956</v>
      </c>
    </row>
    <row r="60" spans="1:149" x14ac:dyDescent="0.3">
      <c r="A60" s="71" t="s">
        <v>201</v>
      </c>
      <c r="B60" s="90">
        <v>4691</v>
      </c>
      <c r="C60" s="8">
        <v>14</v>
      </c>
      <c r="D60" s="8" t="s">
        <v>89</v>
      </c>
      <c r="E60" s="18"/>
      <c r="F60" s="8"/>
      <c r="G60" s="78"/>
      <c r="H60" s="8"/>
      <c r="I60" s="79"/>
      <c r="J60" s="79"/>
      <c r="K60" s="8"/>
      <c r="L60" s="8"/>
      <c r="M60" s="23"/>
      <c r="N60" s="8"/>
      <c r="O60" s="62"/>
      <c r="P60" s="8"/>
      <c r="Q60" s="8"/>
      <c r="R60" s="23"/>
      <c r="S60" s="18"/>
      <c r="T60" s="8"/>
      <c r="U60" s="77"/>
      <c r="V60" s="8"/>
      <c r="W60" s="78"/>
      <c r="X60" s="8"/>
      <c r="Y60" s="79"/>
      <c r="Z60" s="79"/>
      <c r="AA60" s="8"/>
      <c r="AB60" s="8"/>
      <c r="AC60" s="23"/>
      <c r="AD60" s="8"/>
      <c r="AE60" s="62"/>
      <c r="AF60" s="8"/>
      <c r="AG60" s="8"/>
      <c r="AH60" s="23"/>
      <c r="AI60" s="16"/>
      <c r="AJ60" s="8"/>
      <c r="AK60" s="77"/>
      <c r="AL60" s="8"/>
      <c r="AM60" s="78"/>
      <c r="AN60" s="8"/>
      <c r="AO60" s="79"/>
      <c r="AP60" s="79"/>
      <c r="AQ60" s="8"/>
      <c r="AR60" s="8"/>
      <c r="AS60" s="23"/>
      <c r="AT60" s="8"/>
      <c r="AU60" s="62"/>
      <c r="AV60" s="18"/>
      <c r="AW60" s="8"/>
      <c r="AX60" s="23"/>
      <c r="AY60" s="20"/>
      <c r="AZ60" s="8"/>
      <c r="BA60" s="77">
        <v>30.74</v>
      </c>
      <c r="BB60" s="8">
        <v>47.195</v>
      </c>
      <c r="BC60" s="78">
        <v>4</v>
      </c>
      <c r="BD60" s="13">
        <f>IF(AND(BE$199&gt;4,BC60=1),6)+IF(AND(BE$199&gt;4,BC60=2),4)+IF(AND(BE$199&gt;4,BC60=3),3)+IF(AND(BE$199&gt;4,BC60=4),2)+IF(AND(BE$199&gt;4,BC60=5),1)+IF(AND(BE$199&gt;4,BC60&gt;5),1)+IF(AND(BE$199=4,BC60=1),4)+IF(AND(BE$199=4,BC60=2),3)+IF(AND(BE$199=4,BC60=3),2)+IF(AND(BE$199=4,BC60=4),1)+IF(AND(BE$199=3,BC60=1),3)+IF(AND(BE$199=3,BC60=2),2)+IF(AND(BE$199=3,BC60=3),1)+IF(AND(BE$199=2,BC60=1),2)+IF(AND(BE$199=2,BC60=2),1)+IF(AND(BE$199=1,BC60=1),1)</f>
        <v>2</v>
      </c>
      <c r="BE60" s="79"/>
      <c r="BF60" s="79">
        <v>1</v>
      </c>
      <c r="BG60" s="19">
        <f>IF(AND(BF$199&gt;4,BE60=1),12)+IF(AND(BF$199&gt;4,BE60=2),8)+IF(AND(BF$199&gt;4,BE60=3),6)+IF(AND(BF$199&gt;4,BE60=4),5)+IF(AND(BF$199&gt;4,BE60=5),4)+IF(AND(BF$199&gt;4,BE60=6),3)+IF(AND(BF$199&gt;4,BE60=7),2)+IF(AND(BF$199&gt;4,BE60&gt;7),1)+IF(AND(BF$199=4,BE60=1),8)+IF(AND(BF$199=4,BE60=2),6)+IF(AND(BF$199=4,BE60=3),4)+IF(AND(BF$199=4,BE60=4),2)+IF(AND(BF$199=3,BE60=1),6)+IF(AND(BF$199=3,BE60=2),4)+IF(AND(BF$199=3,BE60=3),2)+IF(AND(BF$199=2,BE60=1),4)+IF(AND(BF$199=2,BE60=2),2)+IF(AND(BF$199=1,BE60=1),2)</f>
        <v>0</v>
      </c>
      <c r="BH60" s="19">
        <f>IF(AND(BF$199&gt;4,BF60=1),12)+IF(AND(BF$199&gt;4,BF60=2),8)+IF(AND(BF$199&gt;4,BF60=3),6)+IF(AND(BF$199&gt;4,BF60=4),5)+IF(AND(BF$199&gt;4,BF60=5),4)+IF(AND(BF$199&gt;4,BF60=6),3)+IF(AND(BF$199&gt;4,BF60=7),2)+IF(AND(BF$199&gt;4,BF60&gt;7),1)+IF(AND(BF$199=4,BF60=1),8)+IF(AND(BF$199=4,BF60=2),6)+IF(AND(BF$199=4,BF60=3),4)+IF(AND(BF$199=4,BF60=4),2)+IF(AND(BF$199=3,BF60=1),6)+IF(AND(BF$199=3,BF60=2),4)+IF(AND(BF$199=3,BF60=3),2)+IF(AND(BF$199=2,BF60=1),4)+IF(AND(BF$199=2,BF60=2),2)+IF(AND(BF$199=1,BF60=1),2)</f>
        <v>12</v>
      </c>
      <c r="BI60" s="16" t="s">
        <v>37</v>
      </c>
      <c r="BJ60" s="13">
        <f t="shared" si="94"/>
        <v>15</v>
      </c>
      <c r="BK60" s="62">
        <f t="shared" si="95"/>
        <v>15</v>
      </c>
      <c r="BL60" s="18">
        <v>30.873999999999999</v>
      </c>
      <c r="BM60" s="8">
        <v>27.669</v>
      </c>
      <c r="BN60" s="16" t="s">
        <v>40</v>
      </c>
      <c r="BO60" s="20" t="s">
        <v>208</v>
      </c>
      <c r="BP60" s="8">
        <v>1</v>
      </c>
      <c r="BQ60" s="77">
        <f t="shared" si="96"/>
        <v>27.669</v>
      </c>
      <c r="BR60" s="8">
        <v>28.616</v>
      </c>
      <c r="BS60" s="78">
        <v>1</v>
      </c>
      <c r="BT60" s="13">
        <f>IF(AND(BU$198&gt;4,BS60=1),6)+IF(AND(BU$198&gt;4,BS60=2),4)+IF(AND(BU$198&gt;4,BS60=3),3)+IF(AND(BU$198&gt;4,BS60=4),2)+IF(AND(BU$198&gt;4,BS60=5),1)+IF(AND(BU$198&gt;4,BS60&gt;5),1)+IF(AND(BU$198=4,BS60=1),4)+IF(AND(BU$198=4,BS60=2),3)+IF(AND(BU$198=4,BS60=3),2)+IF(AND(BU$198=4,BS60=4),1)+IF(AND(BU$198=3,BS60=1),3)+IF(AND(BU$198=3,BS60=2),2)+IF(AND(BU$198=3,BS60=3),1)+IF(AND(BU$198=2,BS60=1),2)+IF(AND(BU$198=2,BS60=2),1)+IF(AND(BU$198=1,BS60=1),1)</f>
        <v>6</v>
      </c>
      <c r="BU60" s="79">
        <v>1</v>
      </c>
      <c r="BV60" s="79">
        <v>1</v>
      </c>
      <c r="BW60" s="19">
        <f>IF(AND(BV$198&gt;4,BU60=1),12)+IF(AND(BV$198&gt;4,BU60=2),8)+IF(AND(BV$198&gt;4,BU60=3),6)+IF(AND(BV$198&gt;4,BU60=4),5)+IF(AND(BV$198&gt;4,BU60=5),4)+IF(AND(BV$198&gt;4,BU60=6),3)+IF(AND(BV$198&gt;4,BU60=7),2)+IF(AND(BV$198&gt;4,BU60&gt;7),1)+IF(AND(BV$198=4,BU60=1),8)+IF(AND(BV$198=4,BU60=2),6)+IF(AND(BV$198=4,BU60=3),4)+IF(AND(BV$198=4,BU60=4),2)+IF(AND(BV$198=3,BU60=1),6)+IF(AND(BV$198=3,BU60=2),4)+IF(AND(BV$198=3,BU60=3),2)+IF(AND(BV$198=2,BU60=1),4)+IF(AND(BV$198=2,BU60=2),2)+IF(AND(BV$198=1,BU60=1),2)</f>
        <v>12</v>
      </c>
      <c r="BX60" s="19">
        <f>IF(AND(BV$198&gt;4,BV60=1),12)+IF(AND(BV$198&gt;4,BV60=2),8)+IF(AND(BV$198&gt;4,BV60=3),6)+IF(AND(BV$198&gt;4,BV60=4),5)+IF(AND(BV$198&gt;4,BV60=5),4)+IF(AND(BV$198&gt;4,BV60=6),3)+IF(AND(BV$198&gt;4,BV60=7),2)+IF(AND(BV$198&gt;4,BV60&gt;7),1)+IF(AND(BV$198=4,BV60=1),8)+IF(AND(BV$198=4,BV60=2),6)+IF(AND(BV$198=4,BV60=3),4)+IF(AND(BV$198=4,BV60=4),2)+IF(AND(BV$198=3,BV60=1),6)+IF(AND(BV$198=3,BV60=2),4)+IF(AND(BV$198=3,BV60=3),2)+IF(AND(BV$198=2,BV60=1),4)+IF(AND(BV$198=2,BV60=2),2)+IF(AND(BV$198=1,BV60=1),2)</f>
        <v>12</v>
      </c>
      <c r="BY60" s="16" t="s">
        <v>40</v>
      </c>
      <c r="BZ60" s="13">
        <f t="shared" si="97"/>
        <v>30</v>
      </c>
      <c r="CA60" s="62">
        <f t="shared" si="98"/>
        <v>45</v>
      </c>
      <c r="CB60" s="18"/>
      <c r="CC60" s="8">
        <v>38.345999999999997</v>
      </c>
      <c r="CD60" s="16" t="s">
        <v>40</v>
      </c>
      <c r="CE60" s="20" t="s">
        <v>184</v>
      </c>
      <c r="CF60" s="8"/>
      <c r="CG60" s="77">
        <f t="shared" si="99"/>
        <v>27.669</v>
      </c>
      <c r="CH60" s="8">
        <v>27.677</v>
      </c>
      <c r="CI60" s="78">
        <v>3</v>
      </c>
      <c r="CJ60" s="13">
        <f t="shared" si="100"/>
        <v>3</v>
      </c>
      <c r="CK60" s="78"/>
      <c r="CL60" s="78">
        <v>3</v>
      </c>
      <c r="CM60" s="13">
        <f t="shared" si="101"/>
        <v>0</v>
      </c>
      <c r="CN60" s="13">
        <f t="shared" si="102"/>
        <v>6</v>
      </c>
      <c r="CO60" s="16" t="s">
        <v>40</v>
      </c>
      <c r="CP60" s="13">
        <f t="shared" si="103"/>
        <v>9</v>
      </c>
      <c r="CQ60" s="62">
        <f t="shared" si="104"/>
        <v>54</v>
      </c>
      <c r="CR60" s="18">
        <v>27.792999999999999</v>
      </c>
      <c r="CS60" s="8">
        <v>28.748999999999999</v>
      </c>
      <c r="CT60" s="16" t="s">
        <v>40</v>
      </c>
      <c r="CU60" s="116"/>
      <c r="CV60" s="8"/>
      <c r="CW60" s="77">
        <f t="shared" si="105"/>
        <v>27.669</v>
      </c>
      <c r="CX60" s="8">
        <v>27.687999999999999</v>
      </c>
      <c r="CY60" s="78">
        <v>1</v>
      </c>
      <c r="CZ60" s="13">
        <f t="shared" si="106"/>
        <v>6</v>
      </c>
      <c r="DA60" s="78">
        <v>1</v>
      </c>
      <c r="DB60" s="78">
        <v>1</v>
      </c>
      <c r="DC60" s="13">
        <f t="shared" si="107"/>
        <v>12</v>
      </c>
      <c r="DD60" s="13">
        <f t="shared" si="108"/>
        <v>12</v>
      </c>
      <c r="DE60" s="16" t="s">
        <v>32</v>
      </c>
      <c r="DF60" s="13">
        <f t="shared" si="109"/>
        <v>30</v>
      </c>
      <c r="DG60" s="62">
        <f t="shared" si="110"/>
        <v>84</v>
      </c>
      <c r="DH60" s="18">
        <v>28.535</v>
      </c>
      <c r="DI60" s="8">
        <v>28.623000000000001</v>
      </c>
      <c r="DJ60" s="16" t="s">
        <v>32</v>
      </c>
      <c r="DK60" s="133"/>
      <c r="DL60" s="8"/>
      <c r="DM60" s="77">
        <f t="shared" si="111"/>
        <v>27.669</v>
      </c>
      <c r="DN60" s="8">
        <v>28.331</v>
      </c>
      <c r="DO60" s="78">
        <v>3</v>
      </c>
      <c r="DP60" s="13">
        <f t="shared" si="112"/>
        <v>3</v>
      </c>
      <c r="DQ60" s="78"/>
      <c r="DR60" s="78">
        <v>3</v>
      </c>
      <c r="DS60" s="13">
        <f t="shared" si="113"/>
        <v>0</v>
      </c>
      <c r="DT60" s="13">
        <f t="shared" si="114"/>
        <v>6</v>
      </c>
      <c r="DU60" s="16" t="s">
        <v>32</v>
      </c>
      <c r="DV60" s="13">
        <f t="shared" si="115"/>
        <v>9</v>
      </c>
      <c r="DW60" s="62">
        <f t="shared" si="116"/>
        <v>93</v>
      </c>
      <c r="DX60" s="18">
        <v>28.087</v>
      </c>
      <c r="DY60" s="8">
        <v>27.681000000000001</v>
      </c>
      <c r="DZ60" s="16" t="s">
        <v>32</v>
      </c>
      <c r="EA60" s="133"/>
      <c r="EB60" s="8"/>
      <c r="EC60" s="77">
        <f t="shared" si="117"/>
        <v>27.669</v>
      </c>
    </row>
    <row r="61" spans="1:149" x14ac:dyDescent="0.3">
      <c r="A61" s="71" t="s">
        <v>66</v>
      </c>
      <c r="B61" s="89" t="s">
        <v>123</v>
      </c>
      <c r="C61" s="8">
        <v>234</v>
      </c>
      <c r="D61" s="8" t="s">
        <v>29</v>
      </c>
      <c r="E61" s="105">
        <v>29.097000000000001</v>
      </c>
      <c r="F61" s="24">
        <v>29.707999999999998</v>
      </c>
      <c r="G61" s="78">
        <v>1</v>
      </c>
      <c r="H61" s="13">
        <f>IF(AND(I$197&gt;4,G61=1),6)+IF(AND(I$197&gt;4,G61=2),4)+IF(AND(I$197&gt;4,G61=3),3)+IF(AND(I$197&gt;4,G61=4),2)+IF(AND(I$197&gt;4,G61=5),1)+IF(AND(I$197&gt;4,G61&gt;5),1)+IF(AND(I$197=4,G61=1),4)+IF(AND(I$197=4,G61=2),3)+IF(AND(I$197=4,G61=3),2)+IF(AND(I$197=4,G61=4),1)+IF(AND(I$197=3,G61=1),3)+IF(AND(I$197=3,G61=2),2)+IF(AND(I$197=3,G61=3),1)+IF(AND(I$197=2,G61=1),2)+IF(AND(I$197=2,G61=2),1)+IF(AND(I$197=1,G61=1),1)</f>
        <v>3</v>
      </c>
      <c r="I61" s="79">
        <v>1</v>
      </c>
      <c r="J61" s="79">
        <v>3</v>
      </c>
      <c r="K61" s="13">
        <f>IF(AND(J$197&gt;4,I61=1),12)+IF(AND(J$197&gt;4,I61=2),8)+IF(AND(J$197&gt;4,I61=3),6)+IF(AND(J$197&gt;4,I61=4),5)+IF(AND(J$197&gt;4,I61=5),4)+IF(AND(J$197&gt;4,I61=6),3)+IF(AND(J$197&gt;4,I61=7),2)+IF(AND(J$197&gt;4,I61&gt;7),1)+IF(AND(J$197=4,I61=1),8)+IF(AND(J$197=4,I61=2),6)+IF(AND(J$197=4,I61=3),4)+IF(AND(J$197=4,I61=4),2)+IF(AND(J$197=3,I61=1),6)+IF(AND(J$197=3,I61=2),4)+IF(AND(J$197=3,I61=3),2)+IF(AND(J$197=2,I61=1),4)+IF(AND(J$197=2,I61=2),2)+IF(AND(J$197=1,I61=1),2)</f>
        <v>6</v>
      </c>
      <c r="L61" s="13">
        <f>IF(AND(J$197&gt;4,J61=1),12)+IF(AND(J$197&gt;4,J61=2),8)+IF(AND(J$197&gt;4,J61=3),6)+IF(AND(J$197&gt;4,J61=4),5)+IF(AND(J$197&gt;4,J61=5),4)+IF(AND(J$197&gt;4,J61=6),3)+IF(AND(J$197&gt;4,J61=7),2)+IF(AND(J$197&gt;4,J61&gt;7),1)+IF(AND(J$197=4,J61=1),8)+IF(AND(J$197=4,J61=2),6)+IF(AND(J$197=4,J61=3),4)+IF(AND(J$197=4,J61=4),2)+IF(AND(J$197=3,J61=1),6)+IF(AND(J$197=3,J61=2),4)+IF(AND(J$197=3,J61=3),2)+IF(AND(J$197=2,J61=1),4)+IF(AND(J$197=2,J61=2),2)+IF(AND(J$197=1,J61=1),2)</f>
        <v>2</v>
      </c>
      <c r="M61" s="23" t="s">
        <v>32</v>
      </c>
      <c r="N61" s="13">
        <f>+H61+K61+L61+T61</f>
        <v>12</v>
      </c>
      <c r="O61" s="62">
        <f>+N61</f>
        <v>12</v>
      </c>
      <c r="P61" s="24">
        <v>28.72</v>
      </c>
      <c r="Q61" s="24">
        <v>29.466999999999999</v>
      </c>
      <c r="R61" s="16" t="s">
        <v>32</v>
      </c>
      <c r="S61" s="16"/>
      <c r="T61" s="21">
        <v>1</v>
      </c>
      <c r="U61" s="77">
        <f>MIN(E61,F61,P61,Q61)</f>
        <v>28.72</v>
      </c>
      <c r="V61" s="24">
        <v>30.184000000000001</v>
      </c>
      <c r="W61" s="78">
        <v>5</v>
      </c>
      <c r="X61" s="13">
        <f>IF(AND(Y$197&gt;4,W61=1),6)+IF(AND(Y$197&gt;4,W61=2),4)+IF(AND(Y$197&gt;4,W61=3),3)+IF(AND(Y$197&gt;4,W61=4),2)+IF(AND(Y$197&gt;4,W61=5),1)+IF(AND(Y$197&gt;4,W61&gt;5),1)+IF(AND(Y$197=4,W61=1),4)+IF(AND(Y$197=4,W61=2),3)+IF(AND(Y$197=4,W61=3),2)+IF(AND(Y$197=4,W61=4),1)+IF(AND(Y$197=3,W61=1),3)+IF(AND(Y$197=3,W61=2),2)+IF(AND(Y$197=3,W61=3),1)+IF(AND(Y$197=2,W61=1),2)+IF(AND(Y$197=2,W61=2),1)+IF(AND(Y$197=1,W61=1),1)</f>
        <v>1</v>
      </c>
      <c r="Y61" s="79">
        <v>4</v>
      </c>
      <c r="Z61" s="79">
        <v>3</v>
      </c>
      <c r="AA61" s="13">
        <f>IF(AND(Z$197&gt;4,Y61=1),12)+IF(AND(Z$197&gt;4,Y61=2),8)+IF(AND(Z$197&gt;4,Y61=3),6)+IF(AND(Z$197&gt;4,Y61=4),5)+IF(AND(Z$197&gt;4,Y61=5),4)+IF(AND(Z$197&gt;4,Y61=6),3)+IF(AND(Z$197&gt;4,Y61=7),2)+IF(AND(Z$197&gt;4,Y61&gt;7),1)+IF(AND(Z$197=4,Y61=1),8)+IF(AND(Z$197=4,Y61=2),6)+IF(AND(Z$197=4,Y61=3),4)+IF(AND(Z$197=4,Y61=4),2)+IF(AND(Z$197=3,Y61=1),6)+IF(AND(Z$197=3,Y61=2),4)+IF(AND(Z$197=3,Y61=3),2)+IF(AND(Z$197=2,Y61=1),4)+IF(AND(Z$197=2,Y61=2),2)+IF(AND(Z$197=1,Y61=1),2)</f>
        <v>5</v>
      </c>
      <c r="AB61" s="13">
        <f>IF(AND(Z$197&gt;4,Z61=1),12)+IF(AND(Z$197&gt;4,Z61=2),8)+IF(AND(Z$197&gt;4,Z61=3),6)+IF(AND(Z$197&gt;4,Z61=4),5)+IF(AND(Z$197&gt;4,Z61=5),4)+IF(AND(Z$197&gt;4,Z61=6),3)+IF(AND(Z$197&gt;4,Z61=7),2)+IF(AND(Z$197&gt;4,Z61&gt;7),1)+IF(AND(Z$197=4,Z61=1),8)+IF(AND(Z$197=4,Z61=2),6)+IF(AND(Z$197=4,Z61=3),4)+IF(AND(Z$197=4,Z61=4),2)+IF(AND(Z$197=3,Z61=1),6)+IF(AND(Z$197=3,Z61=2),4)+IF(AND(Z$197=3,Z61=3),2)+IF(AND(Z$197=2,Z61=1),4)+IF(AND(Z$197=2,Z61=2),2)+IF(AND(Z$197=1,Z61=1),2)</f>
        <v>6</v>
      </c>
      <c r="AC61" s="23" t="s">
        <v>32</v>
      </c>
      <c r="AD61" s="13">
        <f>+X61+AA61+AB61+AJ61</f>
        <v>13</v>
      </c>
      <c r="AE61" s="62">
        <f>AD61+O61</f>
        <v>25</v>
      </c>
      <c r="AF61" s="24">
        <v>30.312999999999999</v>
      </c>
      <c r="AG61" s="24">
        <v>28.611000000000001</v>
      </c>
      <c r="AH61" s="16" t="s">
        <v>32</v>
      </c>
      <c r="AI61" s="16"/>
      <c r="AJ61" s="21">
        <v>1</v>
      </c>
      <c r="AK61" s="77">
        <f>MIN(U61,V61,AF61,AG61)</f>
        <v>28.611000000000001</v>
      </c>
      <c r="AL61" s="24">
        <v>71.858000000000004</v>
      </c>
      <c r="AM61" s="78">
        <v>9</v>
      </c>
      <c r="AN61" s="13">
        <f>IF(AND(AO$197&gt;4,AM61=1),6)+IF(AND(AO$197&gt;4,AM61=2),4)+IF(AND(AO$197&gt;4,AM61=3),3)+IF(AND(AO$197&gt;4,AM61=4),2)+IF(AND(AO$197&gt;4,AM61=5),1)+IF(AND(AO$197&gt;4,AM61&gt;5),1)+IF(AND(AO$197=4,AM61=1),4)+IF(AND(AO$197=4,AM61=2),3)+IF(AND(AO$197=4,AM61=3),2)+IF(AND(AO$197=4,AM61=4),1)+IF(AND(AO$197=3,AM61=1),3)+IF(AND(AO$197=3,AM61=2),2)+IF(AND(AO$197=3,AM61=3),1)+IF(AND(AO$197=2,AM61=1),2)+IF(AND(AO$197=2,AM61=2),1)+IF(AND(AO$197=1,AM61=1),1)</f>
        <v>1</v>
      </c>
      <c r="AO61" s="79"/>
      <c r="AP61" s="79">
        <v>6</v>
      </c>
      <c r="AQ61" s="13">
        <f>IF(AND(AP$197&gt;4,AO61=1),12)+IF(AND(AP$197&gt;4,AO61=2),8)+IF(AND(AP$197&gt;4,AO61=3),6)+IF(AND(AP$197&gt;4,AO61=4),5)+IF(AND(AP$197&gt;4,AO61=5),4)+IF(AND(AP$197&gt;4,AO61=6),3)+IF(AND(AP$197&gt;4,AO61=7),2)+IF(AND(AP$197&gt;4,AO61&gt;7),1)+IF(AND(AP$197=4,AO61=1),8)+IF(AND(AP$197=4,AO61=2),6)+IF(AND(AP$197=4,AO61=3),4)+IF(AND(AP$197=4,AO61=4),2)+IF(AND(AP$197=3,AO61=1),6)+IF(AND(AP$197=3,AO61=2),4)+IF(AND(AP$197=3,AO61=3),2)+IF(AND(AP$197=2,AO61=1),4)+IF(AND(AP$197=2,AO61=2),2)+IF(AND(AP$197=1,AO61=1),2)</f>
        <v>0</v>
      </c>
      <c r="AR61" s="13">
        <f>IF(AND(AP$197&gt;4,AP61=1),12)+IF(AND(AP$197&gt;4,AP61=2),8)+IF(AND(AP$197&gt;4,AP61=3),6)+IF(AND(AP$197&gt;4,AP61=4),5)+IF(AND(AP$197&gt;4,AP61=5),4)+IF(AND(AP$197&gt;4,AP61=6),3)+IF(AND(AP$197&gt;4,AP61=7),2)+IF(AND(AP$197&gt;4,AP61&gt;7),1)+IF(AND(AP$197=4,AP61=1),8)+IF(AND(AP$197=4,AP61=2),6)+IF(AND(AP$197=4,AP61=3),4)+IF(AND(AP$197=4,AP61=4),2)+IF(AND(AP$197=3,AP61=1),6)+IF(AND(AP$197=3,AP61=2),4)+IF(AND(AP$197=3,AP61=3),2)+IF(AND(AP$197=2,AP61=1),4)+IF(AND(AP$197=2,AP61=2),2)+IF(AND(AP$197=1,AP61=1),2)</f>
        <v>3</v>
      </c>
      <c r="AS61" s="23" t="s">
        <v>32</v>
      </c>
      <c r="AT61" s="13">
        <f t="shared" ref="AT61:AT69" si="118">+AN61+AQ61+AR61+AZ61</f>
        <v>5</v>
      </c>
      <c r="AU61" s="62">
        <f t="shared" ref="AU61:AU69" si="119">AT61+AE61</f>
        <v>30</v>
      </c>
      <c r="AV61" s="24"/>
      <c r="AW61" s="24">
        <v>28.015999999999998</v>
      </c>
      <c r="AX61" s="16" t="s">
        <v>32</v>
      </c>
      <c r="AY61" s="16"/>
      <c r="AZ61" s="21">
        <v>1</v>
      </c>
      <c r="BA61" s="77">
        <f t="shared" ref="BA61:BA69" si="120">MIN(AK61,AL61,AV61,AW61)</f>
        <v>28.015999999999998</v>
      </c>
      <c r="BB61" s="24">
        <v>45.72</v>
      </c>
      <c r="BC61" s="78">
        <v>4</v>
      </c>
      <c r="BD61" s="13">
        <f t="shared" ref="BD61:BD69" si="121">IF(AND(BE$197&gt;4,BC61=1),6)+IF(AND(BE$197&gt;4,BC61=2),4)+IF(AND(BE$197&gt;4,BC61=3),3)+IF(AND(BE$197&gt;4,BC61=4),2)+IF(AND(BE$197&gt;4,BC61=5),1)+IF(AND(BE$197&gt;4,BC61&gt;5),1)+IF(AND(BE$197=4,BC61=1),4)+IF(AND(BE$197=4,BC61=2),3)+IF(AND(BE$197=4,BC61=3),2)+IF(AND(BE$197=4,BC61=4),1)+IF(AND(BE$197=3,BC61=1),3)+IF(AND(BE$197=3,BC61=2),2)+IF(AND(BE$197=3,BC61=3),1)+IF(AND(BE$197=2,BC61=1),2)+IF(AND(BE$197=2,BC61=2),1)+IF(AND(BE$197=1,BC61=1),1)</f>
        <v>2</v>
      </c>
      <c r="BE61" s="79">
        <v>1</v>
      </c>
      <c r="BF61" s="79">
        <v>3</v>
      </c>
      <c r="BG61" s="13">
        <f t="shared" ref="BG61:BG69" si="122">IF(AND(BF$197&gt;4,BE61=1),12)+IF(AND(BF$197&gt;4,BE61=2),8)+IF(AND(BF$197&gt;4,BE61=3),6)+IF(AND(BF$197&gt;4,BE61=4),5)+IF(AND(BF$197&gt;4,BE61=5),4)+IF(AND(BF$197&gt;4,BE61=6),3)+IF(AND(BF$197&gt;4,BE61=7),2)+IF(AND(BF$197&gt;4,BE61&gt;7),1)+IF(AND(BF$197=4,BE61=1),8)+IF(AND(BF$197=4,BE61=2),6)+IF(AND(BF$197=4,BE61=3),4)+IF(AND(BF$197=4,BE61=4),2)+IF(AND(BF$197=3,BE61=1),6)+IF(AND(BF$197=3,BE61=2),4)+IF(AND(BF$197=3,BE61=3),2)+IF(AND(BF$197=2,BE61=1),4)+IF(AND(BF$197=2,BE61=2),2)+IF(AND(BF$197=1,BE61=1),2)</f>
        <v>12</v>
      </c>
      <c r="BH61" s="13">
        <f t="shared" ref="BH61:BH69" si="123">IF(AND(BF$197&gt;4,BF61=1),12)+IF(AND(BF$197&gt;4,BF61=2),8)+IF(AND(BF$197&gt;4,BF61=3),6)+IF(AND(BF$197&gt;4,BF61=4),5)+IF(AND(BF$197&gt;4,BF61=5),4)+IF(AND(BF$197&gt;4,BF61=6),3)+IF(AND(BF$197&gt;4,BF61=7),2)+IF(AND(BF$197&gt;4,BF61&gt;7),1)+IF(AND(BF$197=4,BF61=1),8)+IF(AND(BF$197=4,BF61=2),6)+IF(AND(BF$197=4,BF61=3),4)+IF(AND(BF$197=4,BF61=4),2)+IF(AND(BF$197=3,BF61=1),6)+IF(AND(BF$197=3,BF61=2),4)+IF(AND(BF$197=3,BF61=3),2)+IF(AND(BF$197=2,BF61=1),4)+IF(AND(BF$197=2,BF61=2),2)+IF(AND(BF$197=1,BF61=1),2)</f>
        <v>6</v>
      </c>
      <c r="BI61" s="23" t="s">
        <v>32</v>
      </c>
      <c r="BJ61" s="13">
        <f t="shared" si="94"/>
        <v>20</v>
      </c>
      <c r="BK61" s="62">
        <f t="shared" si="95"/>
        <v>50</v>
      </c>
      <c r="BL61" s="24">
        <v>29.056999999999999</v>
      </c>
      <c r="BM61" s="24">
        <v>28.431999999999999</v>
      </c>
      <c r="BN61" s="16" t="s">
        <v>32</v>
      </c>
      <c r="BO61" s="16"/>
      <c r="BP61" s="21"/>
      <c r="BQ61" s="77">
        <f t="shared" si="96"/>
        <v>28.015999999999998</v>
      </c>
      <c r="BR61" s="24">
        <v>28.920999999999999</v>
      </c>
      <c r="BS61" s="78">
        <v>3</v>
      </c>
      <c r="BT61" s="13">
        <f t="shared" ref="BT61:BT69" si="124">IF(AND(BU$197&gt;4,BS61=1),6)+IF(AND(BU$197&gt;4,BS61=2),4)+IF(AND(BU$197&gt;4,BS61=3),3)+IF(AND(BU$197&gt;4,BS61=4),2)+IF(AND(BU$197&gt;4,BS61=5),1)+IF(AND(BU$197&gt;4,BS61&gt;5),1)+IF(AND(BU$197=4,BS61=1),4)+IF(AND(BU$197=4,BS61=2),3)+IF(AND(BU$197=4,BS61=3),2)+IF(AND(BU$197=4,BS61=4),1)+IF(AND(BU$197=3,BS61=1),3)+IF(AND(BU$197=3,BS61=2),2)+IF(AND(BU$197=3,BS61=3),1)+IF(AND(BU$197=2,BS61=1),2)+IF(AND(BU$197=2,BS61=2),1)+IF(AND(BU$197=1,BS61=1),1)</f>
        <v>3</v>
      </c>
      <c r="BU61" s="78">
        <v>4</v>
      </c>
      <c r="BV61" s="78">
        <v>4</v>
      </c>
      <c r="BW61" s="13">
        <f t="shared" ref="BW61:BW69" si="125">IF(AND(BV$197&gt;4,BU61=1),12)+IF(AND(BV$197&gt;4,BU61=2),8)+IF(AND(BV$197&gt;4,BU61=3),6)+IF(AND(BV$197&gt;4,BU61=4),5)+IF(AND(BV$197&gt;4,BU61=5),4)+IF(AND(BV$197&gt;4,BU61=6),3)+IF(AND(BV$197&gt;4,BU61=7),2)+IF(AND(BV$197&gt;4,BU61&gt;7),1)+IF(AND(BV$197=4,BU61=1),8)+IF(AND(BV$197=4,BU61=2),6)+IF(AND(BV$197=4,BU61=3),4)+IF(AND(BV$197=4,BU61=4),2)+IF(AND(BV$197=3,BU61=1),6)+IF(AND(BV$197=3,BU61=2),4)+IF(AND(BV$197=3,BU61=3),2)+IF(AND(BV$197=2,BU61=1),4)+IF(AND(BV$197=2,BU61=2),2)+IF(AND(BV$197=1,BU61=1),2)</f>
        <v>5</v>
      </c>
      <c r="BX61" s="13">
        <f t="shared" ref="BX61:BX69" si="126">IF(AND(BV$197&gt;4,BV61=1),12)+IF(AND(BV$197&gt;4,BV61=2),8)+IF(AND(BV$197&gt;4,BV61=3),6)+IF(AND(BV$197&gt;4,BV61=4),5)+IF(AND(BV$197&gt;4,BV61=5),4)+IF(AND(BV$197&gt;4,BV61=6),3)+IF(AND(BV$197&gt;4,BV61=7),2)+IF(AND(BV$197&gt;4,BV61&gt;7),1)+IF(AND(BV$197=4,BV61=1),8)+IF(AND(BV$197=4,BV61=2),6)+IF(AND(BV$197=4,BV61=3),4)+IF(AND(BV$197=4,BV61=4),2)+IF(AND(BV$197=3,BV61=1),6)+IF(AND(BV$197=3,BV61=2),4)+IF(AND(BV$197=3,BV61=3),2)+IF(AND(BV$197=2,BV61=1),4)+IF(AND(BV$197=2,BV61=2),2)+IF(AND(BV$197=1,BV61=1),2)</f>
        <v>5</v>
      </c>
      <c r="BY61" s="16" t="s">
        <v>32</v>
      </c>
      <c r="BZ61" s="13">
        <f t="shared" si="97"/>
        <v>13</v>
      </c>
      <c r="CA61" s="62">
        <f t="shared" si="98"/>
        <v>63</v>
      </c>
      <c r="CB61" s="24"/>
      <c r="CC61" s="24">
        <v>41.898000000000003</v>
      </c>
      <c r="CD61" s="16" t="s">
        <v>32</v>
      </c>
      <c r="CE61" s="16"/>
      <c r="CF61" s="21"/>
      <c r="CG61" s="77">
        <f t="shared" si="99"/>
        <v>28.015999999999998</v>
      </c>
      <c r="CH61" s="24">
        <v>31.481000000000002</v>
      </c>
      <c r="CI61" s="78">
        <v>5</v>
      </c>
      <c r="CJ61" s="13">
        <f t="shared" si="100"/>
        <v>1</v>
      </c>
      <c r="CK61" s="78"/>
      <c r="CL61" s="78"/>
      <c r="CM61" s="13">
        <f t="shared" si="101"/>
        <v>0</v>
      </c>
      <c r="CN61" s="13">
        <f t="shared" si="102"/>
        <v>0</v>
      </c>
      <c r="CO61" s="16" t="s">
        <v>32</v>
      </c>
      <c r="CP61" s="13">
        <f t="shared" si="103"/>
        <v>1</v>
      </c>
      <c r="CQ61" s="62">
        <f t="shared" si="104"/>
        <v>64</v>
      </c>
      <c r="CR61" s="24">
        <v>30.167999999999999</v>
      </c>
      <c r="CS61" s="24"/>
      <c r="CT61" s="16" t="s">
        <v>32</v>
      </c>
      <c r="CU61" s="16"/>
      <c r="CV61" s="21"/>
      <c r="CW61" s="77">
        <f t="shared" si="105"/>
        <v>28.015999999999998</v>
      </c>
      <c r="CX61" s="24"/>
      <c r="CY61" s="78"/>
      <c r="CZ61" s="13">
        <f t="shared" si="106"/>
        <v>0</v>
      </c>
      <c r="DA61" s="78">
        <v>2</v>
      </c>
      <c r="DB61" s="78">
        <v>2</v>
      </c>
      <c r="DC61" s="13">
        <f t="shared" si="107"/>
        <v>8</v>
      </c>
      <c r="DD61" s="13">
        <f t="shared" si="108"/>
        <v>8</v>
      </c>
      <c r="DE61" s="16" t="s">
        <v>32</v>
      </c>
      <c r="DF61" s="13">
        <f t="shared" si="109"/>
        <v>16</v>
      </c>
      <c r="DG61" s="62">
        <f t="shared" si="110"/>
        <v>80</v>
      </c>
      <c r="DH61" s="24">
        <v>30.463999999999999</v>
      </c>
      <c r="DI61" s="24">
        <v>29.271000000000001</v>
      </c>
      <c r="DJ61" s="16" t="s">
        <v>32</v>
      </c>
      <c r="DK61" s="133"/>
      <c r="DL61" s="21"/>
      <c r="DM61" s="77">
        <f t="shared" si="111"/>
        <v>28.015999999999998</v>
      </c>
      <c r="DN61" s="24">
        <v>28.350999999999999</v>
      </c>
      <c r="DO61" s="78">
        <v>4</v>
      </c>
      <c r="DP61" s="13">
        <f t="shared" si="112"/>
        <v>2</v>
      </c>
      <c r="DQ61" s="78"/>
      <c r="DR61" s="78">
        <v>4</v>
      </c>
      <c r="DS61" s="13">
        <f t="shared" si="113"/>
        <v>0</v>
      </c>
      <c r="DT61" s="13">
        <f t="shared" si="114"/>
        <v>5</v>
      </c>
      <c r="DU61" s="16" t="s">
        <v>32</v>
      </c>
      <c r="DV61" s="13">
        <f t="shared" si="115"/>
        <v>7</v>
      </c>
      <c r="DW61" s="62">
        <f t="shared" si="116"/>
        <v>87</v>
      </c>
      <c r="DX61" s="24">
        <v>28.939</v>
      </c>
      <c r="DY61" s="24">
        <v>28.427</v>
      </c>
      <c r="DZ61" s="16" t="s">
        <v>32</v>
      </c>
      <c r="EA61" s="133"/>
      <c r="EB61" s="21"/>
      <c r="EC61" s="77">
        <f t="shared" si="117"/>
        <v>28.015999999999998</v>
      </c>
    </row>
    <row r="62" spans="1:149" x14ac:dyDescent="0.3">
      <c r="A62" s="71" t="s">
        <v>165</v>
      </c>
      <c r="B62" s="90">
        <v>20444</v>
      </c>
      <c r="C62" s="8">
        <v>22</v>
      </c>
      <c r="D62" s="8" t="s">
        <v>146</v>
      </c>
      <c r="F62" s="8">
        <v>34.340000000000003</v>
      </c>
      <c r="G62" s="78"/>
      <c r="H62" s="8"/>
      <c r="I62" s="79"/>
      <c r="J62" s="79"/>
      <c r="K62" s="8"/>
      <c r="L62" s="8"/>
      <c r="M62" s="23" t="s">
        <v>107</v>
      </c>
      <c r="N62" s="8"/>
      <c r="O62" s="62"/>
      <c r="P62" s="8">
        <v>30.231000000000002</v>
      </c>
      <c r="Q62" s="8">
        <v>29.734999999999999</v>
      </c>
      <c r="R62" s="23" t="s">
        <v>40</v>
      </c>
      <c r="S62" s="20" t="s">
        <v>169</v>
      </c>
      <c r="T62" s="106"/>
      <c r="U62" s="77">
        <f>MIN(E62,F62,P62,Q62)</f>
        <v>29.734999999999999</v>
      </c>
      <c r="V62" s="8">
        <v>30.393999999999998</v>
      </c>
      <c r="W62" s="78">
        <v>2</v>
      </c>
      <c r="X62" s="13">
        <f>IF(AND(Y$198&gt;4,W62=1),6)+IF(AND(Y$198&gt;4,W62=2),4)+IF(AND(Y$198&gt;4,W62=3),3)+IF(AND(Y$198&gt;4,W62=4),2)+IF(AND(Y$198&gt;4,W62=5),1)+IF(AND(Y$198&gt;4,W62&gt;5),1)+IF(AND(Y$198=4,W62=1),4)+IF(AND(Y$198=4,W62=2),3)+IF(AND(Y$198=4,W62=3),2)+IF(AND(Y$198=4,W62=4),1)+IF(AND(Y$198=3,W62=1),3)+IF(AND(Y$198=3,W62=2),2)+IF(AND(Y$198=3,W62=3),1)+IF(AND(Y$198=2,W62=1),2)+IF(AND(Y$198=2,W62=2),1)+IF(AND(Y$198=1,W62=1),1)</f>
        <v>4</v>
      </c>
      <c r="Y62" s="79">
        <v>2</v>
      </c>
      <c r="Z62" s="79">
        <v>5</v>
      </c>
      <c r="AA62" s="19">
        <f>IF(AND(Z$198&gt;4,Y62=1),12)+IF(AND(Z$198&gt;4,Y62=2),8)+IF(AND(Z$198&gt;4,Y62=3),6)+IF(AND(Z$198&gt;4,Y62=4),5)+IF(AND(Z$198&gt;4,Y62=5),4)+IF(AND(Z$198&gt;4,Y62=6),3)+IF(AND(Z$198&gt;4,Y62=7),2)+IF(AND(Z$198&gt;4,Y62&gt;7),1)+IF(AND(Z$198=4,Y62=1),8)+IF(AND(Z$198=4,Y62=2),6)+IF(AND(Z$198=4,Y62=3),4)+IF(AND(Z$198=4,Y62=4),2)+IF(AND(Z$198=3,Y62=1),6)+IF(AND(Z$198=3,Y62=2),4)+IF(AND(Z$198=3,Y62=3),2)+IF(AND(Z$198=2,Y62=1),4)+IF(AND(Z$198=2,Y62=2),2)+IF(AND(Z$198=1,Y62=1),2)</f>
        <v>8</v>
      </c>
      <c r="AB62" s="19">
        <f>IF(AND(Z$198&gt;4,Z62=1),12)+IF(AND(Z$198&gt;4,Z62=2),8)+IF(AND(Z$198&gt;4,Z62=3),6)+IF(AND(Z$198&gt;4,Z62=4),5)+IF(AND(Z$198&gt;4,Z62=5),4)+IF(AND(Z$198&gt;4,Z62=6),3)+IF(AND(Z$198&gt;4,Z62=7),2)+IF(AND(Z$198&gt;4,Z62&gt;7),1)+IF(AND(Z$198=4,Z62=1),8)+IF(AND(Z$198=4,Z62=2),6)+IF(AND(Z$198=4,Z62=3),4)+IF(AND(Z$198=4,Z62=4),2)+IF(AND(Z$198=3,Z62=1),6)+IF(AND(Z$198=3,Z62=2),4)+IF(AND(Z$198=3,Z62=3),2)+IF(AND(Z$198=2,Z62=1),4)+IF(AND(Z$198=2,Z62=2),2)+IF(AND(Z$198=1,Z62=1),2)</f>
        <v>4</v>
      </c>
      <c r="AC62" s="16" t="s">
        <v>40</v>
      </c>
      <c r="AD62" s="13">
        <f>+X62+AA62+AB62+AJ62</f>
        <v>17</v>
      </c>
      <c r="AE62" s="62">
        <f>AD62+O62</f>
        <v>17</v>
      </c>
      <c r="AF62" s="24">
        <v>28.67</v>
      </c>
      <c r="AG62" s="8">
        <v>29.125</v>
      </c>
      <c r="AH62" s="23" t="s">
        <v>32</v>
      </c>
      <c r="AI62" s="20" t="s">
        <v>184</v>
      </c>
      <c r="AJ62" s="106">
        <v>1</v>
      </c>
      <c r="AK62" s="77">
        <f>MIN(U62,V62,AF62,AG62)</f>
        <v>28.67</v>
      </c>
      <c r="AL62" s="8">
        <v>73.620999999999995</v>
      </c>
      <c r="AM62" s="78">
        <v>9</v>
      </c>
      <c r="AN62" s="13">
        <f>IF(AND(AO$197&gt;4,AM62=1),6)+IF(AND(AO$197&gt;4,AM62=2),4)+IF(AND(AO$197&gt;4,AM62=3),3)+IF(AND(AO$197&gt;4,AM62=4),2)+IF(AND(AO$197&gt;4,AM62=5),1)+IF(AND(AO$197&gt;4,AM62&gt;5),1)+IF(AND(AO$197=4,AM62=1),4)+IF(AND(AO$197=4,AM62=2),3)+IF(AND(AO$197=4,AM62=3),2)+IF(AND(AO$197=4,AM62=4),1)+IF(AND(AO$197=3,AM62=1),3)+IF(AND(AO$197=3,AM62=2),2)+IF(AND(AO$197=3,AM62=3),1)+IF(AND(AO$197=2,AM62=1),2)+IF(AND(AO$197=2,AM62=2),1)+IF(AND(AO$197=1,AM62=1),1)</f>
        <v>1</v>
      </c>
      <c r="AO62" s="79">
        <v>6</v>
      </c>
      <c r="AP62" s="79">
        <v>7</v>
      </c>
      <c r="AQ62" s="13">
        <f>IF(AND(AP$197&gt;4,AO62=1),12)+IF(AND(AP$197&gt;4,AO62=2),8)+IF(AND(AP$197&gt;4,AO62=3),6)+IF(AND(AP$197&gt;4,AO62=4),5)+IF(AND(AP$197&gt;4,AO62=5),4)+IF(AND(AP$197&gt;4,AO62=6),3)+IF(AND(AP$197&gt;4,AO62=7),2)+IF(AND(AP$197&gt;4,AO62&gt;7),1)+IF(AND(AP$197=4,AO62=1),8)+IF(AND(AP$197=4,AO62=2),6)+IF(AND(AP$197=4,AO62=3),4)+IF(AND(AP$197=4,AO62=4),2)+IF(AND(AP$197=3,AO62=1),6)+IF(AND(AP$197=3,AO62=2),4)+IF(AND(AP$197=3,AO62=3),2)+IF(AND(AP$197=2,AO62=1),4)+IF(AND(AP$197=2,AO62=2),2)+IF(AND(AP$197=1,AO62=1),2)</f>
        <v>3</v>
      </c>
      <c r="AR62" s="13">
        <f>IF(AND(AP$197&gt;4,AP62=1),12)+IF(AND(AP$197&gt;4,AP62=2),8)+IF(AND(AP$197&gt;4,AP62=3),6)+IF(AND(AP$197&gt;4,AP62=4),5)+IF(AND(AP$197&gt;4,AP62=5),4)+IF(AND(AP$197&gt;4,AP62=6),3)+IF(AND(AP$197&gt;4,AP62=7),2)+IF(AND(AP$197&gt;4,AP62&gt;7),1)+IF(AND(AP$197=4,AP62=1),8)+IF(AND(AP$197=4,AP62=2),6)+IF(AND(AP$197=4,AP62=3),4)+IF(AND(AP$197=4,AP62=4),2)+IF(AND(AP$197=3,AP62=1),6)+IF(AND(AP$197=3,AP62=2),4)+IF(AND(AP$197=3,AP62=3),2)+IF(AND(AP$197=2,AP62=1),4)+IF(AND(AP$197=2,AP62=2),2)+IF(AND(AP$197=1,AP62=1),2)</f>
        <v>2</v>
      </c>
      <c r="AS62" s="23" t="s">
        <v>32</v>
      </c>
      <c r="AT62" s="13">
        <f t="shared" si="118"/>
        <v>6</v>
      </c>
      <c r="AU62" s="62">
        <f t="shared" si="119"/>
        <v>23</v>
      </c>
      <c r="AV62" s="24">
        <v>30.408999999999999</v>
      </c>
      <c r="AW62" s="8">
        <v>28.689</v>
      </c>
      <c r="AX62" s="23" t="s">
        <v>32</v>
      </c>
      <c r="AY62" s="16"/>
      <c r="AZ62" s="106"/>
      <c r="BA62" s="77">
        <f t="shared" si="120"/>
        <v>28.67</v>
      </c>
      <c r="BB62" s="24">
        <v>75.61</v>
      </c>
      <c r="BC62" s="78">
        <v>6</v>
      </c>
      <c r="BD62" s="13">
        <f t="shared" si="121"/>
        <v>1</v>
      </c>
      <c r="BE62" s="79">
        <v>3</v>
      </c>
      <c r="BF62" s="79">
        <v>1</v>
      </c>
      <c r="BG62" s="13">
        <f t="shared" si="122"/>
        <v>6</v>
      </c>
      <c r="BH62" s="13">
        <f t="shared" si="123"/>
        <v>12</v>
      </c>
      <c r="BI62" s="23" t="s">
        <v>32</v>
      </c>
      <c r="BJ62" s="13">
        <f t="shared" si="94"/>
        <v>20</v>
      </c>
      <c r="BK62" s="62">
        <f t="shared" si="95"/>
        <v>43</v>
      </c>
      <c r="BL62" s="24">
        <v>29.047999999999998</v>
      </c>
      <c r="BM62" s="8">
        <v>27.544</v>
      </c>
      <c r="BN62" s="23" t="s">
        <v>32</v>
      </c>
      <c r="BO62" s="16"/>
      <c r="BP62" s="106">
        <v>1</v>
      </c>
      <c r="BQ62" s="77">
        <f t="shared" si="96"/>
        <v>27.544</v>
      </c>
      <c r="BR62" s="24"/>
      <c r="BS62" s="78"/>
      <c r="BT62" s="13">
        <f t="shared" si="124"/>
        <v>0</v>
      </c>
      <c r="BU62" s="78">
        <v>5</v>
      </c>
      <c r="BV62" s="78">
        <v>5</v>
      </c>
      <c r="BW62" s="13">
        <f t="shared" si="125"/>
        <v>4</v>
      </c>
      <c r="BX62" s="13">
        <f t="shared" si="126"/>
        <v>4</v>
      </c>
      <c r="BY62" s="16" t="s">
        <v>32</v>
      </c>
      <c r="BZ62" s="13">
        <f t="shared" si="97"/>
        <v>8</v>
      </c>
      <c r="CA62" s="62">
        <f t="shared" si="98"/>
        <v>51</v>
      </c>
      <c r="CB62" s="24"/>
      <c r="CC62" s="8">
        <v>43.895000000000003</v>
      </c>
      <c r="CD62" s="23" t="s">
        <v>32</v>
      </c>
      <c r="CE62" s="16"/>
      <c r="CF62" s="106"/>
      <c r="CG62" s="77">
        <f t="shared" si="99"/>
        <v>27.544</v>
      </c>
      <c r="CH62" s="24"/>
      <c r="CI62" s="78"/>
      <c r="CJ62" s="13">
        <f t="shared" si="100"/>
        <v>0</v>
      </c>
      <c r="CK62" s="78">
        <v>3</v>
      </c>
      <c r="CL62" s="78">
        <v>4</v>
      </c>
      <c r="CM62" s="13">
        <f t="shared" si="101"/>
        <v>6</v>
      </c>
      <c r="CN62" s="13">
        <f t="shared" si="102"/>
        <v>5</v>
      </c>
      <c r="CO62" s="16" t="s">
        <v>32</v>
      </c>
      <c r="CP62" s="13">
        <f t="shared" si="103"/>
        <v>11</v>
      </c>
      <c r="CQ62" s="62">
        <f t="shared" si="104"/>
        <v>62</v>
      </c>
      <c r="CR62" s="24">
        <v>28.715</v>
      </c>
      <c r="CS62" s="8">
        <v>28.809000000000001</v>
      </c>
      <c r="CT62" s="23" t="s">
        <v>32</v>
      </c>
      <c r="CU62" s="16"/>
      <c r="CV62" s="106"/>
      <c r="CW62" s="77">
        <f t="shared" si="105"/>
        <v>27.544</v>
      </c>
      <c r="CX62" s="24">
        <v>35.976999999999997</v>
      </c>
      <c r="CY62" s="78">
        <v>3</v>
      </c>
      <c r="CZ62" s="13">
        <f t="shared" si="106"/>
        <v>3</v>
      </c>
      <c r="DA62" s="78"/>
      <c r="DB62" s="78">
        <v>4</v>
      </c>
      <c r="DC62" s="13">
        <f t="shared" si="107"/>
        <v>0</v>
      </c>
      <c r="DD62" s="13">
        <f t="shared" si="108"/>
        <v>5</v>
      </c>
      <c r="DE62" s="16" t="s">
        <v>32</v>
      </c>
      <c r="DF62" s="13">
        <f t="shared" si="109"/>
        <v>8</v>
      </c>
      <c r="DG62" s="62">
        <f t="shared" si="110"/>
        <v>70</v>
      </c>
      <c r="DH62" s="24"/>
      <c r="DI62" s="8">
        <v>32.554000000000002</v>
      </c>
      <c r="DJ62" s="23" t="s">
        <v>32</v>
      </c>
      <c r="DK62" s="133"/>
      <c r="DL62" s="106"/>
      <c r="DM62" s="77">
        <f t="shared" si="111"/>
        <v>27.544</v>
      </c>
      <c r="DN62" s="24">
        <v>38.546999999999997</v>
      </c>
      <c r="DO62" s="78">
        <v>9</v>
      </c>
      <c r="DP62" s="13">
        <f t="shared" si="112"/>
        <v>1</v>
      </c>
      <c r="DQ62" s="78">
        <v>7</v>
      </c>
      <c r="DR62" s="78">
        <v>9</v>
      </c>
      <c r="DS62" s="13">
        <f t="shared" si="113"/>
        <v>2</v>
      </c>
      <c r="DT62" s="13">
        <f t="shared" si="114"/>
        <v>1</v>
      </c>
      <c r="DU62" s="16" t="s">
        <v>32</v>
      </c>
      <c r="DV62" s="13">
        <f t="shared" si="115"/>
        <v>4</v>
      </c>
      <c r="DW62" s="62">
        <f t="shared" si="116"/>
        <v>74</v>
      </c>
      <c r="DX62" s="24">
        <v>33.683999999999997</v>
      </c>
      <c r="DY62" s="8">
        <v>31.655999999999999</v>
      </c>
      <c r="DZ62" s="23" t="s">
        <v>32</v>
      </c>
      <c r="EA62" s="133"/>
      <c r="EB62" s="106"/>
      <c r="EC62" s="77">
        <f t="shared" si="117"/>
        <v>27.544</v>
      </c>
    </row>
    <row r="63" spans="1:149" x14ac:dyDescent="0.3">
      <c r="A63" s="123" t="s">
        <v>52</v>
      </c>
      <c r="B63" s="127" t="s">
        <v>124</v>
      </c>
      <c r="C63" s="26">
        <v>90</v>
      </c>
      <c r="D63" s="26" t="s">
        <v>35</v>
      </c>
      <c r="E63" s="118">
        <v>29.779</v>
      </c>
      <c r="F63" s="140">
        <v>29.981000000000002</v>
      </c>
      <c r="G63" s="78">
        <v>1</v>
      </c>
      <c r="H63" s="13">
        <f>IF(AND(I$198&gt;4,G63=1),6)+IF(AND(I$198&gt;4,G63=2),4)+IF(AND(I$198&gt;4,G63=3),3)+IF(AND(I$198&gt;4,G63=4),2)+IF(AND(I$198&gt;4,G63=5),1)+IF(AND(I$198&gt;4,G63&gt;5),1)+IF(AND(I$198=4,G63=1),4)+IF(AND(I$198=4,G63=2),3)+IF(AND(I$198=4,G63=3),2)+IF(AND(I$198=4,G63=4),1)+IF(AND(I$198=3,G63=1),3)+IF(AND(I$198=3,G63=2),2)+IF(AND(I$198=3,G63=3),1)+IF(AND(I$198=2,G63=1),2)+IF(AND(I$198=2,G63=2),1)+IF(AND(I$198=1,G63=1),1)</f>
        <v>2</v>
      </c>
      <c r="I63" s="78">
        <v>1</v>
      </c>
      <c r="J63" s="78">
        <v>1</v>
      </c>
      <c r="K63" s="19">
        <f>IF(AND(J$198&gt;4,I63=1),12)+IF(AND(J$198&gt;4,I63=2),8)+IF(AND(J$198&gt;4,I63=3),6)+IF(AND(J$198&gt;4,I63=4),5)+IF(AND(J$198&gt;4,I63=5),4)+IF(AND(J$198&gt;4,I63=6),3)+IF(AND(J$198&gt;4,I63=7),2)+IF(AND(J$198&gt;4,I63&gt;7),1)+IF(AND(J$198=4,I63=1),8)+IF(AND(J$198=4,I63=2),6)+IF(AND(J$198=4,I63=3),4)+IF(AND(J$198=4,I63=4),2)+IF(AND(J$198=3,I63=1),6)+IF(AND(J$198=3,I63=2),4)+IF(AND(J$198=3,I63=3),2)+IF(AND(J$198=2,I63=1),4)+IF(AND(J$198=2,I63=2),2)+IF(AND(J$198=1,I63=1),2)</f>
        <v>4</v>
      </c>
      <c r="L63" s="19">
        <f>IF(AND(J$198&gt;4,J63=1),12)+IF(AND(J$198&gt;4,J63=2),8)+IF(AND(J$198&gt;4,J63=3),6)+IF(AND(J$198&gt;4,J63=4),5)+IF(AND(J$198&gt;4,J63=5),4)+IF(AND(J$198&gt;4,J63=6),3)+IF(AND(J$198&gt;4,J63=7),2)+IF(AND(J$198&gt;4,J63&gt;7),1)+IF(AND(J$198=4,J63=1),8)+IF(AND(J$198=4,J63=2),6)+IF(AND(J$198=4,J63=3),4)+IF(AND(J$198=4,J63=4),2)+IF(AND(J$198=3,J63=1),6)+IF(AND(J$198=3,J63=2),4)+IF(AND(J$198=3,J63=3),2)+IF(AND(J$198=2,J63=1),4)+IF(AND(J$198=2,J63=2),2)+IF(AND(J$198=1,J63=1),2)</f>
        <v>4</v>
      </c>
      <c r="M63" s="16" t="s">
        <v>40</v>
      </c>
      <c r="N63" s="13">
        <f>+H63+K63+L63+T63</f>
        <v>12</v>
      </c>
      <c r="O63" s="62">
        <f>+N63</f>
        <v>12</v>
      </c>
      <c r="P63" s="132">
        <v>29.626999999999999</v>
      </c>
      <c r="Q63" s="132">
        <v>29.545999999999999</v>
      </c>
      <c r="R63" s="15" t="s">
        <v>40</v>
      </c>
      <c r="S63" s="126"/>
      <c r="T63" s="141">
        <v>2</v>
      </c>
      <c r="U63" s="77">
        <f>MIN(E63,F63,P63,Q63)</f>
        <v>29.545999999999999</v>
      </c>
      <c r="V63" s="140">
        <v>31.398</v>
      </c>
      <c r="W63" s="78">
        <v>4</v>
      </c>
      <c r="X63" s="13">
        <f>IF(AND(Y$198&gt;4,W63=1),6)+IF(AND(Y$198&gt;4,W63=2),4)+IF(AND(Y$198&gt;4,W63=3),3)+IF(AND(Y$198&gt;4,W63=4),2)+IF(AND(Y$198&gt;4,W63=5),1)+IF(AND(Y$198&gt;4,W63&gt;5),1)+IF(AND(Y$198=4,W63=1),4)+IF(AND(Y$198=4,W63=2),3)+IF(AND(Y$198=4,W63=3),2)+IF(AND(Y$198=4,W63=4),1)+IF(AND(Y$198=3,W63=1),3)+IF(AND(Y$198=3,W63=2),2)+IF(AND(Y$198=3,W63=3),1)+IF(AND(Y$198=2,W63=1),2)+IF(AND(Y$198=2,W63=2),1)+IF(AND(Y$198=1,W63=1),1)</f>
        <v>2</v>
      </c>
      <c r="Y63" s="78">
        <v>4</v>
      </c>
      <c r="Z63" s="78">
        <v>4</v>
      </c>
      <c r="AA63" s="19">
        <f>IF(AND(Z$198&gt;4,Y63=1),12)+IF(AND(Z$198&gt;4,Y63=2),8)+IF(AND(Z$198&gt;4,Y63=3),6)+IF(AND(Z$198&gt;4,Y63=4),5)+IF(AND(Z$198&gt;4,Y63=5),4)+IF(AND(Z$198&gt;4,Y63=6),3)+IF(AND(Z$198&gt;4,Y63=7),2)+IF(AND(Z$198&gt;4,Y63&gt;7),1)+IF(AND(Z$198=4,Y63=1),8)+IF(AND(Z$198=4,Y63=2),6)+IF(AND(Z$198=4,Y63=3),4)+IF(AND(Z$198=4,Y63=4),2)+IF(AND(Z$198=3,Y63=1),6)+IF(AND(Z$198=3,Y63=2),4)+IF(AND(Z$198=3,Y63=3),2)+IF(AND(Z$198=2,Y63=1),4)+IF(AND(Z$198=2,Y63=2),2)+IF(AND(Z$198=1,Y63=1),2)</f>
        <v>5</v>
      </c>
      <c r="AB63" s="19">
        <f>IF(AND(Z$198&gt;4,Z63=1),12)+IF(AND(Z$198&gt;4,Z63=2),8)+IF(AND(Z$198&gt;4,Z63=3),6)+IF(AND(Z$198&gt;4,Z63=4),5)+IF(AND(Z$198&gt;4,Z63=5),4)+IF(AND(Z$198&gt;4,Z63=6),3)+IF(AND(Z$198&gt;4,Z63=7),2)+IF(AND(Z$198&gt;4,Z63&gt;7),1)+IF(AND(Z$198=4,Z63=1),8)+IF(AND(Z$198=4,Z63=2),6)+IF(AND(Z$198=4,Z63=3),4)+IF(AND(Z$198=4,Z63=4),2)+IF(AND(Z$198=3,Z63=1),6)+IF(AND(Z$198=3,Z63=2),4)+IF(AND(Z$198=3,Z63=3),2)+IF(AND(Z$198=2,Z63=1),4)+IF(AND(Z$198=2,Z63=2),2)+IF(AND(Z$198=1,Z63=1),2)</f>
        <v>5</v>
      </c>
      <c r="AC63" s="16" t="s">
        <v>40</v>
      </c>
      <c r="AD63" s="13">
        <f>+X63+AA63+AB63+AJ63</f>
        <v>13</v>
      </c>
      <c r="AE63" s="62">
        <f>AD63+O63</f>
        <v>25</v>
      </c>
      <c r="AF63" s="132">
        <v>29.454000000000001</v>
      </c>
      <c r="AG63" s="132">
        <v>30.280999999999999</v>
      </c>
      <c r="AH63" s="15" t="s">
        <v>40</v>
      </c>
      <c r="AI63" s="130" t="s">
        <v>87</v>
      </c>
      <c r="AJ63" s="141">
        <v>1</v>
      </c>
      <c r="AK63" s="77">
        <f>MIN(U63,V63,AF63,AG63)</f>
        <v>29.454000000000001</v>
      </c>
      <c r="AL63" s="140">
        <v>41.216999999999999</v>
      </c>
      <c r="AM63" s="78">
        <v>1</v>
      </c>
      <c r="AN63" s="13">
        <f>IF(AND(AO$198&gt;4,AM63=1),6)+IF(AND(AO$198&gt;4,AM63=2),4)+IF(AND(AO$198&gt;4,AM63=3),3)+IF(AND(AO$198&gt;4,AM63=4),2)+IF(AND(AO$198&gt;4,AM63=5),1)+IF(AND(AO$198&gt;4,AM63&gt;5),1)+IF(AND(AO$198=4,AM63=1),4)+IF(AND(AO$198=4,AM63=2),3)+IF(AND(AO$198=4,AM63=3),2)+IF(AND(AO$198=4,AM63=4),1)+IF(AND(AO$198=3,AM63=1),3)+IF(AND(AO$198=3,AM63=2),2)+IF(AND(AO$198=3,AM63=3),1)+IF(AND(AO$198=2,AM63=1),2)+IF(AND(AO$198=2,AM63=2),1)+IF(AND(AO$198=1,AM63=1),1)</f>
        <v>6</v>
      </c>
      <c r="AO63" s="78">
        <v>1</v>
      </c>
      <c r="AP63" s="78">
        <v>1</v>
      </c>
      <c r="AQ63" s="19">
        <f>IF(AND(AP$198&gt;4,AO63=1),12)+IF(AND(AP$198&gt;4,AO63=2),8)+IF(AND(AP$198&gt;4,AO63=3),6)+IF(AND(AP$198&gt;4,AO63=4),5)+IF(AND(AP$198&gt;4,AO63=5),4)+IF(AND(AP$198&gt;4,AO63=6),3)+IF(AND(AP$198&gt;4,AO63=7),2)+IF(AND(AP$198&gt;4,AO63&gt;7),1)+IF(AND(AP$198=4,AO63=1),8)+IF(AND(AP$198=4,AO63=2),6)+IF(AND(AP$198=4,AO63=3),4)+IF(AND(AP$198=4,AO63=4),2)+IF(AND(AP$198=3,AO63=1),6)+IF(AND(AP$198=3,AO63=2),4)+IF(AND(AP$198=3,AO63=3),2)+IF(AND(AP$198=2,AO63=1),4)+IF(AND(AP$198=2,AO63=2),2)+IF(AND(AP$198=1,AO63=1),2)</f>
        <v>12</v>
      </c>
      <c r="AR63" s="19">
        <f>IF(AND(AP$198&gt;4,AP63=1),12)+IF(AND(AP$198&gt;4,AP63=2),8)+IF(AND(AP$198&gt;4,AP63=3),6)+IF(AND(AP$198&gt;4,AP63=4),5)+IF(AND(AP$198&gt;4,AP63=5),4)+IF(AND(AP$198&gt;4,AP63=6),3)+IF(AND(AP$198&gt;4,AP63=7),2)+IF(AND(AP$198&gt;4,AP63&gt;7),1)+IF(AND(AP$198=4,AP63=1),8)+IF(AND(AP$198=4,AP63=2),6)+IF(AND(AP$198=4,AP63=3),4)+IF(AND(AP$198=4,AP63=4),2)+IF(AND(AP$198=3,AP63=1),6)+IF(AND(AP$198=3,AP63=2),4)+IF(AND(AP$198=3,AP63=3),2)+IF(AND(AP$198=2,AP63=1),4)+IF(AND(AP$198=2,AP63=2),2)+IF(AND(AP$198=1,AP63=1),2)</f>
        <v>12</v>
      </c>
      <c r="AS63" s="16" t="s">
        <v>40</v>
      </c>
      <c r="AT63" s="13">
        <f t="shared" si="118"/>
        <v>32</v>
      </c>
      <c r="AU63" s="62">
        <f t="shared" si="119"/>
        <v>57</v>
      </c>
      <c r="AV63" s="132">
        <v>29.350999999999999</v>
      </c>
      <c r="AW63" s="132">
        <v>28.600999999999999</v>
      </c>
      <c r="AX63" s="15" t="s">
        <v>40</v>
      </c>
      <c r="AY63" s="130" t="s">
        <v>196</v>
      </c>
      <c r="AZ63" s="141">
        <v>2</v>
      </c>
      <c r="BA63" s="77">
        <f t="shared" si="120"/>
        <v>28.600999999999999</v>
      </c>
      <c r="BB63" s="140">
        <v>44.095999999999997</v>
      </c>
      <c r="BC63" s="78">
        <v>2</v>
      </c>
      <c r="BD63" s="13">
        <f t="shared" si="121"/>
        <v>4</v>
      </c>
      <c r="BE63" s="78"/>
      <c r="BF63" s="78">
        <v>4</v>
      </c>
      <c r="BG63" s="13">
        <f t="shared" si="122"/>
        <v>0</v>
      </c>
      <c r="BH63" s="13">
        <f t="shared" si="123"/>
        <v>5</v>
      </c>
      <c r="BI63" s="16" t="s">
        <v>32</v>
      </c>
      <c r="BJ63" s="13">
        <f t="shared" si="94"/>
        <v>9</v>
      </c>
      <c r="BK63" s="62">
        <f t="shared" si="95"/>
        <v>66</v>
      </c>
      <c r="BL63" s="132">
        <v>30.201000000000001</v>
      </c>
      <c r="BM63" s="132">
        <v>29.949000000000002</v>
      </c>
      <c r="BN63" s="15" t="s">
        <v>32</v>
      </c>
      <c r="BO63" s="55"/>
      <c r="BP63" s="141"/>
      <c r="BQ63" s="77">
        <f t="shared" si="96"/>
        <v>28.600999999999999</v>
      </c>
      <c r="BR63" s="140">
        <v>29.78</v>
      </c>
      <c r="BS63" s="78">
        <v>5</v>
      </c>
      <c r="BT63" s="13">
        <f t="shared" si="124"/>
        <v>1</v>
      </c>
      <c r="BU63" s="78"/>
      <c r="BV63" s="78"/>
      <c r="BW63" s="13">
        <f t="shared" si="125"/>
        <v>0</v>
      </c>
      <c r="BX63" s="13">
        <f t="shared" si="126"/>
        <v>0</v>
      </c>
      <c r="BY63" s="16" t="s">
        <v>32</v>
      </c>
      <c r="BZ63" s="13">
        <f t="shared" si="97"/>
        <v>1</v>
      </c>
      <c r="CA63" s="62">
        <f t="shared" si="98"/>
        <v>67</v>
      </c>
      <c r="CB63" s="132"/>
      <c r="CC63" s="132"/>
      <c r="CD63" s="15" t="s">
        <v>32</v>
      </c>
      <c r="CE63" s="126"/>
      <c r="CF63" s="141"/>
      <c r="CG63" s="77">
        <f t="shared" si="99"/>
        <v>28.600999999999999</v>
      </c>
      <c r="CH63" s="140"/>
      <c r="CI63" s="78"/>
      <c r="CJ63" s="13">
        <f t="shared" si="100"/>
        <v>0</v>
      </c>
      <c r="CK63" s="78"/>
      <c r="CL63" s="78"/>
      <c r="CM63" s="13">
        <f t="shared" si="101"/>
        <v>0</v>
      </c>
      <c r="CN63" s="13">
        <f t="shared" si="102"/>
        <v>0</v>
      </c>
      <c r="CO63" s="16" t="s">
        <v>32</v>
      </c>
      <c r="CP63" s="13">
        <f t="shared" si="103"/>
        <v>0</v>
      </c>
      <c r="CQ63" s="62">
        <f t="shared" si="104"/>
        <v>67</v>
      </c>
      <c r="CR63" s="132"/>
      <c r="CS63" s="132"/>
      <c r="CT63" s="15" t="s">
        <v>32</v>
      </c>
      <c r="CU63" s="126"/>
      <c r="CV63" s="141"/>
      <c r="CW63" s="77">
        <f t="shared" si="105"/>
        <v>28.600999999999999</v>
      </c>
      <c r="CX63" s="140"/>
      <c r="CY63" s="78"/>
      <c r="CZ63" s="13">
        <f t="shared" si="106"/>
        <v>0</v>
      </c>
      <c r="DA63" s="78"/>
      <c r="DB63" s="78"/>
      <c r="DC63" s="13">
        <f t="shared" si="107"/>
        <v>0</v>
      </c>
      <c r="DD63" s="13">
        <f t="shared" si="108"/>
        <v>0</v>
      </c>
      <c r="DE63" s="16" t="s">
        <v>32</v>
      </c>
      <c r="DF63" s="13">
        <f t="shared" si="109"/>
        <v>0</v>
      </c>
      <c r="DG63" s="62">
        <f t="shared" si="110"/>
        <v>67</v>
      </c>
      <c r="DH63" s="132"/>
      <c r="DI63" s="132"/>
      <c r="DJ63" s="15" t="s">
        <v>32</v>
      </c>
      <c r="DK63" s="135"/>
      <c r="DL63" s="141"/>
      <c r="DM63" s="77">
        <f t="shared" si="111"/>
        <v>28.600999999999999</v>
      </c>
      <c r="DN63" s="140"/>
      <c r="DO63" s="78"/>
      <c r="DP63" s="13">
        <f t="shared" si="112"/>
        <v>0</v>
      </c>
      <c r="DQ63" s="78"/>
      <c r="DR63" s="78"/>
      <c r="DS63" s="13">
        <f t="shared" si="113"/>
        <v>0</v>
      </c>
      <c r="DT63" s="13">
        <f t="shared" si="114"/>
        <v>0</v>
      </c>
      <c r="DU63" s="16" t="s">
        <v>32</v>
      </c>
      <c r="DV63" s="13">
        <f t="shared" si="115"/>
        <v>0</v>
      </c>
      <c r="DW63" s="62">
        <f t="shared" si="116"/>
        <v>67</v>
      </c>
      <c r="DX63" s="132"/>
      <c r="DY63" s="132"/>
      <c r="DZ63" s="15" t="s">
        <v>32</v>
      </c>
      <c r="EA63" s="135"/>
      <c r="EB63" s="141"/>
      <c r="EC63" s="77">
        <f t="shared" si="117"/>
        <v>28.600999999999999</v>
      </c>
    </row>
    <row r="64" spans="1:149" x14ac:dyDescent="0.3">
      <c r="A64" s="123" t="s">
        <v>179</v>
      </c>
      <c r="B64" s="124">
        <v>5766</v>
      </c>
      <c r="C64" s="26">
        <v>30</v>
      </c>
      <c r="D64" s="26" t="s">
        <v>180</v>
      </c>
      <c r="E64" s="32"/>
      <c r="F64" s="26"/>
      <c r="G64" s="78"/>
      <c r="H64" s="8"/>
      <c r="I64" s="79"/>
      <c r="J64" s="79"/>
      <c r="K64" s="8"/>
      <c r="L64" s="8"/>
      <c r="M64" s="23"/>
      <c r="N64" s="8"/>
      <c r="O64" s="62"/>
      <c r="P64" s="26"/>
      <c r="Q64" s="26"/>
      <c r="R64" s="23"/>
      <c r="S64" s="32"/>
      <c r="T64" s="26"/>
      <c r="U64" s="77">
        <v>29.184000000000001</v>
      </c>
      <c r="V64" s="125">
        <v>29.65</v>
      </c>
      <c r="W64" s="78"/>
      <c r="X64" s="8"/>
      <c r="Y64" s="79"/>
      <c r="Z64" s="79"/>
      <c r="AA64" s="8"/>
      <c r="AB64" s="8"/>
      <c r="AC64" s="23" t="s">
        <v>107</v>
      </c>
      <c r="AD64" s="8"/>
      <c r="AE64" s="62"/>
      <c r="AF64" s="26">
        <v>29.184000000000001</v>
      </c>
      <c r="AG64" s="26">
        <v>29.446000000000002</v>
      </c>
      <c r="AH64" s="23" t="s">
        <v>32</v>
      </c>
      <c r="AI64" s="130" t="s">
        <v>109</v>
      </c>
      <c r="AJ64" s="26"/>
      <c r="AK64" s="77">
        <f>MIN(U64,V64,AF64,AG64)</f>
        <v>29.184000000000001</v>
      </c>
      <c r="AL64" s="125">
        <v>46.487000000000002</v>
      </c>
      <c r="AM64" s="78">
        <v>6</v>
      </c>
      <c r="AN64" s="13">
        <f t="shared" ref="AN64:AN69" si="127">IF(AND(AO$197&gt;4,AM64=1),6)+IF(AND(AO$197&gt;4,AM64=2),4)+IF(AND(AO$197&gt;4,AM64=3),3)+IF(AND(AO$197&gt;4,AM64=4),2)+IF(AND(AO$197&gt;4,AM64=5),1)+IF(AND(AO$197&gt;4,AM64&gt;5),1)+IF(AND(AO$197=4,AM64=1),4)+IF(AND(AO$197=4,AM64=2),3)+IF(AND(AO$197=4,AM64=3),2)+IF(AND(AO$197=4,AM64=4),1)+IF(AND(AO$197=3,AM64=1),3)+IF(AND(AO$197=3,AM64=2),2)+IF(AND(AO$197=3,AM64=3),1)+IF(AND(AO$197=2,AM64=1),2)+IF(AND(AO$197=2,AM64=2),1)+IF(AND(AO$197=1,AM64=1),1)</f>
        <v>1</v>
      </c>
      <c r="AO64" s="79">
        <v>4</v>
      </c>
      <c r="AP64" s="79">
        <v>8</v>
      </c>
      <c r="AQ64" s="13">
        <f t="shared" ref="AQ64:AQ69" si="128">IF(AND(AP$197&gt;4,AO64=1),12)+IF(AND(AP$197&gt;4,AO64=2),8)+IF(AND(AP$197&gt;4,AO64=3),6)+IF(AND(AP$197&gt;4,AO64=4),5)+IF(AND(AP$197&gt;4,AO64=5),4)+IF(AND(AP$197&gt;4,AO64=6),3)+IF(AND(AP$197&gt;4,AO64=7),2)+IF(AND(AP$197&gt;4,AO64&gt;7),1)+IF(AND(AP$197=4,AO64=1),8)+IF(AND(AP$197=4,AO64=2),6)+IF(AND(AP$197=4,AO64=3),4)+IF(AND(AP$197=4,AO64=4),2)+IF(AND(AP$197=3,AO64=1),6)+IF(AND(AP$197=3,AO64=2),4)+IF(AND(AP$197=3,AO64=3),2)+IF(AND(AP$197=2,AO64=1),4)+IF(AND(AP$197=2,AO64=2),2)+IF(AND(AP$197=1,AO64=1),2)</f>
        <v>5</v>
      </c>
      <c r="AR64" s="13">
        <f t="shared" ref="AR64:AR69" si="129">IF(AND(AP$197&gt;4,AP64=1),12)+IF(AND(AP$197&gt;4,AP64=2),8)+IF(AND(AP$197&gt;4,AP64=3),6)+IF(AND(AP$197&gt;4,AP64=4),5)+IF(AND(AP$197&gt;4,AP64=5),4)+IF(AND(AP$197&gt;4,AP64=6),3)+IF(AND(AP$197&gt;4,AP64=7),2)+IF(AND(AP$197&gt;4,AP64&gt;7),1)+IF(AND(AP$197=4,AP64=1),8)+IF(AND(AP$197=4,AP64=2),6)+IF(AND(AP$197=4,AP64=3),4)+IF(AND(AP$197=4,AP64=4),2)+IF(AND(AP$197=3,AP64=1),6)+IF(AND(AP$197=3,AP64=2),4)+IF(AND(AP$197=3,AP64=3),2)+IF(AND(AP$197=2,AP64=1),4)+IF(AND(AP$197=2,AP64=2),2)+IF(AND(AP$197=1,AP64=1),2)</f>
        <v>1</v>
      </c>
      <c r="AS64" s="23" t="s">
        <v>32</v>
      </c>
      <c r="AT64" s="13">
        <f t="shared" si="118"/>
        <v>7</v>
      </c>
      <c r="AU64" s="62">
        <f t="shared" si="119"/>
        <v>7</v>
      </c>
      <c r="AV64" s="26">
        <v>31.506</v>
      </c>
      <c r="AW64" s="26">
        <v>31.038</v>
      </c>
      <c r="AX64" s="23" t="s">
        <v>32</v>
      </c>
      <c r="AY64" s="126"/>
      <c r="AZ64" s="26"/>
      <c r="BA64" s="77">
        <f t="shared" si="120"/>
        <v>29.184000000000001</v>
      </c>
      <c r="BB64" s="125"/>
      <c r="BC64" s="78"/>
      <c r="BD64" s="13">
        <f t="shared" si="121"/>
        <v>0</v>
      </c>
      <c r="BE64" s="79"/>
      <c r="BF64" s="79"/>
      <c r="BG64" s="13">
        <f t="shared" si="122"/>
        <v>0</v>
      </c>
      <c r="BH64" s="13">
        <f t="shared" si="123"/>
        <v>0</v>
      </c>
      <c r="BI64" s="23" t="s">
        <v>32</v>
      </c>
      <c r="BJ64" s="13">
        <f t="shared" si="94"/>
        <v>0</v>
      </c>
      <c r="BK64" s="62">
        <f t="shared" si="95"/>
        <v>7</v>
      </c>
      <c r="BL64" s="26"/>
      <c r="BM64" s="26"/>
      <c r="BN64" s="23" t="s">
        <v>32</v>
      </c>
      <c r="BO64" s="126"/>
      <c r="BP64" s="26"/>
      <c r="BQ64" s="77">
        <f t="shared" si="96"/>
        <v>29.184000000000001</v>
      </c>
      <c r="BR64" s="125"/>
      <c r="BS64" s="78"/>
      <c r="BT64" s="13">
        <f t="shared" si="124"/>
        <v>0</v>
      </c>
      <c r="BU64" s="78"/>
      <c r="BV64" s="78"/>
      <c r="BW64" s="13">
        <f t="shared" si="125"/>
        <v>0</v>
      </c>
      <c r="BX64" s="13">
        <f t="shared" si="126"/>
        <v>0</v>
      </c>
      <c r="BY64" s="16" t="s">
        <v>32</v>
      </c>
      <c r="BZ64" s="13">
        <f t="shared" si="97"/>
        <v>0</v>
      </c>
      <c r="CA64" s="62">
        <f t="shared" si="98"/>
        <v>7</v>
      </c>
      <c r="CB64" s="26"/>
      <c r="CC64" s="26"/>
      <c r="CD64" s="23" t="s">
        <v>32</v>
      </c>
      <c r="CE64" s="126"/>
      <c r="CF64" s="26"/>
      <c r="CG64" s="77">
        <f t="shared" si="99"/>
        <v>29.184000000000001</v>
      </c>
      <c r="CH64" s="125"/>
      <c r="CI64" s="78"/>
      <c r="CJ64" s="13">
        <f t="shared" si="100"/>
        <v>0</v>
      </c>
      <c r="CK64" s="78"/>
      <c r="CL64" s="78"/>
      <c r="CM64" s="13">
        <f t="shared" si="101"/>
        <v>0</v>
      </c>
      <c r="CN64" s="13">
        <f t="shared" si="102"/>
        <v>0</v>
      </c>
      <c r="CO64" s="16" t="s">
        <v>32</v>
      </c>
      <c r="CP64" s="13">
        <f t="shared" si="103"/>
        <v>0</v>
      </c>
      <c r="CQ64" s="62">
        <f t="shared" si="104"/>
        <v>7</v>
      </c>
      <c r="CR64" s="26"/>
      <c r="CS64" s="26"/>
      <c r="CT64" s="23" t="s">
        <v>32</v>
      </c>
      <c r="CU64" s="126"/>
      <c r="CV64" s="26"/>
      <c r="CW64" s="77">
        <f t="shared" si="105"/>
        <v>29.184000000000001</v>
      </c>
      <c r="CX64" s="125"/>
      <c r="CY64" s="78"/>
      <c r="CZ64" s="13">
        <f t="shared" si="106"/>
        <v>0</v>
      </c>
      <c r="DA64" s="78"/>
      <c r="DB64" s="78"/>
      <c r="DC64" s="13">
        <f t="shared" si="107"/>
        <v>0</v>
      </c>
      <c r="DD64" s="13">
        <f t="shared" si="108"/>
        <v>0</v>
      </c>
      <c r="DE64" s="16" t="s">
        <v>32</v>
      </c>
      <c r="DF64" s="13">
        <f t="shared" si="109"/>
        <v>0</v>
      </c>
      <c r="DG64" s="62">
        <f t="shared" si="110"/>
        <v>7</v>
      </c>
      <c r="DH64" s="26"/>
      <c r="DI64" s="26"/>
      <c r="DJ64" s="23" t="s">
        <v>32</v>
      </c>
      <c r="DK64" s="135"/>
      <c r="DL64" s="26"/>
      <c r="DM64" s="77">
        <f t="shared" si="111"/>
        <v>29.184000000000001</v>
      </c>
      <c r="DN64" s="125">
        <v>26.995000000000001</v>
      </c>
      <c r="DO64" s="78">
        <v>2</v>
      </c>
      <c r="DP64" s="13">
        <f t="shared" si="112"/>
        <v>4</v>
      </c>
      <c r="DQ64" s="78">
        <v>1</v>
      </c>
      <c r="DR64" s="78">
        <v>2</v>
      </c>
      <c r="DS64" s="13">
        <f t="shared" si="113"/>
        <v>12</v>
      </c>
      <c r="DT64" s="13">
        <f t="shared" si="114"/>
        <v>8</v>
      </c>
      <c r="DU64" s="16" t="s">
        <v>32</v>
      </c>
      <c r="DV64" s="13">
        <f t="shared" si="115"/>
        <v>25</v>
      </c>
      <c r="DW64" s="62">
        <f t="shared" si="116"/>
        <v>32</v>
      </c>
      <c r="DX64" s="26">
        <v>28.622</v>
      </c>
      <c r="DY64" s="26">
        <v>27.526</v>
      </c>
      <c r="DZ64" s="23" t="s">
        <v>32</v>
      </c>
      <c r="EA64" s="131" t="s">
        <v>33</v>
      </c>
      <c r="EB64" s="26">
        <v>1</v>
      </c>
      <c r="EC64" s="77">
        <f t="shared" si="117"/>
        <v>26.995000000000001</v>
      </c>
    </row>
    <row r="65" spans="1:149" x14ac:dyDescent="0.3">
      <c r="A65" s="71" t="s">
        <v>191</v>
      </c>
      <c r="B65" s="119" t="s">
        <v>226</v>
      </c>
      <c r="C65" s="8">
        <v>1</v>
      </c>
      <c r="D65" s="8" t="s">
        <v>73</v>
      </c>
      <c r="E65" s="18"/>
      <c r="F65" s="8"/>
      <c r="G65" s="78"/>
      <c r="H65" s="8"/>
      <c r="I65" s="79"/>
      <c r="J65" s="79"/>
      <c r="K65" s="8"/>
      <c r="L65" s="8"/>
      <c r="M65" s="23"/>
      <c r="N65" s="8"/>
      <c r="O65" s="62"/>
      <c r="P65" s="8"/>
      <c r="Q65" s="8"/>
      <c r="R65" s="23"/>
      <c r="S65" s="18"/>
      <c r="T65" s="8"/>
      <c r="U65" s="77"/>
      <c r="V65" s="24"/>
      <c r="W65" s="78"/>
      <c r="X65" s="8"/>
      <c r="Y65" s="79"/>
      <c r="Z65" s="79"/>
      <c r="AA65" s="8"/>
      <c r="AB65" s="8"/>
      <c r="AC65" s="23"/>
      <c r="AD65" s="8"/>
      <c r="AE65" s="62"/>
      <c r="AF65" s="8"/>
      <c r="AG65" s="8"/>
      <c r="AH65" s="23"/>
      <c r="AI65" s="20"/>
      <c r="AJ65" s="8"/>
      <c r="AK65" s="77">
        <v>27.513999999999999</v>
      </c>
      <c r="AL65" s="24">
        <v>40.929000000000002</v>
      </c>
      <c r="AM65" s="78">
        <v>2</v>
      </c>
      <c r="AN65" s="13">
        <f t="shared" si="127"/>
        <v>4</v>
      </c>
      <c r="AO65" s="79"/>
      <c r="AP65" s="79">
        <v>4</v>
      </c>
      <c r="AQ65" s="13">
        <f t="shared" si="128"/>
        <v>0</v>
      </c>
      <c r="AR65" s="13">
        <f t="shared" si="129"/>
        <v>5</v>
      </c>
      <c r="AS65" s="23" t="s">
        <v>32</v>
      </c>
      <c r="AT65" s="13">
        <f t="shared" si="118"/>
        <v>9</v>
      </c>
      <c r="AU65" s="62">
        <f t="shared" si="119"/>
        <v>9</v>
      </c>
      <c r="AV65" s="8">
        <v>28.154</v>
      </c>
      <c r="AW65" s="8">
        <v>28.786000000000001</v>
      </c>
      <c r="AX65" s="23"/>
      <c r="AY65" s="16"/>
      <c r="AZ65" s="8"/>
      <c r="BA65" s="77">
        <f t="shared" si="120"/>
        <v>27.513999999999999</v>
      </c>
      <c r="BB65" s="24"/>
      <c r="BC65" s="78"/>
      <c r="BD65" s="13">
        <f t="shared" si="121"/>
        <v>0</v>
      </c>
      <c r="BE65" s="79"/>
      <c r="BF65" s="79"/>
      <c r="BG65" s="13">
        <f t="shared" si="122"/>
        <v>0</v>
      </c>
      <c r="BH65" s="13">
        <f t="shared" si="123"/>
        <v>0</v>
      </c>
      <c r="BI65" s="23" t="s">
        <v>32</v>
      </c>
      <c r="BJ65" s="13">
        <f t="shared" si="94"/>
        <v>0</v>
      </c>
      <c r="BK65" s="62">
        <f t="shared" si="95"/>
        <v>9</v>
      </c>
      <c r="BL65" s="8"/>
      <c r="BM65" s="8"/>
      <c r="BN65" s="23" t="s">
        <v>32</v>
      </c>
      <c r="BO65" s="16"/>
      <c r="BP65" s="8"/>
      <c r="BQ65" s="77">
        <f t="shared" si="96"/>
        <v>27.513999999999999</v>
      </c>
      <c r="BR65" s="24"/>
      <c r="BS65" s="78"/>
      <c r="BT65" s="13">
        <f t="shared" si="124"/>
        <v>0</v>
      </c>
      <c r="BU65" s="78"/>
      <c r="BV65" s="78"/>
      <c r="BW65" s="13">
        <f t="shared" si="125"/>
        <v>0</v>
      </c>
      <c r="BX65" s="13">
        <f t="shared" si="126"/>
        <v>0</v>
      </c>
      <c r="BY65" s="16" t="s">
        <v>32</v>
      </c>
      <c r="BZ65" s="13">
        <f t="shared" si="97"/>
        <v>0</v>
      </c>
      <c r="CA65" s="62">
        <f t="shared" si="98"/>
        <v>9</v>
      </c>
      <c r="CB65" s="8"/>
      <c r="CC65" s="8"/>
      <c r="CD65" s="23" t="s">
        <v>32</v>
      </c>
      <c r="CE65" s="16"/>
      <c r="CF65" s="8"/>
      <c r="CG65" s="77">
        <f t="shared" si="99"/>
        <v>27.513999999999999</v>
      </c>
      <c r="CH65" s="24">
        <v>26.283999999999999</v>
      </c>
      <c r="CI65" s="78">
        <v>1</v>
      </c>
      <c r="CJ65" s="13">
        <f t="shared" si="100"/>
        <v>6</v>
      </c>
      <c r="CK65" s="78">
        <v>5</v>
      </c>
      <c r="CL65" s="78"/>
      <c r="CM65" s="13">
        <f t="shared" si="101"/>
        <v>4</v>
      </c>
      <c r="CN65" s="13">
        <f t="shared" si="102"/>
        <v>0</v>
      </c>
      <c r="CO65" s="16" t="s">
        <v>32</v>
      </c>
      <c r="CP65" s="13">
        <f t="shared" si="103"/>
        <v>11</v>
      </c>
      <c r="CQ65" s="62">
        <f t="shared" si="104"/>
        <v>20</v>
      </c>
      <c r="CR65" s="8">
        <v>28.298999999999999</v>
      </c>
      <c r="CS65" s="8"/>
      <c r="CT65" s="23" t="s">
        <v>32</v>
      </c>
      <c r="CU65" s="120" t="s">
        <v>33</v>
      </c>
      <c r="CV65" s="8">
        <v>1</v>
      </c>
      <c r="CW65" s="77">
        <f t="shared" si="105"/>
        <v>26.283999999999999</v>
      </c>
      <c r="CX65" s="24"/>
      <c r="CY65" s="78"/>
      <c r="CZ65" s="13">
        <f t="shared" si="106"/>
        <v>0</v>
      </c>
      <c r="DA65" s="78"/>
      <c r="DB65" s="78"/>
      <c r="DC65" s="13">
        <f t="shared" si="107"/>
        <v>0</v>
      </c>
      <c r="DD65" s="13">
        <f t="shared" si="108"/>
        <v>0</v>
      </c>
      <c r="DE65" s="16" t="s">
        <v>32</v>
      </c>
      <c r="DF65" s="13">
        <f t="shared" si="109"/>
        <v>0</v>
      </c>
      <c r="DG65" s="62">
        <f t="shared" si="110"/>
        <v>20</v>
      </c>
      <c r="DH65" s="8"/>
      <c r="DI65" s="8"/>
      <c r="DJ65" s="23" t="s">
        <v>32</v>
      </c>
      <c r="DK65" s="133" t="s">
        <v>33</v>
      </c>
      <c r="DL65" s="8"/>
      <c r="DM65" s="77">
        <f t="shared" si="111"/>
        <v>26.283999999999999</v>
      </c>
      <c r="DN65" s="24"/>
      <c r="DO65" s="78"/>
      <c r="DP65" s="13">
        <f t="shared" si="112"/>
        <v>0</v>
      </c>
      <c r="DQ65" s="78"/>
      <c r="DR65" s="78"/>
      <c r="DS65" s="13">
        <f t="shared" si="113"/>
        <v>0</v>
      </c>
      <c r="DT65" s="13">
        <f t="shared" si="114"/>
        <v>0</v>
      </c>
      <c r="DU65" s="16" t="s">
        <v>32</v>
      </c>
      <c r="DV65" s="13">
        <f t="shared" si="115"/>
        <v>0</v>
      </c>
      <c r="DW65" s="62">
        <f t="shared" si="116"/>
        <v>20</v>
      </c>
      <c r="DX65" s="8"/>
      <c r="DY65" s="8"/>
      <c r="DZ65" s="23" t="s">
        <v>32</v>
      </c>
      <c r="EA65" s="133" t="s">
        <v>33</v>
      </c>
      <c r="EB65" s="8"/>
      <c r="EC65" s="77">
        <f t="shared" si="117"/>
        <v>26.283999999999999</v>
      </c>
    </row>
    <row r="66" spans="1:149" x14ac:dyDescent="0.3">
      <c r="A66" s="71" t="s">
        <v>143</v>
      </c>
      <c r="B66" s="90">
        <v>19171</v>
      </c>
      <c r="C66" s="8">
        <v>81</v>
      </c>
      <c r="D66" s="8" t="s">
        <v>144</v>
      </c>
      <c r="E66" s="118">
        <v>27.795999999999999</v>
      </c>
      <c r="F66" s="8"/>
      <c r="G66" s="78"/>
      <c r="H66" s="13">
        <f>IF(AND(I$197&gt;4,G66=1),6)+IF(AND(I$197&gt;4,G66=2),4)+IF(AND(I$197&gt;4,G66=3),3)+IF(AND(I$197&gt;4,G66=4),2)+IF(AND(I$197&gt;4,G66=5),1)+IF(AND(I$197&gt;4,G66&gt;5),1)+IF(AND(I$197=4,G66=1),4)+IF(AND(I$197=4,G66=2),3)+IF(AND(I$197=4,G66=3),2)+IF(AND(I$197=4,G66=4),1)+IF(AND(I$197=3,G66=1),3)+IF(AND(I$197=3,G66=2),2)+IF(AND(I$197=3,G66=3),1)+IF(AND(I$197=2,G66=1),2)+IF(AND(I$197=2,G66=2),1)+IF(AND(I$197=1,G66=1),1)</f>
        <v>0</v>
      </c>
      <c r="I66" s="79"/>
      <c r="J66" s="79"/>
      <c r="K66" s="13">
        <f>IF(AND(J$197&gt;4,I66=1),12)+IF(AND(J$197&gt;4,I66=2),8)+IF(AND(J$197&gt;4,I66=3),6)+IF(AND(J$197&gt;4,I66=4),5)+IF(AND(J$197&gt;4,I66=5),4)+IF(AND(J$197&gt;4,I66=6),3)+IF(AND(J$197&gt;4,I66=7),2)+IF(AND(J$197&gt;4,I66&gt;7),1)+IF(AND(J$197=4,I66=1),8)+IF(AND(J$197=4,I66=2),6)+IF(AND(J$197=4,I66=3),4)+IF(AND(J$197=4,I66=4),2)+IF(AND(J$197=3,I66=1),6)+IF(AND(J$197=3,I66=2),4)+IF(AND(J$197=3,I66=3),2)+IF(AND(J$197=2,I66=1),4)+IF(AND(J$197=2,I66=2),2)+IF(AND(J$197=1,I66=1),2)</f>
        <v>0</v>
      </c>
      <c r="L66" s="13">
        <f>IF(AND(J$197&gt;4,J66=1),12)+IF(AND(J$197&gt;4,J66=2),8)+IF(AND(J$197&gt;4,J66=3),6)+IF(AND(J$197&gt;4,J66=4),5)+IF(AND(J$197&gt;4,J66=5),4)+IF(AND(J$197&gt;4,J66=6),3)+IF(AND(J$197&gt;4,J66=7),2)+IF(AND(J$197&gt;4,J66&gt;7),1)+IF(AND(J$197=4,J66=1),8)+IF(AND(J$197=4,J66=2),6)+IF(AND(J$197=4,J66=3),4)+IF(AND(J$197=4,J66=4),2)+IF(AND(J$197=3,J66=1),6)+IF(AND(J$197=3,J66=2),4)+IF(AND(J$197=3,J66=3),2)+IF(AND(J$197=2,J66=1),4)+IF(AND(J$197=2,J66=2),2)+IF(AND(J$197=1,J66=1),2)</f>
        <v>0</v>
      </c>
      <c r="M66" s="23" t="s">
        <v>32</v>
      </c>
      <c r="N66" s="13">
        <f>+H66+K66+L66+T66</f>
        <v>0</v>
      </c>
      <c r="O66" s="62">
        <f>+N66</f>
        <v>0</v>
      </c>
      <c r="P66" s="8"/>
      <c r="Q66" s="8"/>
      <c r="R66" s="16" t="s">
        <v>32</v>
      </c>
      <c r="S66" s="16"/>
      <c r="T66" s="106"/>
      <c r="U66" s="77">
        <f>MIN(E66,F66,P66,Q66)</f>
        <v>27.795999999999999</v>
      </c>
      <c r="V66" s="8">
        <v>29.161999999999999</v>
      </c>
      <c r="W66" s="78">
        <v>3</v>
      </c>
      <c r="X66" s="13">
        <f>IF(AND(Y$197&gt;4,W66=1),6)+IF(AND(Y$197&gt;4,W66=2),4)+IF(AND(Y$197&gt;4,W66=3),3)+IF(AND(Y$197&gt;4,W66=4),2)+IF(AND(Y$197&gt;4,W66=5),1)+IF(AND(Y$197&gt;4,W66&gt;5),1)+IF(AND(Y$197=4,W66=1),4)+IF(AND(Y$197=4,W66=2),3)+IF(AND(Y$197=4,W66=3),2)+IF(AND(Y$197=4,W66=4),1)+IF(AND(Y$197=3,W66=1),3)+IF(AND(Y$197=3,W66=2),2)+IF(AND(Y$197=3,W66=3),1)+IF(AND(Y$197=2,W66=1),2)+IF(AND(Y$197=2,W66=2),1)+IF(AND(Y$197=1,W66=1),1)</f>
        <v>3</v>
      </c>
      <c r="Y66" s="79"/>
      <c r="Z66" s="79"/>
      <c r="AA66" s="13">
        <f>IF(AND(Z$197&gt;4,Y66=1),12)+IF(AND(Z$197&gt;4,Y66=2),8)+IF(AND(Z$197&gt;4,Y66=3),6)+IF(AND(Z$197&gt;4,Y66=4),5)+IF(AND(Z$197&gt;4,Y66=5),4)+IF(AND(Z$197&gt;4,Y66=6),3)+IF(AND(Z$197&gt;4,Y66=7),2)+IF(AND(Z$197&gt;4,Y66&gt;7),1)+IF(AND(Z$197=4,Y66=1),8)+IF(AND(Z$197=4,Y66=2),6)+IF(AND(Z$197=4,Y66=3),4)+IF(AND(Z$197=4,Y66=4),2)+IF(AND(Z$197=3,Y66=1),6)+IF(AND(Z$197=3,Y66=2),4)+IF(AND(Z$197=3,Y66=3),2)+IF(AND(Z$197=2,Y66=1),4)+IF(AND(Z$197=2,Y66=2),2)+IF(AND(Z$197=1,Y66=1),2)</f>
        <v>0</v>
      </c>
      <c r="AB66" s="13">
        <f>IF(AND(Z$197&gt;4,Z66=1),12)+IF(AND(Z$197&gt;4,Z66=2),8)+IF(AND(Z$197&gt;4,Z66=3),6)+IF(AND(Z$197&gt;4,Z66=4),5)+IF(AND(Z$197&gt;4,Z66=5),4)+IF(AND(Z$197&gt;4,Z66=6),3)+IF(AND(Z$197&gt;4,Z66=7),2)+IF(AND(Z$197&gt;4,Z66&gt;7),1)+IF(AND(Z$197=4,Z66=1),8)+IF(AND(Z$197=4,Z66=2),6)+IF(AND(Z$197=4,Z66=3),4)+IF(AND(Z$197=4,Z66=4),2)+IF(AND(Z$197=3,Z66=1),6)+IF(AND(Z$197=3,Z66=2),4)+IF(AND(Z$197=3,Z66=3),2)+IF(AND(Z$197=2,Z66=1),4)+IF(AND(Z$197=2,Z66=2),2)+IF(AND(Z$197=1,Z66=1),2)</f>
        <v>0</v>
      </c>
      <c r="AC66" s="23" t="s">
        <v>32</v>
      </c>
      <c r="AD66" s="13">
        <f>+X66+AA66+AB66+AJ66</f>
        <v>3</v>
      </c>
      <c r="AE66" s="62">
        <f>AD66+O66</f>
        <v>3</v>
      </c>
      <c r="AF66" s="8"/>
      <c r="AG66" s="8"/>
      <c r="AH66" s="16" t="s">
        <v>32</v>
      </c>
      <c r="AI66" s="16"/>
      <c r="AJ66" s="106"/>
      <c r="AK66" s="77">
        <f>MIN(U66,V66,AF66,AG66)</f>
        <v>27.795999999999999</v>
      </c>
      <c r="AL66" s="8"/>
      <c r="AM66" s="78"/>
      <c r="AN66" s="13">
        <f t="shared" si="127"/>
        <v>0</v>
      </c>
      <c r="AO66" s="79"/>
      <c r="AP66" s="79"/>
      <c r="AQ66" s="13">
        <f t="shared" si="128"/>
        <v>0</v>
      </c>
      <c r="AR66" s="13">
        <f t="shared" si="129"/>
        <v>0</v>
      </c>
      <c r="AS66" s="23" t="s">
        <v>32</v>
      </c>
      <c r="AT66" s="13">
        <f t="shared" si="118"/>
        <v>0</v>
      </c>
      <c r="AU66" s="62">
        <f t="shared" si="119"/>
        <v>3</v>
      </c>
      <c r="AV66" s="8"/>
      <c r="AW66" s="8"/>
      <c r="AX66" s="16" t="s">
        <v>32</v>
      </c>
      <c r="AY66" s="16"/>
      <c r="AZ66" s="106"/>
      <c r="BA66" s="77">
        <f t="shared" si="120"/>
        <v>27.795999999999999</v>
      </c>
      <c r="BB66" s="8"/>
      <c r="BC66" s="78"/>
      <c r="BD66" s="13">
        <f t="shared" si="121"/>
        <v>0</v>
      </c>
      <c r="BE66" s="79"/>
      <c r="BF66" s="79"/>
      <c r="BG66" s="13">
        <f t="shared" si="122"/>
        <v>0</v>
      </c>
      <c r="BH66" s="13">
        <f t="shared" si="123"/>
        <v>0</v>
      </c>
      <c r="BI66" s="23" t="s">
        <v>32</v>
      </c>
      <c r="BJ66" s="13">
        <f t="shared" si="94"/>
        <v>0</v>
      </c>
      <c r="BK66" s="62">
        <f t="shared" si="95"/>
        <v>3</v>
      </c>
      <c r="BL66" s="8"/>
      <c r="BM66" s="8"/>
      <c r="BN66" s="16" t="s">
        <v>32</v>
      </c>
      <c r="BO66" s="16"/>
      <c r="BP66" s="106"/>
      <c r="BQ66" s="77">
        <f t="shared" si="96"/>
        <v>27.795999999999999</v>
      </c>
      <c r="BR66" s="8">
        <v>29.33</v>
      </c>
      <c r="BS66" s="78">
        <v>4</v>
      </c>
      <c r="BT66" s="13">
        <f t="shared" si="124"/>
        <v>2</v>
      </c>
      <c r="BU66" s="78">
        <v>3</v>
      </c>
      <c r="BV66" s="78">
        <v>3</v>
      </c>
      <c r="BW66" s="13">
        <f t="shared" si="125"/>
        <v>6</v>
      </c>
      <c r="BX66" s="13">
        <f t="shared" si="126"/>
        <v>6</v>
      </c>
      <c r="BY66" s="16" t="s">
        <v>32</v>
      </c>
      <c r="BZ66" s="13">
        <f t="shared" si="97"/>
        <v>14</v>
      </c>
      <c r="CA66" s="62">
        <f t="shared" si="98"/>
        <v>17</v>
      </c>
      <c r="CB66" s="8"/>
      <c r="CC66" s="8">
        <v>38.484999999999999</v>
      </c>
      <c r="CD66" s="16" t="s">
        <v>32</v>
      </c>
      <c r="CE66" s="16"/>
      <c r="CF66" s="106"/>
      <c r="CG66" s="77">
        <f t="shared" si="99"/>
        <v>27.795999999999999</v>
      </c>
      <c r="CH66" s="8"/>
      <c r="CI66" s="78"/>
      <c r="CJ66" s="13">
        <f t="shared" si="100"/>
        <v>0</v>
      </c>
      <c r="CK66" s="78"/>
      <c r="CL66" s="78"/>
      <c r="CM66" s="13">
        <f t="shared" si="101"/>
        <v>0</v>
      </c>
      <c r="CN66" s="13">
        <f t="shared" si="102"/>
        <v>0</v>
      </c>
      <c r="CO66" s="16" t="s">
        <v>32</v>
      </c>
      <c r="CP66" s="13">
        <f t="shared" si="103"/>
        <v>0</v>
      </c>
      <c r="CQ66" s="62">
        <f t="shared" si="104"/>
        <v>17</v>
      </c>
      <c r="CR66" s="8"/>
      <c r="CS66" s="8"/>
      <c r="CT66" s="16" t="s">
        <v>32</v>
      </c>
      <c r="CU66" s="16"/>
      <c r="CV66" s="106"/>
      <c r="CW66" s="77">
        <f t="shared" si="105"/>
        <v>27.795999999999999</v>
      </c>
      <c r="CX66" s="8"/>
      <c r="CY66" s="78"/>
      <c r="CZ66" s="13">
        <f t="shared" si="106"/>
        <v>0</v>
      </c>
      <c r="DA66" s="78"/>
      <c r="DB66" s="78"/>
      <c r="DC66" s="13">
        <f t="shared" si="107"/>
        <v>0</v>
      </c>
      <c r="DD66" s="13">
        <f t="shared" si="108"/>
        <v>0</v>
      </c>
      <c r="DE66" s="16" t="s">
        <v>32</v>
      </c>
      <c r="DF66" s="13">
        <f t="shared" si="109"/>
        <v>0</v>
      </c>
      <c r="DG66" s="62">
        <f t="shared" si="110"/>
        <v>17</v>
      </c>
      <c r="DH66" s="8"/>
      <c r="DI66" s="8"/>
      <c r="DJ66" s="16" t="s">
        <v>32</v>
      </c>
      <c r="DK66" s="133"/>
      <c r="DL66" s="106"/>
      <c r="DM66" s="77">
        <f t="shared" si="111"/>
        <v>27.795999999999999</v>
      </c>
      <c r="DN66" s="8"/>
      <c r="DO66" s="78"/>
      <c r="DP66" s="13">
        <f t="shared" si="112"/>
        <v>0</v>
      </c>
      <c r="DQ66" s="78"/>
      <c r="DR66" s="78"/>
      <c r="DS66" s="13">
        <f t="shared" si="113"/>
        <v>0</v>
      </c>
      <c r="DT66" s="13">
        <f t="shared" si="114"/>
        <v>0</v>
      </c>
      <c r="DU66" s="16" t="s">
        <v>32</v>
      </c>
      <c r="DV66" s="13">
        <f t="shared" si="115"/>
        <v>0</v>
      </c>
      <c r="DW66" s="62">
        <f t="shared" si="116"/>
        <v>17</v>
      </c>
      <c r="DX66" s="8"/>
      <c r="DY66" s="8"/>
      <c r="DZ66" s="16" t="s">
        <v>32</v>
      </c>
      <c r="EA66" s="133"/>
      <c r="EB66" s="106"/>
      <c r="EC66" s="77">
        <f t="shared" si="117"/>
        <v>27.795999999999999</v>
      </c>
    </row>
    <row r="67" spans="1:149" x14ac:dyDescent="0.3">
      <c r="A67" s="71" t="s">
        <v>72</v>
      </c>
      <c r="B67" s="89" t="s">
        <v>122</v>
      </c>
      <c r="C67" s="8">
        <v>69</v>
      </c>
      <c r="D67" s="8" t="s">
        <v>31</v>
      </c>
      <c r="E67" s="118">
        <v>28.87</v>
      </c>
      <c r="F67" s="24"/>
      <c r="G67" s="78"/>
      <c r="H67" s="13">
        <f>IF(AND(I$197&gt;4,G67=1),6)+IF(AND(I$197&gt;4,G67=2),4)+IF(AND(I$197&gt;4,G67=3),3)+IF(AND(I$197&gt;4,G67=4),2)+IF(AND(I$197&gt;4,G67=5),1)+IF(AND(I$197&gt;4,G67&gt;5),1)+IF(AND(I$197=4,G67=1),4)+IF(AND(I$197=4,G67=2),3)+IF(AND(I$197=4,G67=3),2)+IF(AND(I$197=4,G67=4),1)+IF(AND(I$197=3,G67=1),3)+IF(AND(I$197=3,G67=2),2)+IF(AND(I$197=3,G67=3),1)+IF(AND(I$197=2,G67=1),2)+IF(AND(I$197=2,G67=2),1)+IF(AND(I$197=1,G67=1),1)</f>
        <v>0</v>
      </c>
      <c r="I67" s="79"/>
      <c r="J67" s="79"/>
      <c r="K67" s="13">
        <f>IF(AND(J$197&gt;4,I67=1),12)+IF(AND(J$197&gt;4,I67=2),8)+IF(AND(J$197&gt;4,I67=3),6)+IF(AND(J$197&gt;4,I67=4),5)+IF(AND(J$197&gt;4,I67=5),4)+IF(AND(J$197&gt;4,I67=6),3)+IF(AND(J$197&gt;4,I67=7),2)+IF(AND(J$197&gt;4,I67&gt;7),1)+IF(AND(J$197=4,I67=1),8)+IF(AND(J$197=4,I67=2),6)+IF(AND(J$197=4,I67=3),4)+IF(AND(J$197=4,I67=4),2)+IF(AND(J$197=3,I67=1),6)+IF(AND(J$197=3,I67=2),4)+IF(AND(J$197=3,I67=3),2)+IF(AND(J$197=2,I67=1),4)+IF(AND(J$197=2,I67=2),2)+IF(AND(J$197=1,I67=1),2)</f>
        <v>0</v>
      </c>
      <c r="L67" s="13">
        <f>IF(AND(J$197&gt;4,J67=1),12)+IF(AND(J$197&gt;4,J67=2),8)+IF(AND(J$197&gt;4,J67=3),6)+IF(AND(J$197&gt;4,J67=4),5)+IF(AND(J$197&gt;4,J67=5),4)+IF(AND(J$197&gt;4,J67=6),3)+IF(AND(J$197&gt;4,J67=7),2)+IF(AND(J$197&gt;4,J67&gt;7),1)+IF(AND(J$197=4,J67=1),8)+IF(AND(J$197=4,J67=2),6)+IF(AND(J$197=4,J67=3),4)+IF(AND(J$197=4,J67=4),2)+IF(AND(J$197=3,J67=1),6)+IF(AND(J$197=3,J67=2),4)+IF(AND(J$197=3,J67=3),2)+IF(AND(J$197=2,J67=1),4)+IF(AND(J$197=2,J67=2),2)+IF(AND(J$197=1,J67=1),2)</f>
        <v>0</v>
      </c>
      <c r="M67" s="23" t="s">
        <v>32</v>
      </c>
      <c r="N67" s="13">
        <f>+H67+K67+L67+T67</f>
        <v>0</v>
      </c>
      <c r="O67" s="62">
        <f>+N67</f>
        <v>0</v>
      </c>
      <c r="P67" s="24"/>
      <c r="Q67" s="24"/>
      <c r="R67" s="16" t="s">
        <v>32</v>
      </c>
      <c r="S67" s="16"/>
      <c r="T67" s="21"/>
      <c r="U67" s="77">
        <f>MIN(E67,F67,P67,Q67)</f>
        <v>28.87</v>
      </c>
      <c r="V67" s="24">
        <v>31.065999999999999</v>
      </c>
      <c r="W67" s="78">
        <v>6</v>
      </c>
      <c r="X67" s="13">
        <f>IF(AND(Y$197&gt;4,W67=1),6)+IF(AND(Y$197&gt;4,W67=2),4)+IF(AND(Y$197&gt;4,W67=3),3)+IF(AND(Y$197&gt;4,W67=4),2)+IF(AND(Y$197&gt;4,W67=5),1)+IF(AND(Y$197&gt;4,W67&gt;5),1)+IF(AND(Y$197=4,W67=1),4)+IF(AND(Y$197=4,W67=2),3)+IF(AND(Y$197=4,W67=3),2)+IF(AND(Y$197=4,W67=4),1)+IF(AND(Y$197=3,W67=1),3)+IF(AND(Y$197=3,W67=2),2)+IF(AND(Y$197=3,W67=3),1)+IF(AND(Y$197=2,W67=1),2)+IF(AND(Y$197=2,W67=2),1)+IF(AND(Y$197=1,W67=1),1)</f>
        <v>1</v>
      </c>
      <c r="Y67" s="79"/>
      <c r="Z67" s="79">
        <v>5</v>
      </c>
      <c r="AA67" s="13">
        <f>IF(AND(Z$197&gt;4,Y67=1),12)+IF(AND(Z$197&gt;4,Y67=2),8)+IF(AND(Z$197&gt;4,Y67=3),6)+IF(AND(Z$197&gt;4,Y67=4),5)+IF(AND(Z$197&gt;4,Y67=5),4)+IF(AND(Z$197&gt;4,Y67=6),3)+IF(AND(Z$197&gt;4,Y67=7),2)+IF(AND(Z$197&gt;4,Y67&gt;7),1)+IF(AND(Z$197=4,Y67=1),8)+IF(AND(Z$197=4,Y67=2),6)+IF(AND(Z$197=4,Y67=3),4)+IF(AND(Z$197=4,Y67=4),2)+IF(AND(Z$197=3,Y67=1),6)+IF(AND(Z$197=3,Y67=2),4)+IF(AND(Z$197=3,Y67=3),2)+IF(AND(Z$197=2,Y67=1),4)+IF(AND(Z$197=2,Y67=2),2)+IF(AND(Z$197=1,Y67=1),2)</f>
        <v>0</v>
      </c>
      <c r="AB67" s="13">
        <f>IF(AND(Z$197&gt;4,Z67=1),12)+IF(AND(Z$197&gt;4,Z67=2),8)+IF(AND(Z$197&gt;4,Z67=3),6)+IF(AND(Z$197&gt;4,Z67=4),5)+IF(AND(Z$197&gt;4,Z67=5),4)+IF(AND(Z$197&gt;4,Z67=6),3)+IF(AND(Z$197&gt;4,Z67=7),2)+IF(AND(Z$197&gt;4,Z67&gt;7),1)+IF(AND(Z$197=4,Z67=1),8)+IF(AND(Z$197=4,Z67=2),6)+IF(AND(Z$197=4,Z67=3),4)+IF(AND(Z$197=4,Z67=4),2)+IF(AND(Z$197=3,Z67=1),6)+IF(AND(Z$197=3,Z67=2),4)+IF(AND(Z$197=3,Z67=3),2)+IF(AND(Z$197=2,Z67=1),4)+IF(AND(Z$197=2,Z67=2),2)+IF(AND(Z$197=1,Z67=1),2)</f>
        <v>4</v>
      </c>
      <c r="AC67" s="23" t="s">
        <v>32</v>
      </c>
      <c r="AD67" s="13">
        <f>+X67+AA67+AB67+AJ67</f>
        <v>5</v>
      </c>
      <c r="AE67" s="62">
        <f>AD67+O67</f>
        <v>5</v>
      </c>
      <c r="AF67" s="24">
        <v>40.497999999999998</v>
      </c>
      <c r="AG67" s="24">
        <v>34.76</v>
      </c>
      <c r="AH67" s="16" t="s">
        <v>32</v>
      </c>
      <c r="AI67" s="16"/>
      <c r="AJ67" s="21"/>
      <c r="AK67" s="77">
        <f>MIN(U67,V67,AF67,AG67)</f>
        <v>28.87</v>
      </c>
      <c r="AL67" s="24">
        <v>54.94</v>
      </c>
      <c r="AM67" s="78">
        <v>8</v>
      </c>
      <c r="AN67" s="13">
        <f t="shared" si="127"/>
        <v>1</v>
      </c>
      <c r="AO67" s="79">
        <v>5</v>
      </c>
      <c r="AP67" s="79">
        <v>9</v>
      </c>
      <c r="AQ67" s="13">
        <f t="shared" si="128"/>
        <v>4</v>
      </c>
      <c r="AR67" s="13">
        <f t="shared" si="129"/>
        <v>1</v>
      </c>
      <c r="AS67" s="23" t="s">
        <v>32</v>
      </c>
      <c r="AT67" s="13">
        <f t="shared" si="118"/>
        <v>6</v>
      </c>
      <c r="AU67" s="62">
        <f t="shared" si="119"/>
        <v>11</v>
      </c>
      <c r="AV67" s="24">
        <v>31.585000000000001</v>
      </c>
      <c r="AW67" s="24">
        <v>32.262</v>
      </c>
      <c r="AX67" s="16" t="s">
        <v>32</v>
      </c>
      <c r="AY67" s="16"/>
      <c r="AZ67" s="21"/>
      <c r="BA67" s="77">
        <f t="shared" si="120"/>
        <v>28.87</v>
      </c>
      <c r="BB67" s="24"/>
      <c r="BC67" s="78"/>
      <c r="BD67" s="13">
        <f t="shared" si="121"/>
        <v>0</v>
      </c>
      <c r="BE67" s="79"/>
      <c r="BF67" s="79"/>
      <c r="BG67" s="13">
        <f t="shared" si="122"/>
        <v>0</v>
      </c>
      <c r="BH67" s="13">
        <f t="shared" si="123"/>
        <v>0</v>
      </c>
      <c r="BI67" s="23" t="s">
        <v>32</v>
      </c>
      <c r="BJ67" s="13">
        <f t="shared" si="94"/>
        <v>0</v>
      </c>
      <c r="BK67" s="62">
        <f t="shared" si="95"/>
        <v>11</v>
      </c>
      <c r="BL67" s="24"/>
      <c r="BM67" s="24"/>
      <c r="BN67" s="16" t="s">
        <v>32</v>
      </c>
      <c r="BO67" s="16"/>
      <c r="BP67" s="21"/>
      <c r="BQ67" s="77">
        <f t="shared" si="96"/>
        <v>28.87</v>
      </c>
      <c r="BR67" s="24"/>
      <c r="BS67" s="78"/>
      <c r="BT67" s="13">
        <f t="shared" si="124"/>
        <v>0</v>
      </c>
      <c r="BU67" s="78"/>
      <c r="BV67" s="78"/>
      <c r="BW67" s="13">
        <f t="shared" si="125"/>
        <v>0</v>
      </c>
      <c r="BX67" s="13">
        <f t="shared" si="126"/>
        <v>0</v>
      </c>
      <c r="BY67" s="16" t="s">
        <v>32</v>
      </c>
      <c r="BZ67" s="13">
        <f t="shared" si="97"/>
        <v>0</v>
      </c>
      <c r="CA67" s="62">
        <f t="shared" si="98"/>
        <v>11</v>
      </c>
      <c r="CB67" s="24"/>
      <c r="CC67" s="24"/>
      <c r="CD67" s="16" t="s">
        <v>32</v>
      </c>
      <c r="CE67" s="16"/>
      <c r="CF67" s="21"/>
      <c r="CG67" s="77">
        <f t="shared" si="99"/>
        <v>28.87</v>
      </c>
      <c r="CH67" s="24"/>
      <c r="CI67" s="78"/>
      <c r="CJ67" s="13">
        <f t="shared" si="100"/>
        <v>0</v>
      </c>
      <c r="CK67" s="78"/>
      <c r="CL67" s="78"/>
      <c r="CM67" s="13">
        <f t="shared" si="101"/>
        <v>0</v>
      </c>
      <c r="CN67" s="13">
        <f t="shared" si="102"/>
        <v>0</v>
      </c>
      <c r="CO67" s="16" t="s">
        <v>32</v>
      </c>
      <c r="CP67" s="13">
        <f t="shared" si="103"/>
        <v>0</v>
      </c>
      <c r="CQ67" s="62">
        <f t="shared" si="104"/>
        <v>11</v>
      </c>
      <c r="CR67" s="24"/>
      <c r="CS67" s="24"/>
      <c r="CT67" s="16" t="s">
        <v>32</v>
      </c>
      <c r="CU67" s="16"/>
      <c r="CV67" s="21"/>
      <c r="CW67" s="77">
        <f t="shared" si="105"/>
        <v>28.87</v>
      </c>
      <c r="CX67" s="24"/>
      <c r="CY67" s="78"/>
      <c r="CZ67" s="13">
        <f t="shared" si="106"/>
        <v>0</v>
      </c>
      <c r="DA67" s="78"/>
      <c r="DB67" s="78"/>
      <c r="DC67" s="13">
        <f t="shared" si="107"/>
        <v>0</v>
      </c>
      <c r="DD67" s="13">
        <f t="shared" si="108"/>
        <v>0</v>
      </c>
      <c r="DE67" s="16" t="s">
        <v>32</v>
      </c>
      <c r="DF67" s="13">
        <f t="shared" si="109"/>
        <v>0</v>
      </c>
      <c r="DG67" s="62">
        <f t="shared" si="110"/>
        <v>11</v>
      </c>
      <c r="DH67" s="24"/>
      <c r="DI67" s="24"/>
      <c r="DJ67" s="16" t="s">
        <v>32</v>
      </c>
      <c r="DK67" s="133"/>
      <c r="DL67" s="21"/>
      <c r="DM67" s="77">
        <f t="shared" si="111"/>
        <v>28.87</v>
      </c>
      <c r="DN67" s="24"/>
      <c r="DO67" s="78"/>
      <c r="DP67" s="13">
        <f t="shared" si="112"/>
        <v>0</v>
      </c>
      <c r="DQ67" s="78"/>
      <c r="DR67" s="78"/>
      <c r="DS67" s="13">
        <f t="shared" si="113"/>
        <v>0</v>
      </c>
      <c r="DT67" s="13">
        <f t="shared" si="114"/>
        <v>0</v>
      </c>
      <c r="DU67" s="16" t="s">
        <v>32</v>
      </c>
      <c r="DV67" s="13">
        <f t="shared" si="115"/>
        <v>0</v>
      </c>
      <c r="DW67" s="62">
        <f t="shared" si="116"/>
        <v>11</v>
      </c>
      <c r="DX67" s="24"/>
      <c r="DY67" s="24"/>
      <c r="DZ67" s="16" t="s">
        <v>32</v>
      </c>
      <c r="EA67" s="133"/>
      <c r="EB67" s="21"/>
      <c r="EC67" s="77">
        <f t="shared" si="117"/>
        <v>28.87</v>
      </c>
    </row>
    <row r="68" spans="1:149" x14ac:dyDescent="0.3">
      <c r="A68" s="71" t="s">
        <v>79</v>
      </c>
      <c r="B68" s="89" t="s">
        <v>118</v>
      </c>
      <c r="C68" s="8">
        <v>76</v>
      </c>
      <c r="D68" s="8" t="s">
        <v>81</v>
      </c>
      <c r="E68" s="105">
        <v>28.631</v>
      </c>
      <c r="F68" s="24"/>
      <c r="G68" s="78"/>
      <c r="H68" s="13">
        <f>IF(AND(I$197&gt;4,G68=1),6)+IF(AND(I$197&gt;4,G68=2),4)+IF(AND(I$197&gt;4,G68=3),3)+IF(AND(I$197&gt;4,G68=4),2)+IF(AND(I$197&gt;4,G68=5),1)+IF(AND(I$197&gt;4,G68&gt;5),1)+IF(AND(I$197=4,G68=1),4)+IF(AND(I$197=4,G68=2),3)+IF(AND(I$197=4,G68=3),2)+IF(AND(I$197=4,G68=4),1)+IF(AND(I$197=3,G68=1),3)+IF(AND(I$197=3,G68=2),2)+IF(AND(I$197=3,G68=3),1)+IF(AND(I$197=2,G68=1),2)+IF(AND(I$197=2,G68=2),1)+IF(AND(I$197=1,G68=1),1)</f>
        <v>0</v>
      </c>
      <c r="I68" s="79"/>
      <c r="J68" s="79"/>
      <c r="K68" s="13">
        <f>IF(AND(J$197&gt;4,I68=1),12)+IF(AND(J$197&gt;4,I68=2),8)+IF(AND(J$197&gt;4,I68=3),6)+IF(AND(J$197&gt;4,I68=4),5)+IF(AND(J$197&gt;4,I68=5),4)+IF(AND(J$197&gt;4,I68=6),3)+IF(AND(J$197&gt;4,I68=7),2)+IF(AND(J$197&gt;4,I68&gt;7),1)+IF(AND(J$197=4,I68=1),8)+IF(AND(J$197=4,I68=2),6)+IF(AND(J$197=4,I68=3),4)+IF(AND(J$197=4,I68=4),2)+IF(AND(J$197=3,I68=1),6)+IF(AND(J$197=3,I68=2),4)+IF(AND(J$197=3,I68=3),2)+IF(AND(J$197=2,I68=1),4)+IF(AND(J$197=2,I68=2),2)+IF(AND(J$197=1,I68=1),2)</f>
        <v>0</v>
      </c>
      <c r="L68" s="13">
        <f>IF(AND(J$197&gt;4,J68=1),12)+IF(AND(J$197&gt;4,J68=2),8)+IF(AND(J$197&gt;4,J68=3),6)+IF(AND(J$197&gt;4,J68=4),5)+IF(AND(J$197&gt;4,J68=5),4)+IF(AND(J$197&gt;4,J68=6),3)+IF(AND(J$197&gt;4,J68=7),2)+IF(AND(J$197&gt;4,J68&gt;7),1)+IF(AND(J$197=4,J68=1),8)+IF(AND(J$197=4,J68=2),6)+IF(AND(J$197=4,J68=3),4)+IF(AND(J$197=4,J68=4),2)+IF(AND(J$197=3,J68=1),6)+IF(AND(J$197=3,J68=2),4)+IF(AND(J$197=3,J68=3),2)+IF(AND(J$197=2,J68=1),4)+IF(AND(J$197=2,J68=2),2)+IF(AND(J$197=1,J68=1),2)</f>
        <v>0</v>
      </c>
      <c r="M68" s="23" t="s">
        <v>32</v>
      </c>
      <c r="N68" s="13">
        <f>+H68+K68+L68+T68</f>
        <v>0</v>
      </c>
      <c r="O68" s="62">
        <f>+N68</f>
        <v>0</v>
      </c>
      <c r="P68" s="24"/>
      <c r="Q68" s="24"/>
      <c r="R68" s="16" t="s">
        <v>32</v>
      </c>
      <c r="S68" s="16"/>
      <c r="T68" s="21"/>
      <c r="U68" s="77">
        <f>MIN(E68,F68,P68,Q68)</f>
        <v>28.631</v>
      </c>
      <c r="V68" s="24">
        <v>33.784999999999997</v>
      </c>
      <c r="W68" s="78">
        <v>7</v>
      </c>
      <c r="X68" s="13">
        <f>IF(AND(Y$197&gt;4,W68=1),6)+IF(AND(Y$197&gt;4,W68=2),4)+IF(AND(Y$197&gt;4,W68=3),3)+IF(AND(Y$197&gt;4,W68=4),2)+IF(AND(Y$197&gt;4,W68=5),1)+IF(AND(Y$197&gt;4,W68&gt;5),1)+IF(AND(Y$197=4,W68=1),4)+IF(AND(Y$197=4,W68=2),3)+IF(AND(Y$197=4,W68=3),2)+IF(AND(Y$197=4,W68=4),1)+IF(AND(Y$197=3,W68=1),3)+IF(AND(Y$197=3,W68=2),2)+IF(AND(Y$197=3,W68=3),1)+IF(AND(Y$197=2,W68=1),2)+IF(AND(Y$197=2,W68=2),1)+IF(AND(Y$197=1,W68=1),1)</f>
        <v>1</v>
      </c>
      <c r="Y68" s="79">
        <v>5</v>
      </c>
      <c r="Z68" s="79"/>
      <c r="AA68" s="13">
        <f>IF(AND(Z$197&gt;4,Y68=1),12)+IF(AND(Z$197&gt;4,Y68=2),8)+IF(AND(Z$197&gt;4,Y68=3),6)+IF(AND(Z$197&gt;4,Y68=4),5)+IF(AND(Z$197&gt;4,Y68=5),4)+IF(AND(Z$197&gt;4,Y68=6),3)+IF(AND(Z$197&gt;4,Y68=7),2)+IF(AND(Z$197&gt;4,Y68&gt;7),1)+IF(AND(Z$197=4,Y68=1),8)+IF(AND(Z$197=4,Y68=2),6)+IF(AND(Z$197=4,Y68=3),4)+IF(AND(Z$197=4,Y68=4),2)+IF(AND(Z$197=3,Y68=1),6)+IF(AND(Z$197=3,Y68=2),4)+IF(AND(Z$197=3,Y68=3),2)+IF(AND(Z$197=2,Y68=1),4)+IF(AND(Z$197=2,Y68=2),2)+IF(AND(Z$197=1,Y68=1),2)</f>
        <v>4</v>
      </c>
      <c r="AB68" s="13">
        <f>IF(AND(Z$197&gt;4,Z68=1),12)+IF(AND(Z$197&gt;4,Z68=2),8)+IF(AND(Z$197&gt;4,Z68=3),6)+IF(AND(Z$197&gt;4,Z68=4),5)+IF(AND(Z$197&gt;4,Z68=5),4)+IF(AND(Z$197&gt;4,Z68=6),3)+IF(AND(Z$197&gt;4,Z68=7),2)+IF(AND(Z$197&gt;4,Z68&gt;7),1)+IF(AND(Z$197=4,Z68=1),8)+IF(AND(Z$197=4,Z68=2),6)+IF(AND(Z$197=4,Z68=3),4)+IF(AND(Z$197=4,Z68=4),2)+IF(AND(Z$197=3,Z68=1),6)+IF(AND(Z$197=3,Z68=2),4)+IF(AND(Z$197=3,Z68=3),2)+IF(AND(Z$197=2,Z68=1),4)+IF(AND(Z$197=2,Z68=2),2)+IF(AND(Z$197=1,Z68=1),2)</f>
        <v>0</v>
      </c>
      <c r="AC68" s="23" t="s">
        <v>32</v>
      </c>
      <c r="AD68" s="13">
        <f>+X68+AA68+AB68+AJ68</f>
        <v>5</v>
      </c>
      <c r="AE68" s="62">
        <f>AD68+O68</f>
        <v>5</v>
      </c>
      <c r="AF68" s="24">
        <v>30.515000000000001</v>
      </c>
      <c r="AG68" s="24">
        <v>29.844000000000001</v>
      </c>
      <c r="AH68" s="16" t="s">
        <v>32</v>
      </c>
      <c r="AI68" s="16"/>
      <c r="AJ68" s="21"/>
      <c r="AK68" s="77">
        <f>MIN(U68,V68,AF68,AG68)</f>
        <v>28.631</v>
      </c>
      <c r="AL68" s="24">
        <v>45.139000000000003</v>
      </c>
      <c r="AM68" s="78">
        <v>5</v>
      </c>
      <c r="AN68" s="13">
        <f t="shared" si="127"/>
        <v>1</v>
      </c>
      <c r="AO68" s="79"/>
      <c r="AP68" s="79"/>
      <c r="AQ68" s="13">
        <f t="shared" si="128"/>
        <v>0</v>
      </c>
      <c r="AR68" s="13">
        <f t="shared" si="129"/>
        <v>0</v>
      </c>
      <c r="AS68" s="23" t="s">
        <v>32</v>
      </c>
      <c r="AT68" s="13">
        <f t="shared" si="118"/>
        <v>1</v>
      </c>
      <c r="AU68" s="62">
        <f t="shared" si="119"/>
        <v>6</v>
      </c>
      <c r="AV68" s="24">
        <v>32.411000000000001</v>
      </c>
      <c r="AW68" s="24"/>
      <c r="AX68" s="16" t="s">
        <v>32</v>
      </c>
      <c r="AY68" s="16"/>
      <c r="AZ68" s="21"/>
      <c r="BA68" s="77">
        <f t="shared" si="120"/>
        <v>28.631</v>
      </c>
      <c r="BB68" s="24">
        <v>47.595999999999997</v>
      </c>
      <c r="BC68" s="78">
        <v>5</v>
      </c>
      <c r="BD68" s="13">
        <f t="shared" si="121"/>
        <v>1</v>
      </c>
      <c r="BE68" s="79"/>
      <c r="BF68" s="79"/>
      <c r="BG68" s="13">
        <f t="shared" si="122"/>
        <v>0</v>
      </c>
      <c r="BH68" s="13">
        <f t="shared" si="123"/>
        <v>0</v>
      </c>
      <c r="BI68" s="23" t="s">
        <v>32</v>
      </c>
      <c r="BJ68" s="13">
        <f t="shared" si="94"/>
        <v>1</v>
      </c>
      <c r="BK68" s="62">
        <f t="shared" si="95"/>
        <v>7</v>
      </c>
      <c r="BL68" s="24">
        <v>30.792000000000002</v>
      </c>
      <c r="BM68" s="24"/>
      <c r="BN68" s="16" t="s">
        <v>32</v>
      </c>
      <c r="BO68" s="16"/>
      <c r="BP68" s="21"/>
      <c r="BQ68" s="77">
        <f t="shared" si="96"/>
        <v>28.631</v>
      </c>
      <c r="BR68" s="24">
        <v>32.401000000000003</v>
      </c>
      <c r="BS68" s="78">
        <v>7</v>
      </c>
      <c r="BT68" s="13">
        <f t="shared" si="124"/>
        <v>1</v>
      </c>
      <c r="BU68" s="78"/>
      <c r="BV68" s="78"/>
      <c r="BW68" s="13">
        <f t="shared" si="125"/>
        <v>0</v>
      </c>
      <c r="BX68" s="13">
        <f t="shared" si="126"/>
        <v>0</v>
      </c>
      <c r="BY68" s="16" t="s">
        <v>32</v>
      </c>
      <c r="BZ68" s="13">
        <f t="shared" si="97"/>
        <v>1</v>
      </c>
      <c r="CA68" s="62">
        <f t="shared" si="98"/>
        <v>8</v>
      </c>
      <c r="CB68" s="24"/>
      <c r="CC68" s="24"/>
      <c r="CD68" s="16" t="s">
        <v>32</v>
      </c>
      <c r="CE68" s="16"/>
      <c r="CF68" s="21"/>
      <c r="CG68" s="77">
        <f t="shared" si="99"/>
        <v>28.631</v>
      </c>
      <c r="CH68" s="24"/>
      <c r="CI68" s="78"/>
      <c r="CJ68" s="13">
        <f t="shared" si="100"/>
        <v>0</v>
      </c>
      <c r="CK68" s="78"/>
      <c r="CL68" s="78"/>
      <c r="CM68" s="13">
        <f t="shared" si="101"/>
        <v>0</v>
      </c>
      <c r="CN68" s="13">
        <f t="shared" si="102"/>
        <v>0</v>
      </c>
      <c r="CO68" s="16" t="s">
        <v>32</v>
      </c>
      <c r="CP68" s="13">
        <f t="shared" si="103"/>
        <v>0</v>
      </c>
      <c r="CQ68" s="62">
        <f t="shared" si="104"/>
        <v>8</v>
      </c>
      <c r="CR68" s="24"/>
      <c r="CS68" s="24"/>
      <c r="CT68" s="16" t="s">
        <v>32</v>
      </c>
      <c r="CU68" s="16"/>
      <c r="CV68" s="21"/>
      <c r="CW68" s="77">
        <f t="shared" si="105"/>
        <v>28.631</v>
      </c>
      <c r="CX68" s="24"/>
      <c r="CY68" s="78"/>
      <c r="CZ68" s="13">
        <f t="shared" si="106"/>
        <v>0</v>
      </c>
      <c r="DA68" s="78"/>
      <c r="DB68" s="78"/>
      <c r="DC68" s="13">
        <f t="shared" si="107"/>
        <v>0</v>
      </c>
      <c r="DD68" s="13">
        <f t="shared" si="108"/>
        <v>0</v>
      </c>
      <c r="DE68" s="16" t="s">
        <v>32</v>
      </c>
      <c r="DF68" s="13">
        <f t="shared" si="109"/>
        <v>0</v>
      </c>
      <c r="DG68" s="62">
        <f t="shared" si="110"/>
        <v>8</v>
      </c>
      <c r="DH68" s="24"/>
      <c r="DI68" s="24"/>
      <c r="DJ68" s="16" t="s">
        <v>32</v>
      </c>
      <c r="DK68" s="133"/>
      <c r="DL68" s="21"/>
      <c r="DM68" s="77">
        <f t="shared" si="111"/>
        <v>28.631</v>
      </c>
      <c r="DN68" s="24">
        <v>36.417999999999999</v>
      </c>
      <c r="DO68" s="78">
        <v>8</v>
      </c>
      <c r="DP68" s="13">
        <f t="shared" si="112"/>
        <v>1</v>
      </c>
      <c r="DQ68" s="78"/>
      <c r="DR68" s="78">
        <v>10</v>
      </c>
      <c r="DS68" s="13">
        <f t="shared" si="113"/>
        <v>0</v>
      </c>
      <c r="DT68" s="13">
        <f t="shared" si="114"/>
        <v>1</v>
      </c>
      <c r="DU68" s="16" t="s">
        <v>32</v>
      </c>
      <c r="DV68" s="13">
        <f t="shared" si="115"/>
        <v>2</v>
      </c>
      <c r="DW68" s="62">
        <f t="shared" si="116"/>
        <v>10</v>
      </c>
      <c r="DX68" s="24">
        <v>31.385000000000002</v>
      </c>
      <c r="DY68" s="24">
        <v>30.27</v>
      </c>
      <c r="DZ68" s="16" t="s">
        <v>32</v>
      </c>
      <c r="EA68" s="133"/>
      <c r="EB68" s="21"/>
      <c r="EC68" s="77">
        <f t="shared" si="117"/>
        <v>28.631</v>
      </c>
    </row>
    <row r="69" spans="1:149" x14ac:dyDescent="0.3">
      <c r="A69" s="108" t="s">
        <v>162</v>
      </c>
      <c r="B69" s="117">
        <v>16246</v>
      </c>
      <c r="C69" s="7">
        <v>119</v>
      </c>
      <c r="D69" s="7" t="s">
        <v>163</v>
      </c>
      <c r="F69" s="7">
        <v>31.109000000000002</v>
      </c>
      <c r="G69" s="109"/>
      <c r="H69" s="7"/>
      <c r="I69" s="110"/>
      <c r="J69" s="110"/>
      <c r="K69" s="7"/>
      <c r="L69" s="7"/>
      <c r="M69" s="101" t="s">
        <v>107</v>
      </c>
      <c r="N69" s="7"/>
      <c r="O69" s="111"/>
      <c r="P69" s="7">
        <v>29.143000000000001</v>
      </c>
      <c r="Q69" s="7">
        <v>28.917999999999999</v>
      </c>
      <c r="R69" s="101" t="s">
        <v>32</v>
      </c>
      <c r="S69" s="113" t="s">
        <v>109</v>
      </c>
      <c r="T69" s="115"/>
      <c r="U69" s="112">
        <f>MIN(E69,F69,P69,Q69)</f>
        <v>28.917999999999999</v>
      </c>
      <c r="V69" s="7"/>
      <c r="W69" s="109"/>
      <c r="X69" s="100">
        <f>IF(AND(Y$197&gt;4,W69=1),6)+IF(AND(Y$197&gt;4,W69=2),4)+IF(AND(Y$197&gt;4,W69=3),3)+IF(AND(Y$197&gt;4,W69=4),2)+IF(AND(Y$197&gt;4,W69=5),1)+IF(AND(Y$197&gt;4,W69&gt;5),1)+IF(AND(Y$197=4,W69=1),4)+IF(AND(Y$197=4,W69=2),3)+IF(AND(Y$197=4,W69=3),2)+IF(AND(Y$197=4,W69=4),1)+IF(AND(Y$197=3,W69=1),3)+IF(AND(Y$197=3,W69=2),2)+IF(AND(Y$197=3,W69=3),1)+IF(AND(Y$197=2,W69=1),2)+IF(AND(Y$197=2,W69=2),1)+IF(AND(Y$197=1,W69=1),1)</f>
        <v>0</v>
      </c>
      <c r="Y69" s="110"/>
      <c r="Z69" s="110"/>
      <c r="AA69" s="100">
        <f>IF(AND(Z$197&gt;4,Y69=1),12)+IF(AND(Z$197&gt;4,Y69=2),8)+IF(AND(Z$197&gt;4,Y69=3),6)+IF(AND(Z$197&gt;4,Y69=4),5)+IF(AND(Z$197&gt;4,Y69=5),4)+IF(AND(Z$197&gt;4,Y69=6),3)+IF(AND(Z$197&gt;4,Y69=7),2)+IF(AND(Z$197&gt;4,Y69&gt;7),1)+IF(AND(Z$197=4,Y69=1),8)+IF(AND(Z$197=4,Y69=2),6)+IF(AND(Z$197=4,Y69=3),4)+IF(AND(Z$197=4,Y69=4),2)+IF(AND(Z$197=3,Y69=1),6)+IF(AND(Z$197=3,Y69=2),4)+IF(AND(Z$197=3,Y69=3),2)+IF(AND(Z$197=2,Y69=1),4)+IF(AND(Z$197=2,Y69=2),2)+IF(AND(Z$197=1,Y69=1),2)</f>
        <v>0</v>
      </c>
      <c r="AB69" s="100">
        <f>IF(AND(Z$197&gt;4,Z69=1),12)+IF(AND(Z$197&gt;4,Z69=2),8)+IF(AND(Z$197&gt;4,Z69=3),6)+IF(AND(Z$197&gt;4,Z69=4),5)+IF(AND(Z$197&gt;4,Z69=5),4)+IF(AND(Z$197&gt;4,Z69=6),3)+IF(AND(Z$197&gt;4,Z69=7),2)+IF(AND(Z$197&gt;4,Z69&gt;7),1)+IF(AND(Z$197=4,Z69=1),8)+IF(AND(Z$197=4,Z69=2),6)+IF(AND(Z$197=4,Z69=3),4)+IF(AND(Z$197=4,Z69=4),2)+IF(AND(Z$197=3,Z69=1),6)+IF(AND(Z$197=3,Z69=2),4)+IF(AND(Z$197=3,Z69=3),2)+IF(AND(Z$197=2,Z69=1),4)+IF(AND(Z$197=2,Z69=2),2)+IF(AND(Z$197=1,Z69=1),2)</f>
        <v>0</v>
      </c>
      <c r="AC69" s="101" t="s">
        <v>32</v>
      </c>
      <c r="AD69" s="100">
        <f>+X69+AA69+AB69+AJ69</f>
        <v>0</v>
      </c>
      <c r="AE69" s="111">
        <f>AD69+O69</f>
        <v>0</v>
      </c>
      <c r="AF69" s="7"/>
      <c r="AG69" s="7"/>
      <c r="AH69" s="101" t="s">
        <v>32</v>
      </c>
      <c r="AI69" s="102"/>
      <c r="AJ69" s="115"/>
      <c r="AK69" s="112">
        <f>MIN(U69,V69,AF69,AG69)</f>
        <v>28.917999999999999</v>
      </c>
      <c r="AL69" s="7">
        <v>51.32</v>
      </c>
      <c r="AM69" s="109">
        <v>7</v>
      </c>
      <c r="AN69" s="100">
        <f t="shared" si="127"/>
        <v>1</v>
      </c>
      <c r="AO69" s="110"/>
      <c r="AP69" s="110"/>
      <c r="AQ69" s="100">
        <f t="shared" si="128"/>
        <v>0</v>
      </c>
      <c r="AR69" s="100">
        <f t="shared" si="129"/>
        <v>0</v>
      </c>
      <c r="AS69" s="101" t="s">
        <v>32</v>
      </c>
      <c r="AT69" s="100">
        <f t="shared" si="118"/>
        <v>1</v>
      </c>
      <c r="AU69" s="111">
        <f t="shared" si="119"/>
        <v>1</v>
      </c>
      <c r="AV69" s="7"/>
      <c r="AW69" s="7"/>
      <c r="AX69" s="101" t="s">
        <v>32</v>
      </c>
      <c r="AY69" s="102"/>
      <c r="AZ69" s="115"/>
      <c r="BA69" s="112">
        <f t="shared" si="120"/>
        <v>28.917999999999999</v>
      </c>
      <c r="BB69" s="8"/>
      <c r="BC69" s="78"/>
      <c r="BD69" s="13">
        <f t="shared" si="121"/>
        <v>0</v>
      </c>
      <c r="BE69" s="79"/>
      <c r="BF69" s="79"/>
      <c r="BG69" s="13">
        <f t="shared" si="122"/>
        <v>0</v>
      </c>
      <c r="BH69" s="13">
        <f t="shared" si="123"/>
        <v>0</v>
      </c>
      <c r="BI69" s="23" t="s">
        <v>32</v>
      </c>
      <c r="BJ69" s="13">
        <f t="shared" si="94"/>
        <v>0</v>
      </c>
      <c r="BK69" s="62">
        <f t="shared" si="95"/>
        <v>1</v>
      </c>
      <c r="BL69" s="8"/>
      <c r="BM69" s="8"/>
      <c r="BN69" s="23" t="s">
        <v>32</v>
      </c>
      <c r="BO69" s="16"/>
      <c r="BP69" s="106"/>
      <c r="BQ69" s="77">
        <f t="shared" si="96"/>
        <v>28.917999999999999</v>
      </c>
      <c r="BR69" s="8"/>
      <c r="BS69" s="78"/>
      <c r="BT69" s="13">
        <f t="shared" si="124"/>
        <v>0</v>
      </c>
      <c r="BU69" s="78"/>
      <c r="BV69" s="78"/>
      <c r="BW69" s="13">
        <f t="shared" si="125"/>
        <v>0</v>
      </c>
      <c r="BX69" s="13">
        <f t="shared" si="126"/>
        <v>0</v>
      </c>
      <c r="BY69" s="16" t="s">
        <v>32</v>
      </c>
      <c r="BZ69" s="13">
        <f t="shared" si="97"/>
        <v>0</v>
      </c>
      <c r="CA69" s="62">
        <f t="shared" si="98"/>
        <v>1</v>
      </c>
      <c r="CB69" s="8"/>
      <c r="CC69" s="8"/>
      <c r="CD69" s="23" t="s">
        <v>32</v>
      </c>
      <c r="CE69" s="16"/>
      <c r="CF69" s="106"/>
      <c r="CG69" s="77">
        <f t="shared" si="99"/>
        <v>28.917999999999999</v>
      </c>
      <c r="CH69" s="8"/>
      <c r="CI69" s="78"/>
      <c r="CJ69" s="13">
        <f t="shared" si="100"/>
        <v>0</v>
      </c>
      <c r="CK69" s="78"/>
      <c r="CL69" s="78"/>
      <c r="CM69" s="13">
        <f t="shared" si="101"/>
        <v>0</v>
      </c>
      <c r="CN69" s="13">
        <f t="shared" si="102"/>
        <v>0</v>
      </c>
      <c r="CO69" s="16" t="s">
        <v>32</v>
      </c>
      <c r="CP69" s="13">
        <f t="shared" si="103"/>
        <v>0</v>
      </c>
      <c r="CQ69" s="62">
        <f t="shared" si="104"/>
        <v>1</v>
      </c>
      <c r="CR69" s="8"/>
      <c r="CS69" s="8"/>
      <c r="CT69" s="23" t="s">
        <v>32</v>
      </c>
      <c r="CU69" s="16"/>
      <c r="CV69" s="106"/>
      <c r="CW69" s="77">
        <f t="shared" si="105"/>
        <v>28.917999999999999</v>
      </c>
      <c r="CX69" s="8"/>
      <c r="CY69" s="78"/>
      <c r="CZ69" s="13">
        <f t="shared" si="106"/>
        <v>0</v>
      </c>
      <c r="DA69" s="78"/>
      <c r="DB69" s="78"/>
      <c r="DC69" s="13">
        <f t="shared" si="107"/>
        <v>0</v>
      </c>
      <c r="DD69" s="13">
        <f t="shared" si="108"/>
        <v>0</v>
      </c>
      <c r="DE69" s="16" t="s">
        <v>32</v>
      </c>
      <c r="DF69" s="13">
        <f t="shared" si="109"/>
        <v>0</v>
      </c>
      <c r="DG69" s="62">
        <f t="shared" si="110"/>
        <v>1</v>
      </c>
      <c r="DH69" s="8"/>
      <c r="DI69" s="8"/>
      <c r="DJ69" s="23" t="s">
        <v>32</v>
      </c>
      <c r="DK69" s="133"/>
      <c r="DL69" s="106"/>
      <c r="DM69" s="77">
        <f t="shared" si="111"/>
        <v>28.917999999999999</v>
      </c>
      <c r="DN69" s="8"/>
      <c r="DO69" s="78"/>
      <c r="DP69" s="13">
        <f t="shared" si="112"/>
        <v>0</v>
      </c>
      <c r="DQ69" s="78">
        <v>6</v>
      </c>
      <c r="DR69" s="78">
        <v>8</v>
      </c>
      <c r="DS69" s="13">
        <f t="shared" si="113"/>
        <v>3</v>
      </c>
      <c r="DT69" s="13">
        <f t="shared" si="114"/>
        <v>1</v>
      </c>
      <c r="DU69" s="16" t="s">
        <v>32</v>
      </c>
      <c r="DV69" s="13">
        <f t="shared" si="115"/>
        <v>4</v>
      </c>
      <c r="DW69" s="62">
        <f t="shared" si="116"/>
        <v>5</v>
      </c>
      <c r="DX69" s="8">
        <v>33.709000000000003</v>
      </c>
      <c r="DY69" s="8">
        <v>30.661999999999999</v>
      </c>
      <c r="DZ69" s="23" t="s">
        <v>32</v>
      </c>
      <c r="EA69" s="133"/>
      <c r="EB69" s="106"/>
      <c r="EC69" s="77">
        <f t="shared" si="117"/>
        <v>28.917999999999999</v>
      </c>
    </row>
    <row r="70" spans="1:149" x14ac:dyDescent="0.3">
      <c r="A70" s="72">
        <v>14</v>
      </c>
      <c r="B70" s="86"/>
      <c r="C70" s="8"/>
      <c r="D70" s="8"/>
      <c r="E70" s="95"/>
      <c r="F70" s="24"/>
      <c r="G70" s="22"/>
      <c r="H70" s="8"/>
      <c r="I70" s="8"/>
      <c r="J70" s="8"/>
      <c r="K70" s="8"/>
      <c r="L70" s="8"/>
      <c r="M70" s="23"/>
      <c r="N70" s="13"/>
      <c r="O70" s="13"/>
      <c r="P70" s="8"/>
      <c r="Q70" s="8"/>
      <c r="R70" s="16"/>
      <c r="S70" s="18"/>
      <c r="T70" s="21"/>
      <c r="U70" s="11"/>
      <c r="V70" s="24"/>
      <c r="W70" s="22"/>
      <c r="X70" s="8"/>
      <c r="Y70" s="8"/>
      <c r="Z70" s="8"/>
      <c r="AA70" s="8"/>
      <c r="AB70" s="8"/>
      <c r="AC70" s="23"/>
      <c r="AD70" s="13"/>
      <c r="AE70" s="19"/>
      <c r="AF70" s="8"/>
      <c r="AG70" s="8"/>
      <c r="AH70" s="16"/>
      <c r="AI70" s="18"/>
      <c r="AJ70" s="21"/>
      <c r="AK70" s="11"/>
      <c r="AL70" s="24"/>
      <c r="AM70" s="22"/>
      <c r="AN70" s="8"/>
      <c r="AO70" s="8"/>
      <c r="AP70" s="8"/>
      <c r="AQ70" s="8"/>
      <c r="AR70" s="8"/>
      <c r="AS70" s="23"/>
      <c r="AT70" s="13"/>
      <c r="AU70" s="19"/>
      <c r="AV70" s="8"/>
      <c r="AW70" s="8"/>
      <c r="AX70" s="16"/>
      <c r="AY70" s="18"/>
      <c r="AZ70" s="21"/>
      <c r="BA70" s="11"/>
      <c r="BB70" s="24"/>
      <c r="BC70" s="22"/>
      <c r="BD70" s="8"/>
      <c r="BE70" s="8"/>
      <c r="BF70" s="8"/>
      <c r="BG70" s="8"/>
      <c r="BH70" s="8"/>
      <c r="BI70" s="23"/>
      <c r="BJ70" s="13"/>
      <c r="BK70" s="19"/>
      <c r="BL70" s="8"/>
      <c r="BM70" s="8"/>
      <c r="BN70" s="16"/>
      <c r="BO70" s="18"/>
      <c r="BP70" s="21"/>
      <c r="BQ70" s="11"/>
      <c r="BR70" s="24"/>
      <c r="BS70" s="22"/>
      <c r="BT70" s="8"/>
      <c r="BU70" s="8"/>
      <c r="BV70" s="8"/>
      <c r="BW70" s="8"/>
      <c r="BX70" s="8"/>
      <c r="BY70" s="23"/>
      <c r="BZ70" s="13"/>
      <c r="CA70" s="19"/>
      <c r="CB70" s="8"/>
      <c r="CC70" s="8"/>
      <c r="CD70" s="16"/>
      <c r="CE70" s="18"/>
      <c r="CF70" s="21"/>
      <c r="CG70" s="11"/>
      <c r="CH70" s="24"/>
      <c r="CI70" s="22"/>
      <c r="CJ70" s="8"/>
      <c r="CK70" s="8"/>
      <c r="CL70" s="8"/>
      <c r="CM70" s="8"/>
      <c r="CN70" s="8"/>
      <c r="CO70" s="23"/>
      <c r="CP70" s="13"/>
      <c r="CQ70" s="19"/>
      <c r="CR70" s="8"/>
      <c r="CS70" s="8"/>
      <c r="CT70" s="16"/>
      <c r="CU70" s="18"/>
      <c r="CV70" s="21"/>
      <c r="CW70" s="11"/>
      <c r="CX70" s="24"/>
      <c r="CY70" s="22"/>
      <c r="CZ70" s="8"/>
      <c r="DA70" s="8"/>
      <c r="DB70" s="8"/>
      <c r="DC70" s="8"/>
      <c r="DD70" s="8"/>
      <c r="DE70" s="23"/>
      <c r="DF70" s="13"/>
      <c r="DG70" s="19"/>
      <c r="DH70" s="8"/>
      <c r="DI70" s="8"/>
      <c r="DJ70" s="16"/>
      <c r="DK70" s="134"/>
      <c r="DL70" s="21"/>
      <c r="DM70" s="11"/>
      <c r="DN70" s="24"/>
      <c r="DO70" s="22"/>
      <c r="DP70" s="8"/>
      <c r="DQ70" s="8"/>
      <c r="DR70" s="8"/>
      <c r="DS70" s="8"/>
      <c r="DT70" s="8"/>
      <c r="DU70" s="23"/>
      <c r="DV70" s="13"/>
      <c r="DW70" s="19"/>
      <c r="DX70" s="8"/>
      <c r="DY70" s="8"/>
      <c r="DZ70" s="16"/>
      <c r="EA70" s="134"/>
      <c r="EB70" s="21"/>
      <c r="EC70" s="11"/>
    </row>
    <row r="71" spans="1:149" x14ac:dyDescent="0.3">
      <c r="A71" s="71"/>
      <c r="B71" s="83"/>
      <c r="C71" s="8"/>
      <c r="D71" s="8"/>
      <c r="E71" s="95"/>
      <c r="F71" s="8"/>
      <c r="G71" s="22"/>
      <c r="H71" s="8"/>
      <c r="I71" s="8"/>
      <c r="J71" s="8"/>
      <c r="K71" s="8"/>
      <c r="L71" s="8"/>
      <c r="M71" s="23"/>
      <c r="N71" s="13"/>
      <c r="O71" s="13"/>
      <c r="P71" s="8"/>
      <c r="Q71" s="8"/>
      <c r="R71" s="16"/>
      <c r="S71" s="18"/>
      <c r="T71" s="21"/>
      <c r="U71" s="11"/>
      <c r="V71" s="8"/>
      <c r="W71" s="22"/>
      <c r="X71" s="8"/>
      <c r="Y71" s="8"/>
      <c r="Z71" s="8"/>
      <c r="AA71" s="8"/>
      <c r="AB71" s="8"/>
      <c r="AC71" s="23"/>
      <c r="AD71" s="13"/>
      <c r="AE71" s="19"/>
      <c r="AF71" s="8"/>
      <c r="AG71" s="8"/>
      <c r="AH71" s="16"/>
      <c r="AI71" s="18"/>
      <c r="AJ71" s="21"/>
      <c r="AK71" s="11"/>
      <c r="AL71" s="8"/>
      <c r="AM71" s="22"/>
      <c r="AN71" s="8"/>
      <c r="AO71" s="8"/>
      <c r="AP71" s="8"/>
      <c r="AQ71" s="8"/>
      <c r="AR71" s="8"/>
      <c r="AS71" s="23"/>
      <c r="AT71" s="13"/>
      <c r="AU71" s="19"/>
      <c r="AV71" s="8"/>
      <c r="AW71" s="8"/>
      <c r="AX71" s="16"/>
      <c r="AY71" s="18"/>
      <c r="AZ71" s="21"/>
      <c r="BA71" s="11"/>
      <c r="BB71" s="8"/>
      <c r="BC71" s="22"/>
      <c r="BD71" s="8"/>
      <c r="BE71" s="8"/>
      <c r="BF71" s="8"/>
      <c r="BG71" s="8"/>
      <c r="BH71" s="8"/>
      <c r="BI71" s="23"/>
      <c r="BJ71" s="13"/>
      <c r="BK71" s="19"/>
      <c r="BL71" s="8"/>
      <c r="BM71" s="8"/>
      <c r="BN71" s="16"/>
      <c r="BO71" s="18"/>
      <c r="BP71" s="21"/>
      <c r="BQ71" s="11"/>
      <c r="BR71" s="8"/>
      <c r="BS71" s="22"/>
      <c r="BT71" s="8"/>
      <c r="BU71" s="8"/>
      <c r="BV71" s="8"/>
      <c r="BW71" s="8"/>
      <c r="BX71" s="8"/>
      <c r="BY71" s="23"/>
      <c r="BZ71" s="13"/>
      <c r="CA71" s="19"/>
      <c r="CB71" s="8"/>
      <c r="CC71" s="8"/>
      <c r="CD71" s="16"/>
      <c r="CE71" s="18"/>
      <c r="CF71" s="21"/>
      <c r="CG71" s="11"/>
      <c r="CH71" s="8"/>
      <c r="CI71" s="22"/>
      <c r="CJ71" s="8"/>
      <c r="CK71" s="8"/>
      <c r="CL71" s="8"/>
      <c r="CM71" s="8"/>
      <c r="CN71" s="8"/>
      <c r="CO71" s="23"/>
      <c r="CP71" s="13"/>
      <c r="CQ71" s="19"/>
      <c r="CR71" s="8"/>
      <c r="CS71" s="8"/>
      <c r="CT71" s="16"/>
      <c r="CU71" s="18"/>
      <c r="CV71" s="21"/>
      <c r="CW71" s="11"/>
      <c r="CX71" s="8"/>
      <c r="CY71" s="22"/>
      <c r="CZ71" s="8"/>
      <c r="DA71" s="8"/>
      <c r="DB71" s="8"/>
      <c r="DC71" s="8"/>
      <c r="DD71" s="8"/>
      <c r="DE71" s="23"/>
      <c r="DF71" s="13"/>
      <c r="DG71" s="19"/>
      <c r="DH71" s="8"/>
      <c r="DI71" s="8"/>
      <c r="DJ71" s="16"/>
      <c r="DK71" s="134"/>
      <c r="DL71" s="21"/>
      <c r="DM71" s="11"/>
      <c r="DN71" s="8"/>
      <c r="DO71" s="22"/>
      <c r="DP71" s="8"/>
      <c r="DQ71" s="8"/>
      <c r="DR71" s="8"/>
      <c r="DS71" s="8"/>
      <c r="DT71" s="8"/>
      <c r="DU71" s="23"/>
      <c r="DV71" s="13"/>
      <c r="DW71" s="19"/>
      <c r="DX71" s="8"/>
      <c r="DY71" s="8"/>
      <c r="DZ71" s="16"/>
      <c r="EA71" s="134"/>
      <c r="EB71" s="21"/>
      <c r="EC71" s="11"/>
    </row>
    <row r="72" spans="1:149" x14ac:dyDescent="0.3">
      <c r="A72" s="72" t="s">
        <v>44</v>
      </c>
      <c r="B72" s="86"/>
      <c r="C72" s="8"/>
      <c r="D72" s="8"/>
      <c r="E72" s="95"/>
      <c r="F72" s="8"/>
      <c r="G72" s="22"/>
      <c r="H72" s="8"/>
      <c r="I72" s="8"/>
      <c r="J72" s="8"/>
      <c r="K72" s="8"/>
      <c r="L72" s="8"/>
      <c r="M72" s="23"/>
      <c r="N72" s="13"/>
      <c r="O72" s="13"/>
      <c r="P72" s="8"/>
      <c r="Q72" s="8"/>
      <c r="R72" s="16"/>
      <c r="S72" s="18"/>
      <c r="T72" s="21"/>
      <c r="U72" s="11"/>
      <c r="V72" s="8"/>
      <c r="W72" s="22"/>
      <c r="X72" s="8"/>
      <c r="Y72" s="8"/>
      <c r="Z72" s="8"/>
      <c r="AA72" s="8"/>
      <c r="AB72" s="8"/>
      <c r="AC72" s="23"/>
      <c r="AD72" s="13"/>
      <c r="AE72" s="19"/>
      <c r="AF72" s="8"/>
      <c r="AG72" s="8"/>
      <c r="AH72" s="16"/>
      <c r="AI72" s="18"/>
      <c r="AJ72" s="21"/>
      <c r="AK72" s="11"/>
      <c r="AL72" s="8"/>
      <c r="AM72" s="22"/>
      <c r="AN72" s="8"/>
      <c r="AO72" s="8"/>
      <c r="AP72" s="8"/>
      <c r="AQ72" s="8"/>
      <c r="AR72" s="8"/>
      <c r="AS72" s="23"/>
      <c r="AT72" s="13"/>
      <c r="AU72" s="19"/>
      <c r="AV72" s="8"/>
      <c r="AW72" s="8"/>
      <c r="AX72" s="16"/>
      <c r="AY72" s="18"/>
      <c r="AZ72" s="21"/>
      <c r="BA72" s="11"/>
      <c r="BB72" s="8"/>
      <c r="BC72" s="22"/>
      <c r="BD72" s="8"/>
      <c r="BE72" s="8"/>
      <c r="BF72" s="8"/>
      <c r="BG72" s="8"/>
      <c r="BH72" s="8"/>
      <c r="BI72" s="23"/>
      <c r="BJ72" s="13"/>
      <c r="BK72" s="19"/>
      <c r="BL72" s="8"/>
      <c r="BM72" s="8"/>
      <c r="BN72" s="16"/>
      <c r="BO72" s="18"/>
      <c r="BP72" s="21"/>
      <c r="BQ72" s="11"/>
      <c r="BR72" s="8"/>
      <c r="BS72" s="22"/>
      <c r="BT72" s="8"/>
      <c r="BU72" s="8"/>
      <c r="BV72" s="8"/>
      <c r="BW72" s="8"/>
      <c r="BX72" s="8"/>
      <c r="BY72" s="23"/>
      <c r="BZ72" s="13"/>
      <c r="CA72" s="19"/>
      <c r="CB72" s="8"/>
      <c r="CC72" s="8"/>
      <c r="CD72" s="16"/>
      <c r="CE72" s="18"/>
      <c r="CF72" s="21"/>
      <c r="CG72" s="11"/>
      <c r="CH72" s="8"/>
      <c r="CI72" s="22"/>
      <c r="CJ72" s="8"/>
      <c r="CK72" s="8"/>
      <c r="CL72" s="8"/>
      <c r="CM72" s="8"/>
      <c r="CN72" s="8"/>
      <c r="CO72" s="23"/>
      <c r="CP72" s="13"/>
      <c r="CQ72" s="19"/>
      <c r="CR72" s="8"/>
      <c r="CS72" s="8"/>
      <c r="CT72" s="16"/>
      <c r="CU72" s="18"/>
      <c r="CV72" s="21"/>
      <c r="CW72" s="11"/>
      <c r="CX72" s="8"/>
      <c r="CY72" s="22"/>
      <c r="CZ72" s="8"/>
      <c r="DA72" s="8"/>
      <c r="DB72" s="8"/>
      <c r="DC72" s="8"/>
      <c r="DD72" s="8"/>
      <c r="DE72" s="23"/>
      <c r="DF72" s="13"/>
      <c r="DG72" s="19"/>
      <c r="DH72" s="8"/>
      <c r="DI72" s="8"/>
      <c r="DJ72" s="16"/>
      <c r="DK72" s="134"/>
      <c r="DL72" s="21"/>
      <c r="DM72" s="11"/>
      <c r="DN72" s="8"/>
      <c r="DO72" s="22"/>
      <c r="DP72" s="8"/>
      <c r="DQ72" s="8"/>
      <c r="DR72" s="8"/>
      <c r="DS72" s="8"/>
      <c r="DT72" s="8"/>
      <c r="DU72" s="23"/>
      <c r="DV72" s="13"/>
      <c r="DW72" s="19"/>
      <c r="DX72" s="8"/>
      <c r="DY72" s="8"/>
      <c r="DZ72" s="16"/>
      <c r="EA72" s="134"/>
      <c r="EB72" s="21"/>
      <c r="EC72" s="11"/>
    </row>
    <row r="73" spans="1:149" x14ac:dyDescent="0.3">
      <c r="A73" s="72"/>
      <c r="B73" s="86"/>
      <c r="C73" s="8"/>
      <c r="D73" s="8"/>
      <c r="E73" s="95"/>
      <c r="F73" s="8"/>
      <c r="G73" s="22"/>
      <c r="H73" s="8"/>
      <c r="I73" s="8"/>
      <c r="J73" s="8"/>
      <c r="K73" s="8"/>
      <c r="L73" s="8"/>
      <c r="M73" s="23"/>
      <c r="N73" s="13"/>
      <c r="O73" s="13"/>
      <c r="P73" s="8"/>
      <c r="Q73" s="8"/>
      <c r="R73" s="16"/>
      <c r="S73" s="18"/>
      <c r="T73" s="21"/>
      <c r="U73" s="11"/>
      <c r="V73" s="8"/>
      <c r="W73" s="22"/>
      <c r="X73" s="8"/>
      <c r="Y73" s="8"/>
      <c r="Z73" s="8"/>
      <c r="AA73" s="8"/>
      <c r="AB73" s="8"/>
      <c r="AC73" s="23"/>
      <c r="AD73" s="13"/>
      <c r="AE73" s="19"/>
      <c r="AF73" s="8"/>
      <c r="AG73" s="8"/>
      <c r="AH73" s="16"/>
      <c r="AI73" s="18"/>
      <c r="AJ73" s="21"/>
      <c r="AK73" s="11"/>
      <c r="AL73" s="8"/>
      <c r="AM73" s="22"/>
      <c r="AN73" s="8"/>
      <c r="AO73" s="8"/>
      <c r="AP73" s="8"/>
      <c r="AQ73" s="8"/>
      <c r="AR73" s="8"/>
      <c r="AS73" s="23"/>
      <c r="AT73" s="13"/>
      <c r="AU73" s="19"/>
      <c r="AV73" s="8"/>
      <c r="AW73" s="8"/>
      <c r="AX73" s="16"/>
      <c r="AY73" s="18"/>
      <c r="AZ73" s="21"/>
      <c r="BA73" s="11"/>
      <c r="BB73" s="8"/>
      <c r="BC73" s="22"/>
      <c r="BD73" s="8"/>
      <c r="BE73" s="8"/>
      <c r="BF73" s="8"/>
      <c r="BG73" s="8"/>
      <c r="BH73" s="8"/>
      <c r="BI73" s="23"/>
      <c r="BJ73" s="13"/>
      <c r="BK73" s="19"/>
      <c r="BL73" s="8"/>
      <c r="BM73" s="8"/>
      <c r="BN73" s="16"/>
      <c r="BO73" s="18"/>
      <c r="BP73" s="21"/>
      <c r="BQ73" s="11"/>
      <c r="BR73" s="8"/>
      <c r="BS73" s="22"/>
      <c r="BT73" s="8"/>
      <c r="BU73" s="8"/>
      <c r="BV73" s="8"/>
      <c r="BW73" s="8"/>
      <c r="BX73" s="8"/>
      <c r="BY73" s="23"/>
      <c r="BZ73" s="13"/>
      <c r="CA73" s="19"/>
      <c r="CB73" s="8"/>
      <c r="CC73" s="8"/>
      <c r="CD73" s="16"/>
      <c r="CE73" s="18"/>
      <c r="CF73" s="21"/>
      <c r="CG73" s="11"/>
      <c r="CH73" s="8"/>
      <c r="CI73" s="22"/>
      <c r="CJ73" s="8"/>
      <c r="CK73" s="8"/>
      <c r="CL73" s="8"/>
      <c r="CM73" s="8"/>
      <c r="CN73" s="8"/>
      <c r="CO73" s="23"/>
      <c r="CP73" s="13"/>
      <c r="CQ73" s="19"/>
      <c r="CR73" s="8"/>
      <c r="CS73" s="8"/>
      <c r="CT73" s="16"/>
      <c r="CU73" s="18"/>
      <c r="CV73" s="21"/>
      <c r="CW73" s="11"/>
      <c r="CX73" s="8"/>
      <c r="CY73" s="22"/>
      <c r="CZ73" s="8"/>
      <c r="DA73" s="8"/>
      <c r="DB73" s="8"/>
      <c r="DC73" s="8"/>
      <c r="DD73" s="8"/>
      <c r="DE73" s="23"/>
      <c r="DF73" s="13"/>
      <c r="DG73" s="19"/>
      <c r="DH73" s="8"/>
      <c r="DI73" s="8"/>
      <c r="DJ73" s="16"/>
      <c r="DK73" s="134"/>
      <c r="DL73" s="21"/>
      <c r="DM73" s="11"/>
      <c r="DN73" s="8"/>
      <c r="DO73" s="22"/>
      <c r="DP73" s="8"/>
      <c r="DQ73" s="8"/>
      <c r="DR73" s="8"/>
      <c r="DS73" s="8"/>
      <c r="DT73" s="8"/>
      <c r="DU73" s="23"/>
      <c r="DV73" s="13"/>
      <c r="DW73" s="19"/>
      <c r="DX73" s="8"/>
      <c r="DY73" s="8"/>
      <c r="DZ73" s="16"/>
      <c r="EA73" s="134"/>
      <c r="EB73" s="21"/>
      <c r="EC73" s="11"/>
    </row>
    <row r="74" spans="1:149" ht="12.6" customHeight="1" x14ac:dyDescent="0.3">
      <c r="A74" s="146" t="s">
        <v>82</v>
      </c>
      <c r="B74" s="89" t="s">
        <v>126</v>
      </c>
      <c r="C74" s="8">
        <v>13</v>
      </c>
      <c r="D74" s="8" t="s">
        <v>31</v>
      </c>
      <c r="E74" s="95">
        <v>31.207999999999998</v>
      </c>
      <c r="F74" s="24">
        <v>31.768999999999998</v>
      </c>
      <c r="G74" s="78">
        <v>2</v>
      </c>
      <c r="H74" s="13">
        <f>IF(AND(I$199&gt;4,G74=1),6)+IF(AND(I$199&gt;4,G74=2),4)+IF(AND(I$199&gt;4,G74=3),3)+IF(AND(I$199&gt;4,G74=4),2)+IF(AND(I$199&gt;4,G74=5),1)+IF(AND(I$199&gt;4,G74&gt;5),1)+IF(AND(I$199=4,G74=1),4)+IF(AND(I$199=4,G74=2),3)+IF(AND(I$199=4,G74=3),2)+IF(AND(I$199=4,G74=4),1)+IF(AND(I$199=3,G74=1),3)+IF(AND(I$199=3,G74=2),2)+IF(AND(I$199=3,G74=3),1)+IF(AND(I$199=2,G74=1),2)+IF(AND(I$199=2,G74=2),1)+IF(AND(I$199=1,G74=1),1)</f>
        <v>4</v>
      </c>
      <c r="I74" s="79">
        <v>0</v>
      </c>
      <c r="J74" s="79">
        <v>1</v>
      </c>
      <c r="K74" s="19">
        <f>IF(AND(J$199&gt;4,I74=1),12)+IF(AND(J$199&gt;4,I74=2),8)+IF(AND(J$199&gt;4,I74=3),6)+IF(AND(J$199&gt;4,I74=4),5)+IF(AND(J$199&gt;4,I74=5),4)+IF(AND(J$199&gt;4,I74=6),3)+IF(AND(J$199&gt;4,I74=7),2)+IF(AND(J$199&gt;4,I74&gt;7),1)+IF(AND(J$199=4,I74=1),8)+IF(AND(J$199=4,I74=2),6)+IF(AND(J$199=4,I74=3),4)+IF(AND(J$199=4,I74=4),2)+IF(AND(J$199=3,I74=1),6)+IF(AND(J$199=3,I74=2),4)+IF(AND(J$199=3,I74=3),2)+IF(AND(J$199=2,I74=1),4)+IF(AND(J$199=2,I74=2),2)+IF(AND(J$199=1,I74=1),2)</f>
        <v>0</v>
      </c>
      <c r="L74" s="19">
        <f>IF(AND(J$199&gt;4,J74=1),12)+IF(AND(J$199&gt;4,J74=2),8)+IF(AND(J$199&gt;4,J74=3),6)+IF(AND(J$199&gt;4,J74=4),5)+IF(AND(J$199&gt;4,J74=5),4)+IF(AND(J$199&gt;4,J74=6),3)+IF(AND(J$199&gt;4,J74=7),2)+IF(AND(J$199&gt;4,J74&gt;7),1)+IF(AND(J$199=4,J74=1),8)+IF(AND(J$199=4,J74=2),6)+IF(AND(J$199=4,J74=3),4)+IF(AND(J$199=4,J74=4),2)+IF(AND(J$199=3,J74=1),6)+IF(AND(J$199=3,J74=2),4)+IF(AND(J$199=3,J74=3),2)+IF(AND(J$199=2,J74=1),4)+IF(AND(J$199=2,J74=2),2)+IF(AND(J$199=1,J74=1),2)</f>
        <v>12</v>
      </c>
      <c r="M74" s="16" t="s">
        <v>37</v>
      </c>
      <c r="N74" s="13">
        <f>+H74+K74+L74+T74</f>
        <v>17</v>
      </c>
      <c r="O74" s="62">
        <f>+N74</f>
        <v>17</v>
      </c>
      <c r="P74" s="24">
        <v>32.043999999999997</v>
      </c>
      <c r="Q74" s="24">
        <v>30.617999999999999</v>
      </c>
      <c r="R74" s="16" t="s">
        <v>40</v>
      </c>
      <c r="S74" s="20" t="s">
        <v>167</v>
      </c>
      <c r="T74" s="21">
        <v>1</v>
      </c>
      <c r="U74" s="77">
        <f>MIN(E74,F74,P74,Q74)</f>
        <v>30.617999999999999</v>
      </c>
      <c r="V74" s="24">
        <v>29.91</v>
      </c>
      <c r="W74" s="78">
        <v>1</v>
      </c>
      <c r="X74" s="13">
        <f>IF(AND(Y$198&gt;4,W74=1),6)+IF(AND(Y$198&gt;4,W74=2),4)+IF(AND(Y$198&gt;4,W74=3),3)+IF(AND(Y$198&gt;4,W74=4),2)+IF(AND(Y$198&gt;4,W74=5),1)+IF(AND(Y$198&gt;4,W74&gt;5),1)+IF(AND(Y$198=4,W74=1),4)+IF(AND(Y$198=4,W74=2),3)+IF(AND(Y$198=4,W74=3),2)+IF(AND(Y$198=4,W74=4),1)+IF(AND(Y$198=3,W74=1),3)+IF(AND(Y$198=3,W74=2),2)+IF(AND(Y$198=3,W74=3),1)+IF(AND(Y$198=2,W74=1),2)+IF(AND(Y$198=2,W74=2),1)+IF(AND(Y$198=1,W74=1),1)</f>
        <v>6</v>
      </c>
      <c r="Y74" s="79">
        <v>1</v>
      </c>
      <c r="Z74" s="79">
        <v>1</v>
      </c>
      <c r="AA74" s="19">
        <f>IF(AND(Z$198&gt;4,Y74=1),12)+IF(AND(Z$198&gt;4,Y74=2),8)+IF(AND(Z$198&gt;4,Y74=3),6)+IF(AND(Z$198&gt;4,Y74=4),5)+IF(AND(Z$198&gt;4,Y74=5),4)+IF(AND(Z$198&gt;4,Y74=6),3)+IF(AND(Z$198&gt;4,Y74=7),2)+IF(AND(Z$198&gt;4,Y74&gt;7),1)+IF(AND(Z$198=4,Y74=1),8)+IF(AND(Z$198=4,Y74=2),6)+IF(AND(Z$198=4,Y74=3),4)+IF(AND(Z$198=4,Y74=4),2)+IF(AND(Z$198=3,Y74=1),6)+IF(AND(Z$198=3,Y74=2),4)+IF(AND(Z$198=3,Y74=3),2)+IF(AND(Z$198=2,Y74=1),4)+IF(AND(Z$198=2,Y74=2),2)+IF(AND(Z$198=1,Y74=1),2)</f>
        <v>12</v>
      </c>
      <c r="AB74" s="19">
        <f>IF(AND(Z$198&gt;4,Z74=1),12)+IF(AND(Z$198&gt;4,Z74=2),8)+IF(AND(Z$198&gt;4,Z74=3),6)+IF(AND(Z$198&gt;4,Z74=4),5)+IF(AND(Z$198&gt;4,Z74=5),4)+IF(AND(Z$198&gt;4,Z74=6),3)+IF(AND(Z$198&gt;4,Z74=7),2)+IF(AND(Z$198&gt;4,Z74&gt;7),1)+IF(AND(Z$198=4,Z74=1),8)+IF(AND(Z$198=4,Z74=2),6)+IF(AND(Z$198=4,Z74=3),4)+IF(AND(Z$198=4,Z74=4),2)+IF(AND(Z$198=3,Z74=1),6)+IF(AND(Z$198=3,Z74=2),4)+IF(AND(Z$198=3,Z74=3),2)+IF(AND(Z$198=2,Z74=1),4)+IF(AND(Z$198=2,Z74=2),2)+IF(AND(Z$198=1,Z74=1),2)</f>
        <v>12</v>
      </c>
      <c r="AC74" s="16" t="s">
        <v>40</v>
      </c>
      <c r="AD74" s="13">
        <f>+X74+AA74+AB74+AJ74</f>
        <v>32</v>
      </c>
      <c r="AE74" s="62">
        <f>AD74+O74</f>
        <v>49</v>
      </c>
      <c r="AF74" s="24">
        <v>29.545999999999999</v>
      </c>
      <c r="AG74" s="24">
        <v>30.152999999999999</v>
      </c>
      <c r="AH74" s="16" t="s">
        <v>40</v>
      </c>
      <c r="AI74" s="16"/>
      <c r="AJ74" s="21">
        <v>2</v>
      </c>
      <c r="AK74" s="77">
        <f t="shared" ref="AK74:AK80" si="130">MIN(U74,V74,AF74,AG74)</f>
        <v>29.545999999999999</v>
      </c>
      <c r="AL74" s="24">
        <v>45.786000000000001</v>
      </c>
      <c r="AM74" s="78">
        <v>4</v>
      </c>
      <c r="AN74" s="13">
        <f>IF(AND(AO$198&gt;4,AM74=1),6)+IF(AND(AO$198&gt;4,AM74=2),4)+IF(AND(AO$198&gt;4,AM74=3),3)+IF(AND(AO$198&gt;4,AM74=4),2)+IF(AND(AO$198&gt;4,AM74=5),1)+IF(AND(AO$198&gt;4,AM74&gt;5),1)+IF(AND(AO$198=4,AM74=1),4)+IF(AND(AO$198=4,AM74=2),3)+IF(AND(AO$198=4,AM74=3),2)+IF(AND(AO$198=4,AM74=4),1)+IF(AND(AO$198=3,AM74=1),3)+IF(AND(AO$198=3,AM74=2),2)+IF(AND(AO$198=3,AM74=3),1)+IF(AND(AO$198=2,AM74=1),2)+IF(AND(AO$198=2,AM74=2),1)+IF(AND(AO$198=1,AM74=1),1)</f>
        <v>2</v>
      </c>
      <c r="AO74" s="79">
        <v>2</v>
      </c>
      <c r="AP74" s="79">
        <v>2</v>
      </c>
      <c r="AQ74" s="19">
        <f>IF(AND(AP$198&gt;4,AO74=1),12)+IF(AND(AP$198&gt;4,AO74=2),8)+IF(AND(AP$198&gt;4,AO74=3),6)+IF(AND(AP$198&gt;4,AO74=4),5)+IF(AND(AP$198&gt;4,AO74=5),4)+IF(AND(AP$198&gt;4,AO74=6),3)+IF(AND(AP$198&gt;4,AO74=7),2)+IF(AND(AP$198&gt;4,AO74&gt;7),1)+IF(AND(AP$198=4,AO74=1),8)+IF(AND(AP$198=4,AO74=2),6)+IF(AND(AP$198=4,AO74=3),4)+IF(AND(AP$198=4,AO74=4),2)+IF(AND(AP$198=3,AO74=1),6)+IF(AND(AP$198=3,AO74=2),4)+IF(AND(AP$198=3,AO74=3),2)+IF(AND(AP$198=2,AO74=1),4)+IF(AND(AP$198=2,AO74=2),2)+IF(AND(AP$198=1,AO74=1),2)</f>
        <v>8</v>
      </c>
      <c r="AR74" s="19">
        <f>IF(AND(AP$198&gt;4,AP74=1),12)+IF(AND(AP$198&gt;4,AP74=2),8)+IF(AND(AP$198&gt;4,AP74=3),6)+IF(AND(AP$198&gt;4,AP74=4),5)+IF(AND(AP$198&gt;4,AP74=5),4)+IF(AND(AP$198&gt;4,AP74=6),3)+IF(AND(AP$198&gt;4,AP74=7),2)+IF(AND(AP$198&gt;4,AP74&gt;7),1)+IF(AND(AP$198=4,AP74=1),8)+IF(AND(AP$198=4,AP74=2),6)+IF(AND(AP$198=4,AP74=3),4)+IF(AND(AP$198=4,AP74=4),2)+IF(AND(AP$198=3,AP74=1),6)+IF(AND(AP$198=3,AP74=2),4)+IF(AND(AP$198=3,AP74=3),2)+IF(AND(AP$198=2,AP74=1),4)+IF(AND(AP$198=2,AP74=2),2)+IF(AND(AP$198=1,AP74=1),2)</f>
        <v>8</v>
      </c>
      <c r="AS74" s="16" t="s">
        <v>40</v>
      </c>
      <c r="AT74" s="13">
        <f t="shared" ref="AT74:AT80" si="131">+AN74+AQ74+AR74+AZ74</f>
        <v>19</v>
      </c>
      <c r="AU74" s="62">
        <f t="shared" ref="AU74:AU80" si="132">AT74+AE74</f>
        <v>68</v>
      </c>
      <c r="AV74" s="24">
        <v>29.085000000000001</v>
      </c>
      <c r="AW74" s="24">
        <v>29.824999999999999</v>
      </c>
      <c r="AX74" s="16" t="s">
        <v>40</v>
      </c>
      <c r="AY74" s="16" t="s">
        <v>87</v>
      </c>
      <c r="AZ74" s="21">
        <v>1</v>
      </c>
      <c r="BA74" s="77">
        <f t="shared" ref="BA74:BA80" si="133">MIN(AK74,AL74,AV74,AW74)</f>
        <v>29.085000000000001</v>
      </c>
      <c r="BB74" s="24">
        <v>39.301000000000002</v>
      </c>
      <c r="BC74" s="78">
        <v>1</v>
      </c>
      <c r="BD74" s="13">
        <f>IF(AND(BE$198&gt;4,BC74=1),6)+IF(AND(BE$198&gt;4,BC74=2),4)+IF(AND(BE$198&gt;4,BC74=3),3)+IF(AND(BE$198&gt;4,BC74=4),2)+IF(AND(BE$198&gt;4,BC74=5),1)+IF(AND(BE$198&gt;4,BC74&gt;5),1)+IF(AND(BE$198=4,BC74=1),4)+IF(AND(BE$198=4,BC74=2),3)+IF(AND(BE$198=4,BC74=3),2)+IF(AND(BE$198=4,BC74=4),1)+IF(AND(BE$198=3,BC74=1),3)+IF(AND(BE$198=3,BC74=2),2)+IF(AND(BE$198=3,BC74=3),1)+IF(AND(BE$198=2,BC74=1),2)+IF(AND(BE$198=2,BC74=2),1)+IF(AND(BE$198=1,BC74=1),1)</f>
        <v>6</v>
      </c>
      <c r="BE74" s="79"/>
      <c r="BF74" s="79">
        <v>5</v>
      </c>
      <c r="BG74" s="19">
        <f>IF(AND(BF$198&gt;4,BE74=1),12)+IF(AND(BF$198&gt;4,BE74=2),8)+IF(AND(BF$198&gt;4,BE74=3),6)+IF(AND(BF$198&gt;4,BE74=4),5)+IF(AND(BF$198&gt;4,BE74=5),4)+IF(AND(BF$198&gt;4,BE74=6),3)+IF(AND(BF$198&gt;4,BE74=7),2)+IF(AND(BF$198&gt;4,BE74&gt;7),1)+IF(AND(BF$198=4,BE74=1),8)+IF(AND(BF$198=4,BE74=2),6)+IF(AND(BF$198=4,BE74=3),4)+IF(AND(BF$198=4,BE74=4),2)+IF(AND(BF$198=3,BE74=1),6)+IF(AND(BF$198=3,BE74=2),4)+IF(AND(BF$198=3,BE74=3),2)+IF(AND(BF$198=2,BE74=1),4)+IF(AND(BF$198=2,BE74=2),2)+IF(AND(BF$198=1,BE74=1),2)</f>
        <v>0</v>
      </c>
      <c r="BH74" s="19">
        <f>IF(AND(BF$198&gt;4,BF74=1),12)+IF(AND(BF$198&gt;4,BF74=2),8)+IF(AND(BF$198&gt;4,BF74=3),6)+IF(AND(BF$198&gt;4,BF74=4),5)+IF(AND(BF$198&gt;4,BF74=5),4)+IF(AND(BF$198&gt;4,BF74=6),3)+IF(AND(BF$198&gt;4,BF74=7),2)+IF(AND(BF$198&gt;4,BF74&gt;7),1)+IF(AND(BF$198=4,BF74=1),8)+IF(AND(BF$198=4,BF74=2),6)+IF(AND(BF$198=4,BF74=3),4)+IF(AND(BF$198=4,BF74=4),2)+IF(AND(BF$198=3,BF74=1),6)+IF(AND(BF$198=3,BF74=2),4)+IF(AND(BF$198=3,BF74=3),2)+IF(AND(BF$198=2,BF74=1),4)+IF(AND(BF$198=2,BF74=2),2)+IF(AND(BF$198=1,BF74=1),2)</f>
        <v>4</v>
      </c>
      <c r="BI74" s="16" t="s">
        <v>40</v>
      </c>
      <c r="BJ74" s="13">
        <f t="shared" ref="BJ74:BJ80" si="134">+BD74+BG74+BH74+BP74</f>
        <v>10</v>
      </c>
      <c r="BK74" s="62">
        <f t="shared" ref="BK74:BK80" si="135">BJ74+AU74</f>
        <v>78</v>
      </c>
      <c r="BL74" s="24">
        <v>30.725000000000001</v>
      </c>
      <c r="BM74" s="24">
        <v>30.265000000000001</v>
      </c>
      <c r="BN74" s="16" t="s">
        <v>40</v>
      </c>
      <c r="BO74" s="16" t="s">
        <v>87</v>
      </c>
      <c r="BP74" s="21"/>
      <c r="BQ74" s="77">
        <f t="shared" ref="BQ74:BQ80" si="136">MIN(BA74,BB74,BL74,BM74)</f>
        <v>29.085000000000001</v>
      </c>
      <c r="BR74" s="24">
        <v>32.695</v>
      </c>
      <c r="BS74" s="78">
        <v>5</v>
      </c>
      <c r="BT74" s="13">
        <f t="shared" ref="BT74:BT80" si="137">IF(AND(BU$198&gt;4,BS74=1),6)+IF(AND(BU$198&gt;4,BS74=2),4)+IF(AND(BU$198&gt;4,BS74=3),3)+IF(AND(BU$198&gt;4,BS74=4),2)+IF(AND(BU$198&gt;4,BS74=5),1)+IF(AND(BU$198&gt;4,BS74&gt;5),1)+IF(AND(BU$198=4,BS74=1),4)+IF(AND(BU$198=4,BS74=2),3)+IF(AND(BU$198=4,BS74=3),2)+IF(AND(BU$198=4,BS74=4),1)+IF(AND(BU$198=3,BS74=1),3)+IF(AND(BU$198=3,BS74=2),2)+IF(AND(BU$198=3,BS74=3),1)+IF(AND(BU$198=2,BS74=1),2)+IF(AND(BU$198=2,BS74=2),1)+IF(AND(BU$198=1,BS74=1),1)</f>
        <v>1</v>
      </c>
      <c r="BU74" s="79">
        <v>3</v>
      </c>
      <c r="BV74" s="79">
        <v>3</v>
      </c>
      <c r="BW74" s="19">
        <f t="shared" ref="BW74:BW80" si="138">IF(AND(BV$198&gt;4,BU74=1),12)+IF(AND(BV$198&gt;4,BU74=2),8)+IF(AND(BV$198&gt;4,BU74=3),6)+IF(AND(BV$198&gt;4,BU74=4),5)+IF(AND(BV$198&gt;4,BU74=5),4)+IF(AND(BV$198&gt;4,BU74=6),3)+IF(AND(BV$198&gt;4,BU74=7),2)+IF(AND(BV$198&gt;4,BU74&gt;7),1)+IF(AND(BV$198=4,BU74=1),8)+IF(AND(BV$198=4,BU74=2),6)+IF(AND(BV$198=4,BU74=3),4)+IF(AND(BV$198=4,BU74=4),2)+IF(AND(BV$198=3,BU74=1),6)+IF(AND(BV$198=3,BU74=2),4)+IF(AND(BV$198=3,BU74=3),2)+IF(AND(BV$198=2,BU74=1),4)+IF(AND(BV$198=2,BU74=2),2)+IF(AND(BV$198=1,BU74=1),2)</f>
        <v>6</v>
      </c>
      <c r="BX74" s="19">
        <f t="shared" ref="BX74:BX80" si="139">IF(AND(BV$198&gt;4,BV74=1),12)+IF(AND(BV$198&gt;4,BV74=2),8)+IF(AND(BV$198&gt;4,BV74=3),6)+IF(AND(BV$198&gt;4,BV74=4),5)+IF(AND(BV$198&gt;4,BV74=5),4)+IF(AND(BV$198&gt;4,BV74=6),3)+IF(AND(BV$198&gt;4,BV74=7),2)+IF(AND(BV$198&gt;4,BV74&gt;7),1)+IF(AND(BV$198=4,BV74=1),8)+IF(AND(BV$198=4,BV74=2),6)+IF(AND(BV$198=4,BV74=3),4)+IF(AND(BV$198=4,BV74=4),2)+IF(AND(BV$198=3,BV74=1),6)+IF(AND(BV$198=3,BV74=2),4)+IF(AND(BV$198=3,BV74=3),2)+IF(AND(BV$198=2,BV74=1),4)+IF(AND(BV$198=2,BV74=2),2)+IF(AND(BV$198=1,BV74=1),2)</f>
        <v>6</v>
      </c>
      <c r="BY74" s="16" t="s">
        <v>40</v>
      </c>
      <c r="BZ74" s="13">
        <f t="shared" ref="BZ74:BZ80" si="140">+BT74+BW74+BX74+CF74</f>
        <v>13</v>
      </c>
      <c r="CA74" s="62">
        <f t="shared" ref="CA74:CA80" si="141">BZ74+BK74</f>
        <v>91</v>
      </c>
      <c r="CB74" s="24"/>
      <c r="CC74" s="24">
        <v>41.856000000000002</v>
      </c>
      <c r="CD74" s="16" t="s">
        <v>40</v>
      </c>
      <c r="CE74" s="16" t="s">
        <v>87</v>
      </c>
      <c r="CF74" s="21"/>
      <c r="CG74" s="77">
        <f t="shared" ref="CG74:CG80" si="142">MIN(BQ74,BR74,CB74,CC74)</f>
        <v>29.085000000000001</v>
      </c>
      <c r="CH74" s="24">
        <v>32.755000000000003</v>
      </c>
      <c r="CI74" s="78">
        <v>4</v>
      </c>
      <c r="CJ74" s="13">
        <f t="shared" ref="CJ74:CJ80" si="143">IF(AND(CK$198&gt;4,CI74=1),6)+IF(AND(CK$198&gt;4,CI74=2),4)+IF(AND(CK$198&gt;4,CI74=3),3)+IF(AND(CK$198&gt;4,CI74=4),2)+IF(AND(CK$198&gt;4,CI74=5),1)+IF(AND(CK$198&gt;4,CI74&gt;5),1)+IF(AND(CK$198=4,CI74=1),4)+IF(AND(CK$198=4,CI74=2),3)+IF(AND(CK$198=4,CI74=3),2)+IF(AND(CK$198=4,CI74=4),1)+IF(AND(CK$198=3,CI74=1),3)+IF(AND(CK$198=3,CI74=2),2)+IF(AND(CK$198=3,CI74=3),1)+IF(AND(CK$198=2,CI74=1),2)+IF(AND(CK$198=2,CI74=2),1)+IF(AND(CK$198=1,CI74=1),1)</f>
        <v>2</v>
      </c>
      <c r="CK74" s="79">
        <v>4</v>
      </c>
      <c r="CL74" s="79">
        <v>1</v>
      </c>
      <c r="CM74" s="19">
        <f t="shared" ref="CM74:CM80" si="144">IF(AND(CL$198&gt;4,CK74=1),12)+IF(AND(CL$198&gt;4,CK74=2),8)+IF(AND(CL$198&gt;4,CK74=3),6)+IF(AND(CL$198&gt;4,CK74=4),5)+IF(AND(CL$198&gt;4,CK74=5),4)+IF(AND(CL$198&gt;4,CK74=6),3)+IF(AND(CL$198&gt;4,CK74=7),2)+IF(AND(CL$198&gt;4,CK74&gt;7),1)+IF(AND(CL$198=4,CK74=1),8)+IF(AND(CL$198=4,CK74=2),6)+IF(AND(CL$198=4,CK74=3),4)+IF(AND(CL$198=4,CK74=4),2)+IF(AND(CL$198=3,CK74=1),6)+IF(AND(CL$198=3,CK74=2),4)+IF(AND(CL$198=3,CK74=3),2)+IF(AND(CL$198=2,CK74=1),4)+IF(AND(CL$198=2,CK74=2),2)+IF(AND(CL$198=1,CK74=1),2)</f>
        <v>5</v>
      </c>
      <c r="CN74" s="19">
        <f t="shared" ref="CN74:CN80" si="145">IF(AND(CL$198&gt;4,CL74=1),12)+IF(AND(CL$198&gt;4,CL74=2),8)+IF(AND(CL$198&gt;4,CL74=3),6)+IF(AND(CL$198&gt;4,CL74=4),5)+IF(AND(CL$198&gt;4,CL74=5),4)+IF(AND(CL$198&gt;4,CL74=6),3)+IF(AND(CL$198&gt;4,CL74=7),2)+IF(AND(CL$198&gt;4,CL74&gt;7),1)+IF(AND(CL$198=4,CL74=1),8)+IF(AND(CL$198=4,CL74=2),6)+IF(AND(CL$198=4,CL74=3),4)+IF(AND(CL$198=4,CL74=4),2)+IF(AND(CL$198=3,CL74=1),6)+IF(AND(CL$198=3,CL74=2),4)+IF(AND(CL$198=3,CL74=3),2)+IF(AND(CL$198=2,CL74=1),4)+IF(AND(CL$198=2,CL74=2),2)+IF(AND(CL$198=1,CL74=1),2)</f>
        <v>12</v>
      </c>
      <c r="CO74" s="16" t="s">
        <v>40</v>
      </c>
      <c r="CP74" s="13">
        <f t="shared" ref="CP74:CP83" si="146">+CJ74+CM74+CN74+CV74</f>
        <v>19</v>
      </c>
      <c r="CQ74" s="62">
        <f t="shared" ref="CQ74:CQ83" si="147">CP74+CA74</f>
        <v>110</v>
      </c>
      <c r="CR74" s="24">
        <v>30.690999999999999</v>
      </c>
      <c r="CS74" s="24">
        <v>31.57</v>
      </c>
      <c r="CT74" s="16" t="s">
        <v>40</v>
      </c>
      <c r="CU74" s="16" t="s">
        <v>87</v>
      </c>
      <c r="CV74" s="21"/>
      <c r="CW74" s="77">
        <f t="shared" ref="CW74:CW82" si="148">MIN(CG74,CH74,CR74,CS74)</f>
        <v>29.085000000000001</v>
      </c>
      <c r="CX74" s="24">
        <v>31.658000000000001</v>
      </c>
      <c r="CY74" s="78">
        <v>3</v>
      </c>
      <c r="CZ74" s="13">
        <f t="shared" ref="CZ74:CZ80" si="149">IF(AND(DA$198&gt;4,CY74=1),6)+IF(AND(DA$198&gt;4,CY74=2),4)+IF(AND(DA$198&gt;4,CY74=3),3)+IF(AND(DA$198&gt;4,CY74=4),2)+IF(AND(DA$198&gt;4,CY74=5),1)+IF(AND(DA$198&gt;4,CY74&gt;5),1)+IF(AND(DA$198=4,CY74=1),4)+IF(AND(DA$198=4,CY74=2),3)+IF(AND(DA$198=4,CY74=3),2)+IF(AND(DA$198=4,CY74=4),1)+IF(AND(DA$198=3,CY74=1),3)+IF(AND(DA$198=3,CY74=2),2)+IF(AND(DA$198=3,CY74=3),1)+IF(AND(DA$198=2,CY74=1),2)+IF(AND(DA$198=2,CY74=2),1)+IF(AND(DA$198=1,CY74=1),1)</f>
        <v>3</v>
      </c>
      <c r="DA74" s="79">
        <v>1</v>
      </c>
      <c r="DB74" s="79">
        <v>1</v>
      </c>
      <c r="DC74" s="19">
        <f t="shared" ref="DC74:DC80" si="150">IF(AND(DB$198&gt;4,DA74=1),12)+IF(AND(DB$198&gt;4,DA74=2),8)+IF(AND(DB$198&gt;4,DA74=3),6)+IF(AND(DB$198&gt;4,DA74=4),5)+IF(AND(DB$198&gt;4,DA74=5),4)+IF(AND(DB$198&gt;4,DA74=6),3)+IF(AND(DB$198&gt;4,DA74=7),2)+IF(AND(DB$198&gt;4,DA74&gt;7),1)+IF(AND(DB$198=4,DA74=1),8)+IF(AND(DB$198=4,DA74=2),6)+IF(AND(DB$198=4,DA74=3),4)+IF(AND(DB$198=4,DA74=4),2)+IF(AND(DB$198=3,DA74=1),6)+IF(AND(DB$198=3,DA74=2),4)+IF(AND(DB$198=3,DA74=3),2)+IF(AND(DB$198=2,DA74=1),4)+IF(AND(DB$198=2,DA74=2),2)+IF(AND(DB$198=1,DA74=1),2)</f>
        <v>12</v>
      </c>
      <c r="DD74" s="19">
        <f t="shared" ref="DD74:DD80" si="151">IF(AND(DB$198&gt;4,DB74=1),12)+IF(AND(DB$198&gt;4,DB74=2),8)+IF(AND(DB$198&gt;4,DB74=3),6)+IF(AND(DB$198&gt;4,DB74=4),5)+IF(AND(DB$198&gt;4,DB74=5),4)+IF(AND(DB$198&gt;4,DB74=6),3)+IF(AND(DB$198&gt;4,DB74=7),2)+IF(AND(DB$198&gt;4,DB74&gt;7),1)+IF(AND(DB$198=4,DB74=1),8)+IF(AND(DB$198=4,DB74=2),6)+IF(AND(DB$198=4,DB74=3),4)+IF(AND(DB$198=4,DB74=4),2)+IF(AND(DB$198=3,DB74=1),6)+IF(AND(DB$198=3,DB74=2),4)+IF(AND(DB$198=3,DB74=3),2)+IF(AND(DB$198=2,DB74=1),4)+IF(AND(DB$198=2,DB74=2),2)+IF(AND(DB$198=1,DB74=1),2)</f>
        <v>12</v>
      </c>
      <c r="DE74" s="16" t="s">
        <v>40</v>
      </c>
      <c r="DF74" s="13">
        <f t="shared" ref="DF74:DF83" si="152">+CZ74+DC74+DD74+DL74</f>
        <v>27</v>
      </c>
      <c r="DG74" s="62">
        <f t="shared" ref="DG74:DG83" si="153">DF74+CQ74</f>
        <v>137</v>
      </c>
      <c r="DH74" s="24">
        <v>31.192</v>
      </c>
      <c r="DI74" s="24">
        <v>29.134</v>
      </c>
      <c r="DJ74" s="16" t="s">
        <v>32</v>
      </c>
      <c r="DK74" s="120" t="s">
        <v>184</v>
      </c>
      <c r="DL74" s="21"/>
      <c r="DM74" s="77">
        <f t="shared" ref="DM74:DM82" si="154">MIN(CW74,CX74,DH74,DI74)</f>
        <v>29.085000000000001</v>
      </c>
      <c r="DN74" s="24">
        <v>29.689</v>
      </c>
      <c r="DO74" s="78">
        <v>6</v>
      </c>
      <c r="DP74" s="13">
        <f>IF(AND(DQ$197&gt;4,DO74=1),6)+IF(AND(DQ$197&gt;4,DO74=2),4)+IF(AND(DQ$197&gt;4,DO74=3),3)+IF(AND(DQ$197&gt;4,DO74=4),2)+IF(AND(DQ$197&gt;4,DO74=5),1)+IF(AND(DQ$197&gt;4,DO74&gt;5),1)+IF(AND(DQ$197=4,DO74=1),4)+IF(AND(DQ$197=4,DO74=2),3)+IF(AND(DQ$197=4,DO74=3),2)+IF(AND(DQ$197=4,DO74=4),1)+IF(AND(DQ$197=3,DO74=1),3)+IF(AND(DQ$197=3,DO74=2),2)+IF(AND(DQ$197=3,DO74=3),1)+IF(AND(DQ$197=2,DO74=1),2)+IF(AND(DQ$197=2,DO74=2),1)+IF(AND(DQ$197=1,DO74=1),1)</f>
        <v>1</v>
      </c>
      <c r="DQ74" s="78">
        <v>4</v>
      </c>
      <c r="DR74" s="78">
        <v>6</v>
      </c>
      <c r="DS74" s="13">
        <f>IF(AND(DR$197&gt;4,DQ74=1),12)+IF(AND(DR$197&gt;4,DQ74=2),8)+IF(AND(DR$197&gt;4,DQ74=3),6)+IF(AND(DR$197&gt;4,DQ74=4),5)+IF(AND(DR$197&gt;4,DQ74=5),4)+IF(AND(DR$197&gt;4,DQ74=6),3)+IF(AND(DR$197&gt;4,DQ74=7),2)+IF(AND(DR$197&gt;4,DQ74&gt;7),1)+IF(AND(DR$197=4,DQ74=1),8)+IF(AND(DR$197=4,DQ74=2),6)+IF(AND(DR$197=4,DQ74=3),4)+IF(AND(DR$197=4,DQ74=4),2)+IF(AND(DR$197=3,DQ74=1),6)+IF(AND(DR$197=3,DQ74=2),4)+IF(AND(DR$197=3,DQ74=3),2)+IF(AND(DR$197=2,DQ74=1),4)+IF(AND(DR$197=2,DQ74=2),2)+IF(AND(DR$197=1,DQ74=1),2)</f>
        <v>5</v>
      </c>
      <c r="DT74" s="13">
        <f>IF(AND(DR$197&gt;4,DR74=1),12)+IF(AND(DR$197&gt;4,DR74=2),8)+IF(AND(DR$197&gt;4,DR74=3),6)+IF(AND(DR$197&gt;4,DR74=4),5)+IF(AND(DR$197&gt;4,DR74=5),4)+IF(AND(DR$197&gt;4,DR74=6),3)+IF(AND(DR$197&gt;4,DR74=7),2)+IF(AND(DR$197&gt;4,DR74&gt;7),1)+IF(AND(DR$197=4,DR74=1),8)+IF(AND(DR$197=4,DR74=2),6)+IF(AND(DR$197=4,DR74=3),4)+IF(AND(DR$197=4,DR74=4),2)+IF(AND(DR$197=3,DR74=1),6)+IF(AND(DR$197=3,DR74=2),4)+IF(AND(DR$197=3,DR74=3),2)+IF(AND(DR$197=2,DR74=1),4)+IF(AND(DR$197=2,DR74=2),2)+IF(AND(DR$197=1,DR74=1),2)</f>
        <v>3</v>
      </c>
      <c r="DU74" s="16" t="s">
        <v>32</v>
      </c>
      <c r="DV74" s="13">
        <f t="shared" ref="DV74:DV83" si="155">+DP74+DS74+DT74+EB74</f>
        <v>9</v>
      </c>
      <c r="DW74" s="62">
        <f t="shared" ref="DW74:DW83" si="156">DV74+DG74</f>
        <v>146</v>
      </c>
      <c r="DX74" s="24">
        <v>29.835000000000001</v>
      </c>
      <c r="DY74" s="24">
        <v>30.529</v>
      </c>
      <c r="DZ74" s="16" t="s">
        <v>32</v>
      </c>
      <c r="EA74" s="133"/>
      <c r="EB74" s="21"/>
      <c r="EC74" s="77">
        <f t="shared" ref="EC74:EC82" si="157">MIN(DM74,DN74,DX74,DY74)</f>
        <v>29.085000000000001</v>
      </c>
      <c r="ED74">
        <v>137</v>
      </c>
    </row>
    <row r="75" spans="1:149" x14ac:dyDescent="0.3">
      <c r="A75" s="74" t="s">
        <v>159</v>
      </c>
      <c r="B75" s="90">
        <v>3118</v>
      </c>
      <c r="C75" s="8">
        <v>130</v>
      </c>
      <c r="D75" s="8" t="s">
        <v>35</v>
      </c>
      <c r="F75" s="8">
        <v>29.439</v>
      </c>
      <c r="G75" s="78"/>
      <c r="H75" s="8"/>
      <c r="I75" s="79"/>
      <c r="J75" s="79"/>
      <c r="K75" s="8"/>
      <c r="L75" s="8"/>
      <c r="M75" s="23" t="s">
        <v>107</v>
      </c>
      <c r="N75" s="8"/>
      <c r="O75" s="62"/>
      <c r="P75" s="8">
        <v>30.163</v>
      </c>
      <c r="Q75" s="8">
        <v>30.234000000000002</v>
      </c>
      <c r="R75" s="16" t="s">
        <v>40</v>
      </c>
      <c r="S75" s="20" t="s">
        <v>169</v>
      </c>
      <c r="T75" s="106"/>
      <c r="U75" s="77">
        <f>MIN(E75,F75,P75,Q75)</f>
        <v>29.439</v>
      </c>
      <c r="V75" s="8">
        <v>31.446000000000002</v>
      </c>
      <c r="W75" s="78">
        <v>5</v>
      </c>
      <c r="X75" s="13">
        <f>IF(AND(Y$198&gt;4,W75=1),6)+IF(AND(Y$198&gt;4,W75=2),4)+IF(AND(Y$198&gt;4,W75=3),3)+IF(AND(Y$198&gt;4,W75=4),2)+IF(AND(Y$198&gt;4,W75=5),1)+IF(AND(Y$198&gt;4,W75&gt;5),1)+IF(AND(Y$198=4,W75=1),4)+IF(AND(Y$198=4,W75=2),3)+IF(AND(Y$198=4,W75=3),2)+IF(AND(Y$198=4,W75=4),1)+IF(AND(Y$198=3,W75=1),3)+IF(AND(Y$198=3,W75=2),2)+IF(AND(Y$198=3,W75=3),1)+IF(AND(Y$198=2,W75=1),2)+IF(AND(Y$198=2,W75=2),1)+IF(AND(Y$198=1,W75=1),1)</f>
        <v>1</v>
      </c>
      <c r="Y75" s="79">
        <v>3</v>
      </c>
      <c r="Z75" s="79">
        <v>2</v>
      </c>
      <c r="AA75" s="19">
        <f>IF(AND(Z$198&gt;4,Y75=1),12)+IF(AND(Z$198&gt;4,Y75=2),8)+IF(AND(Z$198&gt;4,Y75=3),6)+IF(AND(Z$198&gt;4,Y75=4),5)+IF(AND(Z$198&gt;4,Y75=5),4)+IF(AND(Z$198&gt;4,Y75=6),3)+IF(AND(Z$198&gt;4,Y75=7),2)+IF(AND(Z$198&gt;4,Y75&gt;7),1)+IF(AND(Z$198=4,Y75=1),8)+IF(AND(Z$198=4,Y75=2),6)+IF(AND(Z$198=4,Y75=3),4)+IF(AND(Z$198=4,Y75=4),2)+IF(AND(Z$198=3,Y75=1),6)+IF(AND(Z$198=3,Y75=2),4)+IF(AND(Z$198=3,Y75=3),2)+IF(AND(Z$198=2,Y75=1),4)+IF(AND(Z$198=2,Y75=2),2)+IF(AND(Z$198=1,Y75=1),2)</f>
        <v>6</v>
      </c>
      <c r="AB75" s="19">
        <f>IF(AND(Z$198&gt;4,Z75=1),12)+IF(AND(Z$198&gt;4,Z75=2),8)+IF(AND(Z$198&gt;4,Z75=3),6)+IF(AND(Z$198&gt;4,Z75=4),5)+IF(AND(Z$198&gt;4,Z75=5),4)+IF(AND(Z$198&gt;4,Z75=6),3)+IF(AND(Z$198&gt;4,Z75=7),2)+IF(AND(Z$198&gt;4,Z75&gt;7),1)+IF(AND(Z$198=4,Z75=1),8)+IF(AND(Z$198=4,Z75=2),6)+IF(AND(Z$198=4,Z75=3),4)+IF(AND(Z$198=4,Z75=4),2)+IF(AND(Z$198=3,Z75=1),6)+IF(AND(Z$198=3,Z75=2),4)+IF(AND(Z$198=3,Z75=3),2)+IF(AND(Z$198=2,Z75=1),4)+IF(AND(Z$198=2,Z75=2),2)+IF(AND(Z$198=1,Z75=1),2)</f>
        <v>8</v>
      </c>
      <c r="AC75" s="16" t="s">
        <v>40</v>
      </c>
      <c r="AD75" s="13">
        <f>+X75+AA75+AB75+AJ75</f>
        <v>16</v>
      </c>
      <c r="AE75" s="62">
        <f>AD75+O75</f>
        <v>16</v>
      </c>
      <c r="AF75" s="8">
        <v>28.899000000000001</v>
      </c>
      <c r="AG75" s="8">
        <v>29.981999999999999</v>
      </c>
      <c r="AH75" s="16" t="s">
        <v>40</v>
      </c>
      <c r="AI75" s="20" t="s">
        <v>87</v>
      </c>
      <c r="AJ75" s="106">
        <v>1</v>
      </c>
      <c r="AK75" s="77">
        <f t="shared" si="130"/>
        <v>28.899000000000001</v>
      </c>
      <c r="AL75" s="8">
        <v>44.322000000000003</v>
      </c>
      <c r="AM75" s="78">
        <v>3</v>
      </c>
      <c r="AN75" s="13">
        <f>IF(AND(AO$198&gt;4,AM75=1),6)+IF(AND(AO$198&gt;4,AM75=2),4)+IF(AND(AO$198&gt;4,AM75=3),3)+IF(AND(AO$198&gt;4,AM75=4),2)+IF(AND(AO$198&gt;4,AM75=5),1)+IF(AND(AO$198&gt;4,AM75&gt;5),1)+IF(AND(AO$198=4,AM75=1),4)+IF(AND(AO$198=4,AM75=2),3)+IF(AND(AO$198=4,AM75=3),2)+IF(AND(AO$198=4,AM75=4),1)+IF(AND(AO$198=3,AM75=1),3)+IF(AND(AO$198=3,AM75=2),2)+IF(AND(AO$198=3,AM75=3),1)+IF(AND(AO$198=2,AM75=1),2)+IF(AND(AO$198=2,AM75=2),1)+IF(AND(AO$198=1,AM75=1),1)</f>
        <v>3</v>
      </c>
      <c r="AO75" s="79">
        <v>4</v>
      </c>
      <c r="AP75" s="79">
        <v>3</v>
      </c>
      <c r="AQ75" s="19">
        <f>IF(AND(AP$198&gt;4,AO75=1),12)+IF(AND(AP$198&gt;4,AO75=2),8)+IF(AND(AP$198&gt;4,AO75=3),6)+IF(AND(AP$198&gt;4,AO75=4),5)+IF(AND(AP$198&gt;4,AO75=5),4)+IF(AND(AP$198&gt;4,AO75=6),3)+IF(AND(AP$198&gt;4,AO75=7),2)+IF(AND(AP$198&gt;4,AO75&gt;7),1)+IF(AND(AP$198=4,AO75=1),8)+IF(AND(AP$198=4,AO75=2),6)+IF(AND(AP$198=4,AO75=3),4)+IF(AND(AP$198=4,AO75=4),2)+IF(AND(AP$198=3,AO75=1),6)+IF(AND(AP$198=3,AO75=2),4)+IF(AND(AP$198=3,AO75=3),2)+IF(AND(AP$198=2,AO75=1),4)+IF(AND(AP$198=2,AO75=2),2)+IF(AND(AP$198=1,AO75=1),2)</f>
        <v>5</v>
      </c>
      <c r="AR75" s="19">
        <f>IF(AND(AP$198&gt;4,AP75=1),12)+IF(AND(AP$198&gt;4,AP75=2),8)+IF(AND(AP$198&gt;4,AP75=3),6)+IF(AND(AP$198&gt;4,AP75=4),5)+IF(AND(AP$198&gt;4,AP75=5),4)+IF(AND(AP$198&gt;4,AP75=6),3)+IF(AND(AP$198&gt;4,AP75=7),2)+IF(AND(AP$198&gt;4,AP75&gt;7),1)+IF(AND(AP$198=4,AP75=1),8)+IF(AND(AP$198=4,AP75=2),6)+IF(AND(AP$198=4,AP75=3),4)+IF(AND(AP$198=4,AP75=4),2)+IF(AND(AP$198=3,AP75=1),6)+IF(AND(AP$198=3,AP75=2),4)+IF(AND(AP$198=3,AP75=3),2)+IF(AND(AP$198=2,AP75=1),4)+IF(AND(AP$198=2,AP75=2),2)+IF(AND(AP$198=1,AP75=1),2)</f>
        <v>6</v>
      </c>
      <c r="AS75" s="16" t="s">
        <v>40</v>
      </c>
      <c r="AT75" s="13">
        <f t="shared" si="131"/>
        <v>14</v>
      </c>
      <c r="AU75" s="62">
        <f t="shared" si="132"/>
        <v>30</v>
      </c>
      <c r="AV75" s="8">
        <v>30.216999999999999</v>
      </c>
      <c r="AW75" s="8">
        <v>29.911000000000001</v>
      </c>
      <c r="AX75" s="16" t="s">
        <v>40</v>
      </c>
      <c r="AY75" s="16" t="s">
        <v>87</v>
      </c>
      <c r="AZ75" s="106"/>
      <c r="BA75" s="77">
        <f t="shared" si="133"/>
        <v>28.899000000000001</v>
      </c>
      <c r="BB75" s="8">
        <v>41.722999999999999</v>
      </c>
      <c r="BC75" s="78">
        <v>2</v>
      </c>
      <c r="BD75" s="13">
        <f>IF(AND(BE$198&gt;4,BC75=1),6)+IF(AND(BE$198&gt;4,BC75=2),4)+IF(AND(BE$198&gt;4,BC75=3),3)+IF(AND(BE$198&gt;4,BC75=4),2)+IF(AND(BE$198&gt;4,BC75=5),1)+IF(AND(BE$198&gt;4,BC75&gt;5),1)+IF(AND(BE$198=4,BC75=1),4)+IF(AND(BE$198=4,BC75=2),3)+IF(AND(BE$198=4,BC75=3),2)+IF(AND(BE$198=4,BC75=4),1)+IF(AND(BE$198=3,BC75=1),3)+IF(AND(BE$198=3,BC75=2),2)+IF(AND(BE$198=3,BC75=3),1)+IF(AND(BE$198=2,BC75=1),2)+IF(AND(BE$198=2,BC75=2),1)+IF(AND(BE$198=1,BC75=1),1)</f>
        <v>4</v>
      </c>
      <c r="BE75" s="79">
        <v>2</v>
      </c>
      <c r="BF75" s="79">
        <v>2</v>
      </c>
      <c r="BG75" s="19">
        <f>IF(AND(BF$198&gt;4,BE75=1),12)+IF(AND(BF$198&gt;4,BE75=2),8)+IF(AND(BF$198&gt;4,BE75=3),6)+IF(AND(BF$198&gt;4,BE75=4),5)+IF(AND(BF$198&gt;4,BE75=5),4)+IF(AND(BF$198&gt;4,BE75=6),3)+IF(AND(BF$198&gt;4,BE75=7),2)+IF(AND(BF$198&gt;4,BE75&gt;7),1)+IF(AND(BF$198=4,BE75=1),8)+IF(AND(BF$198=4,BE75=2),6)+IF(AND(BF$198=4,BE75=3),4)+IF(AND(BF$198=4,BE75=4),2)+IF(AND(BF$198=3,BE75=1),6)+IF(AND(BF$198=3,BE75=2),4)+IF(AND(BF$198=3,BE75=3),2)+IF(AND(BF$198=2,BE75=1),4)+IF(AND(BF$198=2,BE75=2),2)+IF(AND(BF$198=1,BE75=1),2)</f>
        <v>8</v>
      </c>
      <c r="BH75" s="19">
        <f>IF(AND(BF$198&gt;4,BF75=1),12)+IF(AND(BF$198&gt;4,BF75=2),8)+IF(AND(BF$198&gt;4,BF75=3),6)+IF(AND(BF$198&gt;4,BF75=4),5)+IF(AND(BF$198&gt;4,BF75=5),4)+IF(AND(BF$198&gt;4,BF75=6),3)+IF(AND(BF$198&gt;4,BF75=7),2)+IF(AND(BF$198&gt;4,BF75&gt;7),1)+IF(AND(BF$198=4,BF75=1),8)+IF(AND(BF$198=4,BF75=2),6)+IF(AND(BF$198=4,BF75=3),4)+IF(AND(BF$198=4,BF75=4),2)+IF(AND(BF$198=3,BF75=1),6)+IF(AND(BF$198=3,BF75=2),4)+IF(AND(BF$198=3,BF75=3),2)+IF(AND(BF$198=2,BF75=1),4)+IF(AND(BF$198=2,BF75=2),2)+IF(AND(BF$198=1,BF75=1),2)</f>
        <v>8</v>
      </c>
      <c r="BI75" s="16" t="s">
        <v>40</v>
      </c>
      <c r="BJ75" s="13">
        <f t="shared" si="134"/>
        <v>20</v>
      </c>
      <c r="BK75" s="62">
        <f t="shared" si="135"/>
        <v>50</v>
      </c>
      <c r="BL75" s="8">
        <v>29.657</v>
      </c>
      <c r="BM75" s="8">
        <v>30.206</v>
      </c>
      <c r="BN75" s="16" t="s">
        <v>40</v>
      </c>
      <c r="BO75" s="16" t="s">
        <v>87</v>
      </c>
      <c r="BP75" s="106"/>
      <c r="BQ75" s="77">
        <f t="shared" si="136"/>
        <v>28.899000000000001</v>
      </c>
      <c r="BR75" s="8">
        <v>29.827999999999999</v>
      </c>
      <c r="BS75" s="78">
        <v>2</v>
      </c>
      <c r="BT75" s="13">
        <f t="shared" si="137"/>
        <v>4</v>
      </c>
      <c r="BU75" s="79">
        <v>2</v>
      </c>
      <c r="BV75" s="79">
        <v>2</v>
      </c>
      <c r="BW75" s="19">
        <f t="shared" si="138"/>
        <v>8</v>
      </c>
      <c r="BX75" s="19">
        <f t="shared" si="139"/>
        <v>8</v>
      </c>
      <c r="BY75" s="16" t="s">
        <v>40</v>
      </c>
      <c r="BZ75" s="13">
        <f t="shared" si="140"/>
        <v>20</v>
      </c>
      <c r="CA75" s="62">
        <f t="shared" si="141"/>
        <v>70</v>
      </c>
      <c r="CB75" s="8"/>
      <c r="CC75" s="8">
        <v>40.295999999999999</v>
      </c>
      <c r="CD75" s="16" t="s">
        <v>40</v>
      </c>
      <c r="CE75" s="16" t="s">
        <v>87</v>
      </c>
      <c r="CF75" s="106"/>
      <c r="CG75" s="77">
        <f t="shared" si="142"/>
        <v>28.899000000000001</v>
      </c>
      <c r="CH75" s="8">
        <v>30.222000000000001</v>
      </c>
      <c r="CI75" s="78">
        <v>1</v>
      </c>
      <c r="CJ75" s="13">
        <f t="shared" si="143"/>
        <v>6</v>
      </c>
      <c r="CK75" s="79">
        <v>1</v>
      </c>
      <c r="CL75" s="79">
        <v>3</v>
      </c>
      <c r="CM75" s="19">
        <f t="shared" si="144"/>
        <v>12</v>
      </c>
      <c r="CN75" s="19">
        <f t="shared" si="145"/>
        <v>6</v>
      </c>
      <c r="CO75" s="16" t="s">
        <v>40</v>
      </c>
      <c r="CP75" s="13">
        <f t="shared" si="146"/>
        <v>24</v>
      </c>
      <c r="CQ75" s="62">
        <f t="shared" si="147"/>
        <v>94</v>
      </c>
      <c r="CR75" s="8">
        <v>30.829000000000001</v>
      </c>
      <c r="CS75" s="8">
        <v>31.562000000000001</v>
      </c>
      <c r="CT75" s="16" t="s">
        <v>40</v>
      </c>
      <c r="CU75" s="16" t="s">
        <v>87</v>
      </c>
      <c r="CV75" s="106"/>
      <c r="CW75" s="77">
        <f t="shared" si="148"/>
        <v>28.899000000000001</v>
      </c>
      <c r="CX75" s="8">
        <v>30.73</v>
      </c>
      <c r="CY75" s="78">
        <v>2</v>
      </c>
      <c r="CZ75" s="13">
        <f t="shared" si="149"/>
        <v>4</v>
      </c>
      <c r="DA75" s="79">
        <v>3</v>
      </c>
      <c r="DB75" s="79">
        <v>3</v>
      </c>
      <c r="DC75" s="19">
        <f t="shared" si="150"/>
        <v>6</v>
      </c>
      <c r="DD75" s="19">
        <f t="shared" si="151"/>
        <v>6</v>
      </c>
      <c r="DE75" s="16" t="s">
        <v>40</v>
      </c>
      <c r="DF75" s="13">
        <f t="shared" si="152"/>
        <v>16</v>
      </c>
      <c r="DG75" s="62">
        <f t="shared" si="153"/>
        <v>110</v>
      </c>
      <c r="DH75" s="8">
        <v>30.983000000000001</v>
      </c>
      <c r="DI75" s="8">
        <v>30.324000000000002</v>
      </c>
      <c r="DJ75" s="16" t="s">
        <v>40</v>
      </c>
      <c r="DK75" s="133" t="s">
        <v>87</v>
      </c>
      <c r="DL75" s="106"/>
      <c r="DM75" s="77">
        <f t="shared" si="154"/>
        <v>28.899000000000001</v>
      </c>
      <c r="DN75" s="8">
        <v>29.946000000000002</v>
      </c>
      <c r="DO75" s="78">
        <v>2</v>
      </c>
      <c r="DP75" s="13">
        <f t="shared" ref="DP75:DP83" si="158">IF(AND(DQ$198&gt;4,DO75=1),6)+IF(AND(DQ$198&gt;4,DO75=2),4)+IF(AND(DQ$198&gt;4,DO75=3),3)+IF(AND(DQ$198&gt;4,DO75=4),2)+IF(AND(DQ$198&gt;4,DO75=5),1)+IF(AND(DQ$198&gt;4,DO75&gt;5),1)+IF(AND(DQ$198=4,DO75=1),4)+IF(AND(DQ$198=4,DO75=2),3)+IF(AND(DQ$198=4,DO75=3),2)+IF(AND(DQ$198=4,DO75=4),1)+IF(AND(DQ$198=3,DO75=1),3)+IF(AND(DQ$198=3,DO75=2),2)+IF(AND(DQ$198=3,DO75=3),1)+IF(AND(DQ$198=2,DO75=1),2)+IF(AND(DQ$198=2,DO75=2),1)+IF(AND(DQ$198=1,DO75=1),1)</f>
        <v>4</v>
      </c>
      <c r="DQ75" s="79">
        <v>2</v>
      </c>
      <c r="DR75" s="79">
        <v>1</v>
      </c>
      <c r="DS75" s="19">
        <f t="shared" ref="DS75:DS83" si="159">IF(AND(DR$198&gt;4,DQ75=1),12)+IF(AND(DR$198&gt;4,DQ75=2),8)+IF(AND(DR$198&gt;4,DQ75=3),6)+IF(AND(DR$198&gt;4,DQ75=4),5)+IF(AND(DR$198&gt;4,DQ75=5),4)+IF(AND(DR$198&gt;4,DQ75=6),3)+IF(AND(DR$198&gt;4,DQ75=7),2)+IF(AND(DR$198&gt;4,DQ75&gt;7),1)+IF(AND(DR$198=4,DQ75=1),8)+IF(AND(DR$198=4,DQ75=2),6)+IF(AND(DR$198=4,DQ75=3),4)+IF(AND(DR$198=4,DQ75=4),2)+IF(AND(DR$198=3,DQ75=1),6)+IF(AND(DR$198=3,DQ75=2),4)+IF(AND(DR$198=3,DQ75=3),2)+IF(AND(DR$198=2,DQ75=1),4)+IF(AND(DR$198=2,DQ75=2),2)+IF(AND(DR$198=1,DQ75=1),2)</f>
        <v>8</v>
      </c>
      <c r="DT75" s="19">
        <f t="shared" ref="DT75:DT83" si="160">IF(AND(DR$198&gt;4,DR75=1),12)+IF(AND(DR$198&gt;4,DR75=2),8)+IF(AND(DR$198&gt;4,DR75=3),6)+IF(AND(DR$198&gt;4,DR75=4),5)+IF(AND(DR$198&gt;4,DR75=5),4)+IF(AND(DR$198&gt;4,DR75=6),3)+IF(AND(DR$198&gt;4,DR75=7),2)+IF(AND(DR$198&gt;4,DR75&gt;7),1)+IF(AND(DR$198=4,DR75=1),8)+IF(AND(DR$198=4,DR75=2),6)+IF(AND(DR$198=4,DR75=3),4)+IF(AND(DR$198=4,DR75=4),2)+IF(AND(DR$198=3,DR75=1),6)+IF(AND(DR$198=3,DR75=2),4)+IF(AND(DR$198=3,DR75=3),2)+IF(AND(DR$198=2,DR75=1),4)+IF(AND(DR$198=2,DR75=2),2)+IF(AND(DR$198=1,DR75=1),2)</f>
        <v>12</v>
      </c>
      <c r="DU75" s="16" t="s">
        <v>40</v>
      </c>
      <c r="DV75" s="13">
        <f t="shared" si="155"/>
        <v>24</v>
      </c>
      <c r="DW75" s="62">
        <f t="shared" si="156"/>
        <v>134</v>
      </c>
      <c r="DX75" s="24">
        <v>30.04</v>
      </c>
      <c r="DY75" s="8">
        <v>30.335000000000001</v>
      </c>
      <c r="DZ75" s="16" t="s">
        <v>40</v>
      </c>
      <c r="EA75" s="133" t="s">
        <v>87</v>
      </c>
      <c r="EB75" s="106"/>
      <c r="EC75" s="77">
        <f t="shared" si="157"/>
        <v>28.899000000000001</v>
      </c>
    </row>
    <row r="76" spans="1:149" x14ac:dyDescent="0.3">
      <c r="A76" s="74" t="s">
        <v>141</v>
      </c>
      <c r="B76" s="90">
        <v>4269</v>
      </c>
      <c r="C76" s="8">
        <v>18</v>
      </c>
      <c r="D76" s="8" t="s">
        <v>35</v>
      </c>
      <c r="E76" s="96">
        <v>34.822000000000003</v>
      </c>
      <c r="F76" s="8">
        <v>33.151000000000003</v>
      </c>
      <c r="G76" s="78">
        <v>3</v>
      </c>
      <c r="H76" s="13">
        <f>IF(AND(I$199&gt;4,G76=1),6)+IF(AND(I$199&gt;4,G76=2),4)+IF(AND(I$199&gt;4,G76=3),3)+IF(AND(I$199&gt;4,G76=4),2)+IF(AND(I$199&gt;4,G76=5),1)+IF(AND(I$199&gt;4,G76&gt;5),1)+IF(AND(I$199=4,G76=1),4)+IF(AND(I$199=4,G76=2),3)+IF(AND(I$199=4,G76=3),2)+IF(AND(I$199=4,G76=4),1)+IF(AND(I$199=3,G76=1),3)+IF(AND(I$199=3,G76=2),2)+IF(AND(I$199=3,G76=3),1)+IF(AND(I$199=2,G76=1),2)+IF(AND(I$199=2,G76=2),1)+IF(AND(I$199=1,G76=1),1)</f>
        <v>3</v>
      </c>
      <c r="I76" s="79">
        <v>2</v>
      </c>
      <c r="J76" s="79">
        <v>2</v>
      </c>
      <c r="K76" s="19">
        <f>IF(AND(J$199&gt;4,I76=1),12)+IF(AND(J$199&gt;4,I76=2),8)+IF(AND(J$199&gt;4,I76=3),6)+IF(AND(J$199&gt;4,I76=4),5)+IF(AND(J$199&gt;4,I76=5),4)+IF(AND(J$199&gt;4,I76=6),3)+IF(AND(J$199&gt;4,I76=7),2)+IF(AND(J$199&gt;4,I76&gt;7),1)+IF(AND(J$199=4,I76=1),8)+IF(AND(J$199=4,I76=2),6)+IF(AND(J$199=4,I76=3),4)+IF(AND(J$199=4,I76=4),2)+IF(AND(J$199=3,I76=1),6)+IF(AND(J$199=3,I76=2),4)+IF(AND(J$199=3,I76=3),2)+IF(AND(J$199=2,I76=1),4)+IF(AND(J$199=2,I76=2),2)+IF(AND(J$199=1,I76=1),2)</f>
        <v>8</v>
      </c>
      <c r="L76" s="19">
        <f>IF(AND(J$199&gt;4,J76=1),12)+IF(AND(J$199&gt;4,J76=2),8)+IF(AND(J$199&gt;4,J76=3),6)+IF(AND(J$199&gt;4,J76=4),5)+IF(AND(J$199&gt;4,J76=5),4)+IF(AND(J$199&gt;4,J76=6),3)+IF(AND(J$199&gt;4,J76=7),2)+IF(AND(J$199&gt;4,J76&gt;7),1)+IF(AND(J$199=4,J76=1),8)+IF(AND(J$199=4,J76=2),6)+IF(AND(J$199=4,J76=3),4)+IF(AND(J$199=4,J76=4),2)+IF(AND(J$199=3,J76=1),6)+IF(AND(J$199=3,J76=2),4)+IF(AND(J$199=3,J76=3),2)+IF(AND(J$199=2,J76=1),4)+IF(AND(J$199=2,J76=2),2)+IF(AND(J$199=1,J76=1),2)</f>
        <v>8</v>
      </c>
      <c r="M76" s="16" t="s">
        <v>37</v>
      </c>
      <c r="N76" s="13">
        <f>+H76+K76+L76+T76</f>
        <v>22</v>
      </c>
      <c r="O76" s="62">
        <f>+N76</f>
        <v>22</v>
      </c>
      <c r="P76" s="8">
        <v>31.721</v>
      </c>
      <c r="Q76" s="8">
        <v>31.021999999999998</v>
      </c>
      <c r="R76" s="16" t="s">
        <v>37</v>
      </c>
      <c r="S76" s="20" t="s">
        <v>88</v>
      </c>
      <c r="T76" s="21">
        <v>3</v>
      </c>
      <c r="U76" s="77">
        <f>MIN(E76,F76,P76,Q76)</f>
        <v>31.021999999999998</v>
      </c>
      <c r="V76" s="24">
        <v>33.17</v>
      </c>
      <c r="W76" s="78">
        <v>6</v>
      </c>
      <c r="X76" s="13">
        <f>IF(AND(Y$199&gt;4,W76=1),6)+IF(AND(Y$199&gt;4,W76=2),4)+IF(AND(Y$199&gt;4,W76=3),3)+IF(AND(Y$199&gt;4,W76=4),2)+IF(AND(Y$199&gt;4,W76=5),1)+IF(AND(Y$199&gt;4,W76&gt;5),1)+IF(AND(Y$199=4,W76=1),4)+IF(AND(Y$199=4,W76=2),3)+IF(AND(Y$199=4,W76=3),2)+IF(AND(Y$199=4,W76=4),1)+IF(AND(Y$199=3,W76=1),3)+IF(AND(Y$199=3,W76=2),2)+IF(AND(Y$199=3,W76=3),1)+IF(AND(Y$199=2,W76=1),2)+IF(AND(Y$199=2,W76=2),1)+IF(AND(Y$199=1,W76=1),1)</f>
        <v>1</v>
      </c>
      <c r="Y76" s="79">
        <v>3</v>
      </c>
      <c r="Z76" s="79">
        <v>1</v>
      </c>
      <c r="AA76" s="19">
        <f>IF(AND(Z$199&gt;4,Y76=1),12)+IF(AND(Z$199&gt;4,Y76=2),8)+IF(AND(Z$199&gt;4,Y76=3),6)+IF(AND(Z$199&gt;4,Y76=4),5)+IF(AND(Z$199&gt;4,Y76=5),4)+IF(AND(Z$199&gt;4,Y76=6),3)+IF(AND(Z$199&gt;4,Y76=7),2)+IF(AND(Z$199&gt;4,Y76&gt;7),1)+IF(AND(Z$199=4,Y76=1),8)+IF(AND(Z$199=4,Y76=2),6)+IF(AND(Z$199=4,Y76=3),4)+IF(AND(Z$199=4,Y76=4),2)+IF(AND(Z$199=3,Y76=1),6)+IF(AND(Z$199=3,Y76=2),4)+IF(AND(Z$199=3,Y76=3),2)+IF(AND(Z$199=2,Y76=1),4)+IF(AND(Z$199=2,Y76=2),2)+IF(AND(Z$199=1,Y76=1),2)</f>
        <v>6</v>
      </c>
      <c r="AB76" s="19">
        <f>IF(AND(Z$199&gt;4,Z76=1),12)+IF(AND(Z$199&gt;4,Z76=2),8)+IF(AND(Z$199&gt;4,Z76=3),6)+IF(AND(Z$199&gt;4,Z76=4),5)+IF(AND(Z$199&gt;4,Z76=5),4)+IF(AND(Z$199&gt;4,Z76=6),3)+IF(AND(Z$199&gt;4,Z76=7),2)+IF(AND(Z$199&gt;4,Z76&gt;7),1)+IF(AND(Z$199=4,Z76=1),8)+IF(AND(Z$199=4,Z76=2),6)+IF(AND(Z$199=4,Z76=3),4)+IF(AND(Z$199=4,Z76=4),2)+IF(AND(Z$199=3,Z76=1),6)+IF(AND(Z$199=3,Z76=2),4)+IF(AND(Z$199=3,Z76=3),2)+IF(AND(Z$199=2,Z76=1),4)+IF(AND(Z$199=2,Z76=2),2)+IF(AND(Z$199=1,Z76=1),2)</f>
        <v>12</v>
      </c>
      <c r="AC76" s="16" t="s">
        <v>37</v>
      </c>
      <c r="AD76" s="13">
        <f>+X76+AA76+AB76+AJ76</f>
        <v>20</v>
      </c>
      <c r="AE76" s="62">
        <f>AD76+O76</f>
        <v>42</v>
      </c>
      <c r="AF76" s="8">
        <v>31.065999999999999</v>
      </c>
      <c r="AG76" s="8">
        <v>30.210999999999999</v>
      </c>
      <c r="AH76" s="16" t="s">
        <v>40</v>
      </c>
      <c r="AI76" s="20" t="s">
        <v>167</v>
      </c>
      <c r="AJ76" s="21">
        <v>1</v>
      </c>
      <c r="AK76" s="77">
        <f t="shared" si="130"/>
        <v>30.210999999999999</v>
      </c>
      <c r="AL76" s="24">
        <v>53.567</v>
      </c>
      <c r="AM76" s="78">
        <v>6</v>
      </c>
      <c r="AN76" s="13">
        <f>IF(AND(AO$198&gt;4,AM76=1),6)+IF(AND(AO$198&gt;4,AM76=2),4)+IF(AND(AO$198&gt;4,AM76=3),3)+IF(AND(AO$198&gt;4,AM76=4),2)+IF(AND(AO$198&gt;4,AM76=5),1)+IF(AND(AO$198&gt;4,AM76&gt;5),1)+IF(AND(AO$198=4,AM76=1),4)+IF(AND(AO$198=4,AM76=2),3)+IF(AND(AO$198=4,AM76=3),2)+IF(AND(AO$198=4,AM76=4),1)+IF(AND(AO$198=3,AM76=1),3)+IF(AND(AO$198=3,AM76=2),2)+IF(AND(AO$198=3,AM76=3),1)+IF(AND(AO$198=2,AM76=1),2)+IF(AND(AO$198=2,AM76=2),1)+IF(AND(AO$198=1,AM76=1),1)</f>
        <v>1</v>
      </c>
      <c r="AO76" s="79"/>
      <c r="AP76" s="79"/>
      <c r="AQ76" s="19">
        <f>IF(AND(AP$198&gt;4,AO76=1),12)+IF(AND(AP$198&gt;4,AO76=2),8)+IF(AND(AP$198&gt;4,AO76=3),6)+IF(AND(AP$198&gt;4,AO76=4),5)+IF(AND(AP$198&gt;4,AO76=5),4)+IF(AND(AP$198&gt;4,AO76=6),3)+IF(AND(AP$198&gt;4,AO76=7),2)+IF(AND(AP$198&gt;4,AO76&gt;7),1)+IF(AND(AP$198=4,AO76=1),8)+IF(AND(AP$198=4,AO76=2),6)+IF(AND(AP$198=4,AO76=3),4)+IF(AND(AP$198=4,AO76=4),2)+IF(AND(AP$198=3,AO76=1),6)+IF(AND(AP$198=3,AO76=2),4)+IF(AND(AP$198=3,AO76=3),2)+IF(AND(AP$198=2,AO76=1),4)+IF(AND(AP$198=2,AO76=2),2)+IF(AND(AP$198=1,AO76=1),2)</f>
        <v>0</v>
      </c>
      <c r="AR76" s="19">
        <f>IF(AND(AP$198&gt;4,AP76=1),12)+IF(AND(AP$198&gt;4,AP76=2),8)+IF(AND(AP$198&gt;4,AP76=3),6)+IF(AND(AP$198&gt;4,AP76=4),5)+IF(AND(AP$198&gt;4,AP76=5),4)+IF(AND(AP$198&gt;4,AP76=6),3)+IF(AND(AP$198&gt;4,AP76=7),2)+IF(AND(AP$198&gt;4,AP76&gt;7),1)+IF(AND(AP$198=4,AP76=1),8)+IF(AND(AP$198=4,AP76=2),6)+IF(AND(AP$198=4,AP76=3),4)+IF(AND(AP$198=4,AP76=4),2)+IF(AND(AP$198=3,AP76=1),6)+IF(AND(AP$198=3,AP76=2),4)+IF(AND(AP$198=3,AP76=3),2)+IF(AND(AP$198=2,AP76=1),4)+IF(AND(AP$198=2,AP76=2),2)+IF(AND(AP$198=1,AP76=1),2)</f>
        <v>0</v>
      </c>
      <c r="AS76" s="16" t="s">
        <v>40</v>
      </c>
      <c r="AT76" s="13">
        <f t="shared" si="131"/>
        <v>1</v>
      </c>
      <c r="AU76" s="62">
        <f t="shared" si="132"/>
        <v>43</v>
      </c>
      <c r="AV76" s="8"/>
      <c r="AW76" s="8"/>
      <c r="AX76" s="16" t="s">
        <v>40</v>
      </c>
      <c r="AY76" s="16"/>
      <c r="AZ76" s="21"/>
      <c r="BA76" s="77">
        <f t="shared" si="133"/>
        <v>30.210999999999999</v>
      </c>
      <c r="BB76" s="24">
        <v>44.606000000000002</v>
      </c>
      <c r="BC76" s="78">
        <v>4</v>
      </c>
      <c r="BD76" s="13">
        <f>IF(AND(BE$198&gt;4,BC76=1),6)+IF(AND(BE$198&gt;4,BC76=2),4)+IF(AND(BE$198&gt;4,BC76=3),3)+IF(AND(BE$198&gt;4,BC76=4),2)+IF(AND(BE$198&gt;4,BC76=5),1)+IF(AND(BE$198&gt;4,BC76&gt;5),1)+IF(AND(BE$198=4,BC76=1),4)+IF(AND(BE$198=4,BC76=2),3)+IF(AND(BE$198=4,BC76=3),2)+IF(AND(BE$198=4,BC76=4),1)+IF(AND(BE$198=3,BC76=1),3)+IF(AND(BE$198=3,BC76=2),2)+IF(AND(BE$198=3,BC76=3),1)+IF(AND(BE$198=2,BC76=1),2)+IF(AND(BE$198=2,BC76=2),1)+IF(AND(BE$198=1,BC76=1),1)</f>
        <v>2</v>
      </c>
      <c r="BE76" s="79"/>
      <c r="BF76" s="79"/>
      <c r="BG76" s="19">
        <f>IF(AND(BF$198&gt;4,BE76=1),12)+IF(AND(BF$198&gt;4,BE76=2),8)+IF(AND(BF$198&gt;4,BE76=3),6)+IF(AND(BF$198&gt;4,BE76=4),5)+IF(AND(BF$198&gt;4,BE76=5),4)+IF(AND(BF$198&gt;4,BE76=6),3)+IF(AND(BF$198&gt;4,BE76=7),2)+IF(AND(BF$198&gt;4,BE76&gt;7),1)+IF(AND(BF$198=4,BE76=1),8)+IF(AND(BF$198=4,BE76=2),6)+IF(AND(BF$198=4,BE76=3),4)+IF(AND(BF$198=4,BE76=4),2)+IF(AND(BF$198=3,BE76=1),6)+IF(AND(BF$198=3,BE76=2),4)+IF(AND(BF$198=3,BE76=3),2)+IF(AND(BF$198=2,BE76=1),4)+IF(AND(BF$198=2,BE76=2),2)+IF(AND(BF$198=1,BE76=1),2)</f>
        <v>0</v>
      </c>
      <c r="BH76" s="19">
        <f>IF(AND(BF$198&gt;4,BF76=1),12)+IF(AND(BF$198&gt;4,BF76=2),8)+IF(AND(BF$198&gt;4,BF76=3),6)+IF(AND(BF$198&gt;4,BF76=4),5)+IF(AND(BF$198&gt;4,BF76=5),4)+IF(AND(BF$198&gt;4,BF76=6),3)+IF(AND(BF$198&gt;4,BF76=7),2)+IF(AND(BF$198&gt;4,BF76&gt;7),1)+IF(AND(BF$198=4,BF76=1),8)+IF(AND(BF$198=4,BF76=2),6)+IF(AND(BF$198=4,BF76=3),4)+IF(AND(BF$198=4,BF76=4),2)+IF(AND(BF$198=3,BF76=1),6)+IF(AND(BF$198=3,BF76=2),4)+IF(AND(BF$198=3,BF76=3),2)+IF(AND(BF$198=2,BF76=1),4)+IF(AND(BF$198=2,BF76=2),2)+IF(AND(BF$198=1,BF76=1),2)</f>
        <v>0</v>
      </c>
      <c r="BI76" s="16" t="s">
        <v>40</v>
      </c>
      <c r="BJ76" s="13">
        <f t="shared" si="134"/>
        <v>2</v>
      </c>
      <c r="BK76" s="62">
        <f t="shared" si="135"/>
        <v>45</v>
      </c>
      <c r="BL76" s="8">
        <v>31.411000000000001</v>
      </c>
      <c r="BM76" s="8">
        <v>32.694000000000003</v>
      </c>
      <c r="BN76" s="16" t="s">
        <v>40</v>
      </c>
      <c r="BO76" s="16"/>
      <c r="BP76" s="21"/>
      <c r="BQ76" s="77">
        <f t="shared" si="136"/>
        <v>30.210999999999999</v>
      </c>
      <c r="BR76" s="24">
        <v>30.245999999999999</v>
      </c>
      <c r="BS76" s="78">
        <v>3</v>
      </c>
      <c r="BT76" s="13">
        <f t="shared" si="137"/>
        <v>3</v>
      </c>
      <c r="BU76" s="79">
        <v>7</v>
      </c>
      <c r="BV76" s="79">
        <v>7</v>
      </c>
      <c r="BW76" s="19">
        <f t="shared" si="138"/>
        <v>2</v>
      </c>
      <c r="BX76" s="19">
        <f t="shared" si="139"/>
        <v>2</v>
      </c>
      <c r="BY76" s="16" t="s">
        <v>40</v>
      </c>
      <c r="BZ76" s="13">
        <f t="shared" si="140"/>
        <v>7</v>
      </c>
      <c r="CA76" s="62">
        <f t="shared" si="141"/>
        <v>52</v>
      </c>
      <c r="CB76" s="8"/>
      <c r="CC76" s="8">
        <v>49.253</v>
      </c>
      <c r="CD76" s="16" t="s">
        <v>40</v>
      </c>
      <c r="CE76" s="16"/>
      <c r="CF76" s="21"/>
      <c r="CG76" s="77">
        <f t="shared" si="142"/>
        <v>30.210999999999999</v>
      </c>
      <c r="CH76" s="24">
        <v>31.933</v>
      </c>
      <c r="CI76" s="78">
        <v>3</v>
      </c>
      <c r="CJ76" s="13">
        <f t="shared" si="143"/>
        <v>3</v>
      </c>
      <c r="CK76" s="79">
        <v>2</v>
      </c>
      <c r="CL76" s="79">
        <v>4</v>
      </c>
      <c r="CM76" s="19">
        <f t="shared" si="144"/>
        <v>8</v>
      </c>
      <c r="CN76" s="19">
        <f t="shared" si="145"/>
        <v>5</v>
      </c>
      <c r="CO76" s="16" t="s">
        <v>40</v>
      </c>
      <c r="CP76" s="13">
        <f t="shared" si="146"/>
        <v>16</v>
      </c>
      <c r="CQ76" s="62">
        <f t="shared" si="147"/>
        <v>68</v>
      </c>
      <c r="CR76" s="8">
        <v>30.213000000000001</v>
      </c>
      <c r="CS76" s="8">
        <v>31.712</v>
      </c>
      <c r="CT76" s="16" t="s">
        <v>40</v>
      </c>
      <c r="CU76" s="16"/>
      <c r="CV76" s="21"/>
      <c r="CW76" s="77">
        <f t="shared" si="148"/>
        <v>30.210999999999999</v>
      </c>
      <c r="CX76" s="24">
        <v>30.724</v>
      </c>
      <c r="CY76" s="78">
        <v>1</v>
      </c>
      <c r="CZ76" s="13">
        <f t="shared" si="149"/>
        <v>6</v>
      </c>
      <c r="DA76" s="79">
        <v>2</v>
      </c>
      <c r="DB76" s="79">
        <v>2</v>
      </c>
      <c r="DC76" s="19">
        <f t="shared" si="150"/>
        <v>8</v>
      </c>
      <c r="DD76" s="19">
        <f t="shared" si="151"/>
        <v>8</v>
      </c>
      <c r="DE76" s="16" t="s">
        <v>40</v>
      </c>
      <c r="DF76" s="13">
        <f t="shared" si="152"/>
        <v>23</v>
      </c>
      <c r="DG76" s="62">
        <f t="shared" si="153"/>
        <v>91</v>
      </c>
      <c r="DH76" s="24">
        <v>31.27</v>
      </c>
      <c r="DI76" s="8">
        <v>29.097000000000001</v>
      </c>
      <c r="DJ76" s="16" t="s">
        <v>40</v>
      </c>
      <c r="DK76" s="120" t="s">
        <v>87</v>
      </c>
      <c r="DL76" s="21">
        <v>1</v>
      </c>
      <c r="DM76" s="77">
        <f t="shared" si="154"/>
        <v>29.097000000000001</v>
      </c>
      <c r="DN76" s="24">
        <v>30.248000000000001</v>
      </c>
      <c r="DO76" s="78">
        <v>3</v>
      </c>
      <c r="DP76" s="13">
        <f t="shared" si="158"/>
        <v>3</v>
      </c>
      <c r="DQ76" s="79">
        <v>1</v>
      </c>
      <c r="DR76" s="79">
        <v>2</v>
      </c>
      <c r="DS76" s="19">
        <f t="shared" si="159"/>
        <v>12</v>
      </c>
      <c r="DT76" s="19">
        <f t="shared" si="160"/>
        <v>8</v>
      </c>
      <c r="DU76" s="16" t="s">
        <v>40</v>
      </c>
      <c r="DV76" s="13">
        <f t="shared" si="155"/>
        <v>23</v>
      </c>
      <c r="DW76" s="62">
        <f t="shared" si="156"/>
        <v>114</v>
      </c>
      <c r="DX76" s="24">
        <v>30.152000000000001</v>
      </c>
      <c r="DY76" s="8">
        <v>30.280999999999999</v>
      </c>
      <c r="DZ76" s="16" t="s">
        <v>40</v>
      </c>
      <c r="EA76" s="133" t="s">
        <v>87</v>
      </c>
      <c r="EB76" s="21"/>
      <c r="EC76" s="77">
        <f t="shared" si="157"/>
        <v>29.097000000000001</v>
      </c>
      <c r="ED76" s="91"/>
      <c r="EE76" s="91"/>
      <c r="EF76" s="91"/>
      <c r="EG76" s="91"/>
      <c r="EH76" s="91"/>
      <c r="EI76" s="91"/>
      <c r="EJ76" s="91"/>
      <c r="EK76" s="91"/>
      <c r="EL76" s="91"/>
      <c r="EM76" s="91"/>
      <c r="EN76" s="91"/>
      <c r="EO76" s="91"/>
      <c r="EP76" s="91"/>
      <c r="EQ76" s="91"/>
      <c r="ER76" s="91"/>
      <c r="ES76" s="91"/>
    </row>
    <row r="77" spans="1:149" x14ac:dyDescent="0.3">
      <c r="A77" s="71" t="s">
        <v>150</v>
      </c>
      <c r="B77" s="90" t="s">
        <v>227</v>
      </c>
      <c r="C77" s="8">
        <v>96</v>
      </c>
      <c r="D77" s="8"/>
      <c r="E77" s="96">
        <v>34.183999999999997</v>
      </c>
      <c r="F77" s="8">
        <v>34.603000000000002</v>
      </c>
      <c r="G77" s="78">
        <v>5</v>
      </c>
      <c r="H77" s="13">
        <f>IF(AND(I$199&gt;4,G77=1),6)+IF(AND(I$199&gt;4,G77=2),4)+IF(AND(I$199&gt;4,G77=3),3)+IF(AND(I$199&gt;4,G77=4),2)+IF(AND(I$199&gt;4,G77=5),1)+IF(AND(I$199&gt;4,G77&gt;5),1)+IF(AND(I$199=4,G77=1),4)+IF(AND(I$199=4,G77=2),3)+IF(AND(I$199=4,G77=3),2)+IF(AND(I$199=4,G77=4),1)+IF(AND(I$199=3,G77=1),3)+IF(AND(I$199=3,G77=2),2)+IF(AND(I$199=3,G77=3),1)+IF(AND(I$199=2,G77=1),2)+IF(AND(I$199=2,G77=2),1)+IF(AND(I$199=1,G77=1),1)</f>
        <v>1</v>
      </c>
      <c r="I77" s="79">
        <v>4</v>
      </c>
      <c r="J77" s="79">
        <v>4</v>
      </c>
      <c r="K77" s="19">
        <f>IF(AND(J$199&gt;4,I77=1),12)+IF(AND(J$199&gt;4,I77=2),8)+IF(AND(J$199&gt;4,I77=3),6)+IF(AND(J$199&gt;4,I77=4),5)+IF(AND(J$199&gt;4,I77=5),4)+IF(AND(J$199&gt;4,I77=6),3)+IF(AND(J$199&gt;4,I77=7),2)+IF(AND(J$199&gt;4,I77&gt;7),1)+IF(AND(J$199=4,I77=1),8)+IF(AND(J$199=4,I77=2),6)+IF(AND(J$199=4,I77=3),4)+IF(AND(J$199=4,I77=4),2)+IF(AND(J$199=3,I77=1),6)+IF(AND(J$199=3,I77=2),4)+IF(AND(J$199=3,I77=3),2)+IF(AND(J$199=2,I77=1),4)+IF(AND(J$199=2,I77=2),2)+IF(AND(J$199=1,I77=1),2)</f>
        <v>5</v>
      </c>
      <c r="L77" s="19">
        <f>IF(AND(J$199&gt;4,J77=1),12)+IF(AND(J$199&gt;4,J77=2),8)+IF(AND(J$199&gt;4,J77=3),6)+IF(AND(J$199&gt;4,J77=4),5)+IF(AND(J$199&gt;4,J77=5),4)+IF(AND(J$199&gt;4,J77=6),3)+IF(AND(J$199&gt;4,J77=7),2)+IF(AND(J$199&gt;4,J77&gt;7),1)+IF(AND(J$199=4,J77=1),8)+IF(AND(J$199=4,J77=2),6)+IF(AND(J$199=4,J77=3),4)+IF(AND(J$199=4,J77=4),2)+IF(AND(J$199=3,J77=1),6)+IF(AND(J$199=3,J77=2),4)+IF(AND(J$199=3,J77=3),2)+IF(AND(J$199=2,J77=1),4)+IF(AND(J$199=2,J77=2),2)+IF(AND(J$199=1,J77=1),2)</f>
        <v>5</v>
      </c>
      <c r="M77" s="16" t="s">
        <v>37</v>
      </c>
      <c r="N77" s="13">
        <f>+H77+K77+L77+T77</f>
        <v>12</v>
      </c>
      <c r="O77" s="62">
        <f>+N77</f>
        <v>12</v>
      </c>
      <c r="P77" s="8">
        <v>32.366999999999997</v>
      </c>
      <c r="Q77" s="8">
        <v>32.750999999999998</v>
      </c>
      <c r="R77" s="16" t="s">
        <v>37</v>
      </c>
      <c r="S77" s="16"/>
      <c r="T77" s="21">
        <v>1</v>
      </c>
      <c r="U77" s="77">
        <f>MIN(E77,F77,P77,Q77)</f>
        <v>32.366999999999997</v>
      </c>
      <c r="V77" s="8">
        <v>34.423999999999999</v>
      </c>
      <c r="W77" s="78">
        <v>5</v>
      </c>
      <c r="X77" s="13">
        <f>IF(AND(Y$199&gt;4,W77=1),6)+IF(AND(Y$199&gt;4,W77=2),4)+IF(AND(Y$199&gt;4,W77=3),3)+IF(AND(Y$199&gt;4,W77=4),2)+IF(AND(Y$199&gt;4,W77=5),1)+IF(AND(Y$199&gt;4,W77&gt;5),1)+IF(AND(Y$199=4,W77=1),4)+IF(AND(Y$199=4,W77=2),3)+IF(AND(Y$199=4,W77=3),2)+IF(AND(Y$199=4,W77=4),1)+IF(AND(Y$199=3,W77=1),3)+IF(AND(Y$199=3,W77=2),2)+IF(AND(Y$199=3,W77=3),1)+IF(AND(Y$199=2,W77=1),2)+IF(AND(Y$199=2,W77=2),1)+IF(AND(Y$199=1,W77=1),1)</f>
        <v>1</v>
      </c>
      <c r="Y77" s="79">
        <v>4</v>
      </c>
      <c r="Z77" s="79">
        <v>4</v>
      </c>
      <c r="AA77" s="19">
        <f>IF(AND(Z$199&gt;4,Y77=1),12)+IF(AND(Z$199&gt;4,Y77=2),8)+IF(AND(Z$199&gt;4,Y77=3),6)+IF(AND(Z$199&gt;4,Y77=4),5)+IF(AND(Z$199&gt;4,Y77=5),4)+IF(AND(Z$199&gt;4,Y77=6),3)+IF(AND(Z$199&gt;4,Y77=7),2)+IF(AND(Z$199&gt;4,Y77&gt;7),1)+IF(AND(Z$199=4,Y77=1),8)+IF(AND(Z$199=4,Y77=2),6)+IF(AND(Z$199=4,Y77=3),4)+IF(AND(Z$199=4,Y77=4),2)+IF(AND(Z$199=3,Y77=1),6)+IF(AND(Z$199=3,Y77=2),4)+IF(AND(Z$199=3,Y77=3),2)+IF(AND(Z$199=2,Y77=1),4)+IF(AND(Z$199=2,Y77=2),2)+IF(AND(Z$199=1,Y77=1),2)</f>
        <v>5</v>
      </c>
      <c r="AB77" s="19">
        <f>IF(AND(Z$199&gt;4,Z77=1),12)+IF(AND(Z$199&gt;4,Z77=2),8)+IF(AND(Z$199&gt;4,Z77=3),6)+IF(AND(Z$199&gt;4,Z77=4),5)+IF(AND(Z$199&gt;4,Z77=5),4)+IF(AND(Z$199&gt;4,Z77=6),3)+IF(AND(Z$199&gt;4,Z77=7),2)+IF(AND(Z$199&gt;4,Z77&gt;7),1)+IF(AND(Z$199=4,Z77=1),8)+IF(AND(Z$199=4,Z77=2),6)+IF(AND(Z$199=4,Z77=3),4)+IF(AND(Z$199=4,Z77=4),2)+IF(AND(Z$199=3,Z77=1),6)+IF(AND(Z$199=3,Z77=2),4)+IF(AND(Z$199=3,Z77=3),2)+IF(AND(Z$199=2,Z77=1),4)+IF(AND(Z$199=2,Z77=2),2)+IF(AND(Z$199=1,Z77=1),2)</f>
        <v>5</v>
      </c>
      <c r="AC77" s="16" t="s">
        <v>37</v>
      </c>
      <c r="AD77" s="13">
        <f>+X77+AA77+AB77+AJ77</f>
        <v>12</v>
      </c>
      <c r="AE77" s="62">
        <f>AD77+O77</f>
        <v>24</v>
      </c>
      <c r="AF77" s="8">
        <v>32.685000000000002</v>
      </c>
      <c r="AG77" s="24">
        <v>31.69</v>
      </c>
      <c r="AH77" s="16" t="s">
        <v>37</v>
      </c>
      <c r="AI77" s="16"/>
      <c r="AJ77" s="21">
        <v>1</v>
      </c>
      <c r="AK77" s="77">
        <f t="shared" si="130"/>
        <v>31.69</v>
      </c>
      <c r="AL77" s="8">
        <v>51.456000000000003</v>
      </c>
      <c r="AM77" s="78">
        <v>2</v>
      </c>
      <c r="AN77" s="13">
        <f>IF(AND(AO$199&gt;4,AM77=1),6)+IF(AND(AO$199&gt;4,AM77=2),4)+IF(AND(AO$199&gt;4,AM77=3),3)+IF(AND(AO$199&gt;4,AM77=4),2)+IF(AND(AO$199&gt;4,AM77=5),1)+IF(AND(AO$199&gt;4,AM77&gt;5),1)+IF(AND(AO$199=4,AM77=1),4)+IF(AND(AO$199=4,AM77=2),3)+IF(AND(AO$199=4,AM77=3),2)+IF(AND(AO$199=4,AM77=4),1)+IF(AND(AO$199=3,AM77=1),3)+IF(AND(AO$199=3,AM77=2),2)+IF(AND(AO$199=3,AM77=3),1)+IF(AND(AO$199=2,AM77=1),2)+IF(AND(AO$199=2,AM77=2),1)+IF(AND(AO$199=1,AM77=1),1)</f>
        <v>4</v>
      </c>
      <c r="AO77" s="79">
        <v>1</v>
      </c>
      <c r="AP77" s="79">
        <v>1</v>
      </c>
      <c r="AQ77" s="19">
        <f>IF(AND(AP$199&gt;4,AO77=1),12)+IF(AND(AP$199&gt;4,AO77=2),8)+IF(AND(AP$199&gt;4,AO77=3),6)+IF(AND(AP$199&gt;4,AO77=4),5)+IF(AND(AP$199&gt;4,AO77=5),4)+IF(AND(AP$199&gt;4,AO77=6),3)+IF(AND(AP$199&gt;4,AO77=7),2)+IF(AND(AP$199&gt;4,AO77&gt;7),1)+IF(AND(AP$199=4,AO77=1),8)+IF(AND(AP$199=4,AO77=2),6)+IF(AND(AP$199=4,AO77=3),4)+IF(AND(AP$199=4,AO77=4),2)+IF(AND(AP$199=3,AO77=1),6)+IF(AND(AP$199=3,AO77=2),4)+IF(AND(AP$199=3,AO77=3),2)+IF(AND(AP$199=2,AO77=1),4)+IF(AND(AP$199=2,AO77=2),2)+IF(AND(AP$199=1,AO77=1),2)</f>
        <v>12</v>
      </c>
      <c r="AR77" s="19">
        <f>IF(AND(AP$199&gt;4,AP77=1),12)+IF(AND(AP$199&gt;4,AP77=2),8)+IF(AND(AP$199&gt;4,AP77=3),6)+IF(AND(AP$199&gt;4,AP77=4),5)+IF(AND(AP$199&gt;4,AP77=5),4)+IF(AND(AP$199&gt;4,AP77=6),3)+IF(AND(AP$199&gt;4,AP77=7),2)+IF(AND(AP$199&gt;4,AP77&gt;7),1)+IF(AND(AP$199=4,AP77=1),8)+IF(AND(AP$199=4,AP77=2),6)+IF(AND(AP$199=4,AP77=3),4)+IF(AND(AP$199=4,AP77=4),2)+IF(AND(AP$199=3,AP77=1),6)+IF(AND(AP$199=3,AP77=2),4)+IF(AND(AP$199=3,AP77=3),2)+IF(AND(AP$199=2,AP77=1),4)+IF(AND(AP$199=2,AP77=2),2)+IF(AND(AP$199=1,AP77=1),2)</f>
        <v>12</v>
      </c>
      <c r="AS77" s="16" t="s">
        <v>37</v>
      </c>
      <c r="AT77" s="13">
        <f t="shared" si="131"/>
        <v>28</v>
      </c>
      <c r="AU77" s="62">
        <f t="shared" si="132"/>
        <v>52</v>
      </c>
      <c r="AV77" s="8">
        <v>32.417000000000002</v>
      </c>
      <c r="AW77" s="24">
        <v>31.995999999999999</v>
      </c>
      <c r="AX77" s="16" t="s">
        <v>37</v>
      </c>
      <c r="AY77" s="16"/>
      <c r="AZ77" s="21"/>
      <c r="BA77" s="77">
        <f t="shared" si="133"/>
        <v>31.69</v>
      </c>
      <c r="BB77" s="8">
        <v>54.017000000000003</v>
      </c>
      <c r="BC77" s="78">
        <v>7</v>
      </c>
      <c r="BD77" s="13">
        <f>IF(AND(BE$199&gt;4,BC77=1),6)+IF(AND(BE$199&gt;4,BC77=2),4)+IF(AND(BE$199&gt;4,BC77=3),3)+IF(AND(BE$199&gt;4,BC77=4),2)+IF(AND(BE$199&gt;4,BC77=5),1)+IF(AND(BE$199&gt;4,BC77&gt;5),1)+IF(AND(BE$199=4,BC77=1),4)+IF(AND(BE$199=4,BC77=2),3)+IF(AND(BE$199=4,BC77=3),2)+IF(AND(BE$199=4,BC77=4),1)+IF(AND(BE$199=3,BC77=1),3)+IF(AND(BE$199=3,BC77=2),2)+IF(AND(BE$199=3,BC77=3),1)+IF(AND(BE$199=2,BC77=1),2)+IF(AND(BE$199=2,BC77=2),1)+IF(AND(BE$199=1,BC77=1),1)</f>
        <v>1</v>
      </c>
      <c r="BE77" s="79">
        <v>2</v>
      </c>
      <c r="BF77" s="79">
        <v>4</v>
      </c>
      <c r="BG77" s="19">
        <f>IF(AND(BF$199&gt;4,BE77=1),12)+IF(AND(BF$199&gt;4,BE77=2),8)+IF(AND(BF$199&gt;4,BE77=3),6)+IF(AND(BF$199&gt;4,BE77=4),5)+IF(AND(BF$199&gt;4,BE77=5),4)+IF(AND(BF$199&gt;4,BE77=6),3)+IF(AND(BF$199&gt;4,BE77=7),2)+IF(AND(BF$199&gt;4,BE77&gt;7),1)+IF(AND(BF$199=4,BE77=1),8)+IF(AND(BF$199=4,BE77=2),6)+IF(AND(BF$199=4,BE77=3),4)+IF(AND(BF$199=4,BE77=4),2)+IF(AND(BF$199=3,BE77=1),6)+IF(AND(BF$199=3,BE77=2),4)+IF(AND(BF$199=3,BE77=3),2)+IF(AND(BF$199=2,BE77=1),4)+IF(AND(BF$199=2,BE77=2),2)+IF(AND(BF$199=1,BE77=1),2)</f>
        <v>8</v>
      </c>
      <c r="BH77" s="19">
        <f>IF(AND(BF$199&gt;4,BF77=1),12)+IF(AND(BF$199&gt;4,BF77=2),8)+IF(AND(BF$199&gt;4,BF77=3),6)+IF(AND(BF$199&gt;4,BF77=4),5)+IF(AND(BF$199&gt;4,BF77=5),4)+IF(AND(BF$199&gt;4,BF77=6),3)+IF(AND(BF$199&gt;4,BF77=7),2)+IF(AND(BF$199&gt;4,BF77&gt;7),1)+IF(AND(BF$199=4,BF77=1),8)+IF(AND(BF$199=4,BF77=2),6)+IF(AND(BF$199=4,BF77=3),4)+IF(AND(BF$199=4,BF77=4),2)+IF(AND(BF$199=3,BF77=1),6)+IF(AND(BF$199=3,BF77=2),4)+IF(AND(BF$199=3,BF77=3),2)+IF(AND(BF$199=2,BF77=1),4)+IF(AND(BF$199=2,BF77=2),2)+IF(AND(BF$199=1,BF77=1),2)</f>
        <v>5</v>
      </c>
      <c r="BI77" s="16" t="s">
        <v>37</v>
      </c>
      <c r="BJ77" s="13">
        <f t="shared" si="134"/>
        <v>16</v>
      </c>
      <c r="BK77" s="62">
        <f t="shared" si="135"/>
        <v>68</v>
      </c>
      <c r="BL77" s="8">
        <v>31.257000000000001</v>
      </c>
      <c r="BM77" s="24">
        <v>31.137</v>
      </c>
      <c r="BN77" s="16" t="s">
        <v>40</v>
      </c>
      <c r="BO77" s="20" t="s">
        <v>209</v>
      </c>
      <c r="BP77" s="21">
        <v>2</v>
      </c>
      <c r="BQ77" s="77">
        <f t="shared" si="136"/>
        <v>31.137</v>
      </c>
      <c r="BR77" s="8">
        <v>31.013999999999999</v>
      </c>
      <c r="BS77" s="78">
        <v>4</v>
      </c>
      <c r="BT77" s="13">
        <f t="shared" si="137"/>
        <v>2</v>
      </c>
      <c r="BU77" s="79">
        <v>6</v>
      </c>
      <c r="BV77" s="79">
        <v>6</v>
      </c>
      <c r="BW77" s="19">
        <f t="shared" si="138"/>
        <v>3</v>
      </c>
      <c r="BX77" s="19">
        <f t="shared" si="139"/>
        <v>3</v>
      </c>
      <c r="BY77" s="16" t="s">
        <v>40</v>
      </c>
      <c r="BZ77" s="13">
        <f t="shared" si="140"/>
        <v>9</v>
      </c>
      <c r="CA77" s="62">
        <f t="shared" si="141"/>
        <v>77</v>
      </c>
      <c r="CB77" s="8"/>
      <c r="CC77" s="24">
        <v>48.444000000000003</v>
      </c>
      <c r="CD77" s="16" t="s">
        <v>40</v>
      </c>
      <c r="CE77" s="16"/>
      <c r="CF77" s="21">
        <v>1</v>
      </c>
      <c r="CG77" s="77">
        <f t="shared" si="142"/>
        <v>31.013999999999999</v>
      </c>
      <c r="CH77" s="8">
        <v>31.565999999999999</v>
      </c>
      <c r="CI77" s="78">
        <v>2</v>
      </c>
      <c r="CJ77" s="13">
        <f t="shared" si="143"/>
        <v>4</v>
      </c>
      <c r="CK77" s="79">
        <v>3</v>
      </c>
      <c r="CL77" s="79">
        <v>2</v>
      </c>
      <c r="CM77" s="19">
        <f t="shared" si="144"/>
        <v>6</v>
      </c>
      <c r="CN77" s="19">
        <f t="shared" si="145"/>
        <v>8</v>
      </c>
      <c r="CO77" s="16" t="s">
        <v>40</v>
      </c>
      <c r="CP77" s="13">
        <f t="shared" si="146"/>
        <v>18</v>
      </c>
      <c r="CQ77" s="62">
        <f t="shared" si="147"/>
        <v>95</v>
      </c>
      <c r="CR77" s="24">
        <v>31.81</v>
      </c>
      <c r="CS77" s="24">
        <v>31.5</v>
      </c>
      <c r="CT77" s="16" t="s">
        <v>40</v>
      </c>
      <c r="CU77" s="16"/>
      <c r="CV77" s="21"/>
      <c r="CW77" s="77">
        <f t="shared" si="148"/>
        <v>31.013999999999999</v>
      </c>
      <c r="CX77" s="8">
        <v>31.803000000000001</v>
      </c>
      <c r="CY77" s="78">
        <v>4</v>
      </c>
      <c r="CZ77" s="13">
        <f t="shared" si="149"/>
        <v>2</v>
      </c>
      <c r="DA77" s="79">
        <v>4</v>
      </c>
      <c r="DB77" s="79">
        <v>5</v>
      </c>
      <c r="DC77" s="19">
        <f t="shared" si="150"/>
        <v>5</v>
      </c>
      <c r="DD77" s="19">
        <f t="shared" si="151"/>
        <v>4</v>
      </c>
      <c r="DE77" s="16" t="s">
        <v>40</v>
      </c>
      <c r="DF77" s="13">
        <f t="shared" si="152"/>
        <v>11</v>
      </c>
      <c r="DG77" s="62">
        <f t="shared" si="153"/>
        <v>106</v>
      </c>
      <c r="DH77" s="24">
        <v>32.545999999999999</v>
      </c>
      <c r="DI77" s="24">
        <v>33.238999999999997</v>
      </c>
      <c r="DJ77" s="16" t="s">
        <v>40</v>
      </c>
      <c r="DK77" s="133"/>
      <c r="DL77" s="21"/>
      <c r="DM77" s="77">
        <f t="shared" si="154"/>
        <v>31.013999999999999</v>
      </c>
      <c r="DN77" s="8">
        <v>31.268000000000001</v>
      </c>
      <c r="DO77" s="78">
        <v>4</v>
      </c>
      <c r="DP77" s="13">
        <f t="shared" si="158"/>
        <v>2</v>
      </c>
      <c r="DQ77" s="79">
        <v>6</v>
      </c>
      <c r="DR77" s="79"/>
      <c r="DS77" s="19">
        <f t="shared" si="159"/>
        <v>3</v>
      </c>
      <c r="DT77" s="19">
        <f t="shared" si="160"/>
        <v>0</v>
      </c>
      <c r="DU77" s="16" t="s">
        <v>40</v>
      </c>
      <c r="DV77" s="13">
        <f t="shared" si="155"/>
        <v>5</v>
      </c>
      <c r="DW77" s="62">
        <f t="shared" si="156"/>
        <v>111</v>
      </c>
      <c r="DX77" s="24">
        <v>32.006</v>
      </c>
      <c r="DY77" s="24"/>
      <c r="DZ77" s="16" t="s">
        <v>40</v>
      </c>
      <c r="EA77" s="133"/>
      <c r="EB77" s="21"/>
      <c r="EC77" s="77">
        <f t="shared" si="157"/>
        <v>31.013999999999999</v>
      </c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</row>
    <row r="78" spans="1:149" x14ac:dyDescent="0.3">
      <c r="A78" s="71" t="s">
        <v>106</v>
      </c>
      <c r="B78" s="90">
        <v>14970</v>
      </c>
      <c r="C78" s="8">
        <v>167</v>
      </c>
      <c r="D78" s="8" t="s">
        <v>35</v>
      </c>
      <c r="E78" s="105">
        <v>30.058</v>
      </c>
      <c r="F78" s="24">
        <v>31.643000000000001</v>
      </c>
      <c r="G78" s="78">
        <v>1</v>
      </c>
      <c r="H78" s="13">
        <f>IF(AND(I$199&gt;4,G78=1),6)+IF(AND(I$199&gt;4,G78=2),4)+IF(AND(I$199&gt;4,G78=3),3)+IF(AND(I$199&gt;4,G78=4),2)+IF(AND(I$199&gt;4,G78=5),1)+IF(AND(I$199&gt;4,G78&gt;5),1)+IF(AND(I$199=4,G78=1),4)+IF(AND(I$199=4,G78=2),3)+IF(AND(I$199=4,G78=3),2)+IF(AND(I$199=4,G78=4),1)+IF(AND(I$199=3,G78=1),3)+IF(AND(I$199=3,G78=2),2)+IF(AND(I$199=3,G78=3),1)+IF(AND(I$199=2,G78=1),2)+IF(AND(I$199=2,G78=2),1)+IF(AND(I$199=1,G78=1),1)</f>
        <v>6</v>
      </c>
      <c r="I78" s="79">
        <v>1</v>
      </c>
      <c r="J78" s="79">
        <v>3</v>
      </c>
      <c r="K78" s="19">
        <f>IF(AND(J$199&gt;4,I78=1),12)+IF(AND(J$199&gt;4,I78=2),8)+IF(AND(J$199&gt;4,I78=3),6)+IF(AND(J$199&gt;4,I78=4),5)+IF(AND(J$199&gt;4,I78=5),4)+IF(AND(J$199&gt;4,I78=6),3)+IF(AND(J$199&gt;4,I78=7),2)+IF(AND(J$199&gt;4,I78&gt;7),1)+IF(AND(J$199=4,I78=1),8)+IF(AND(J$199=4,I78=2),6)+IF(AND(J$199=4,I78=3),4)+IF(AND(J$199=4,I78=4),2)+IF(AND(J$199=3,I78=1),6)+IF(AND(J$199=3,I78=2),4)+IF(AND(J$199=3,I78=3),2)+IF(AND(J$199=2,I78=1),4)+IF(AND(J$199=2,I78=2),2)+IF(AND(J$199=1,I78=1),2)</f>
        <v>12</v>
      </c>
      <c r="L78" s="19">
        <f>IF(AND(J$199&gt;4,J78=1),12)+IF(AND(J$199&gt;4,J78=2),8)+IF(AND(J$199&gt;4,J78=3),6)+IF(AND(J$199&gt;4,J78=4),5)+IF(AND(J$199&gt;4,J78=5),4)+IF(AND(J$199&gt;4,J78=6),3)+IF(AND(J$199&gt;4,J78=7),2)+IF(AND(J$199&gt;4,J78&gt;7),1)+IF(AND(J$199=4,J78=1),8)+IF(AND(J$199=4,J78=2),6)+IF(AND(J$199=4,J78=3),4)+IF(AND(J$199=4,J78=4),2)+IF(AND(J$199=3,J78=1),6)+IF(AND(J$199=3,J78=2),4)+IF(AND(J$199=3,J78=3),2)+IF(AND(J$199=2,J78=1),4)+IF(AND(J$199=2,J78=2),2)+IF(AND(J$199=1,J78=1),2)</f>
        <v>6</v>
      </c>
      <c r="M78" s="16" t="s">
        <v>37</v>
      </c>
      <c r="N78" s="13">
        <f>+H78+K78+L78+T78</f>
        <v>24</v>
      </c>
      <c r="O78" s="62">
        <f>+N78</f>
        <v>24</v>
      </c>
      <c r="P78" s="24">
        <v>31.902999999999999</v>
      </c>
      <c r="Q78" s="24">
        <v>31.568000000000001</v>
      </c>
      <c r="R78" s="16" t="s">
        <v>37</v>
      </c>
      <c r="S78" s="92" t="s">
        <v>88</v>
      </c>
      <c r="T78" s="21"/>
      <c r="U78" s="77">
        <f>MIN(E78,F78,P78,Q78)</f>
        <v>30.058</v>
      </c>
      <c r="V78" s="24">
        <v>30.256</v>
      </c>
      <c r="W78" s="78">
        <v>1</v>
      </c>
      <c r="X78" s="13">
        <f>IF(AND(Y$199&gt;4,W78=1),6)+IF(AND(Y$199&gt;4,W78=2),4)+IF(AND(Y$199&gt;4,W78=3),3)+IF(AND(Y$199&gt;4,W78=4),2)+IF(AND(Y$199&gt;4,W78=5),1)+IF(AND(Y$199&gt;4,W78&gt;5),1)+IF(AND(Y$199=4,W78=1),4)+IF(AND(Y$199=4,W78=2),3)+IF(AND(Y$199=4,W78=3),2)+IF(AND(Y$199=4,W78=4),1)+IF(AND(Y$199=3,W78=1),3)+IF(AND(Y$199=3,W78=2),2)+IF(AND(Y$199=3,W78=3),1)+IF(AND(Y$199=2,W78=1),2)+IF(AND(Y$199=2,W78=2),1)+IF(AND(Y$199=1,W78=1),1)</f>
        <v>6</v>
      </c>
      <c r="Y78" s="79">
        <v>1</v>
      </c>
      <c r="Z78" s="79">
        <v>2</v>
      </c>
      <c r="AA78" s="19">
        <f>IF(AND(Z$199&gt;4,Y78=1),12)+IF(AND(Z$199&gt;4,Y78=2),8)+IF(AND(Z$199&gt;4,Y78=3),6)+IF(AND(Z$199&gt;4,Y78=4),5)+IF(AND(Z$199&gt;4,Y78=5),4)+IF(AND(Z$199&gt;4,Y78=6),3)+IF(AND(Z$199&gt;4,Y78=7),2)+IF(AND(Z$199&gt;4,Y78&gt;7),1)+IF(AND(Z$199=4,Y78=1),8)+IF(AND(Z$199=4,Y78=2),6)+IF(AND(Z$199=4,Y78=3),4)+IF(AND(Z$199=4,Y78=4),2)+IF(AND(Z$199=3,Y78=1),6)+IF(AND(Z$199=3,Y78=2),4)+IF(AND(Z$199=3,Y78=3),2)+IF(AND(Z$199=2,Y78=1),4)+IF(AND(Z$199=2,Y78=2),2)+IF(AND(Z$199=1,Y78=1),2)</f>
        <v>12</v>
      </c>
      <c r="AB78" s="19">
        <f>IF(AND(Z$199&gt;4,Z78=1),12)+IF(AND(Z$199&gt;4,Z78=2),8)+IF(AND(Z$199&gt;4,Z78=3),6)+IF(AND(Z$199&gt;4,Z78=4),5)+IF(AND(Z$199&gt;4,Z78=5),4)+IF(AND(Z$199&gt;4,Z78=6),3)+IF(AND(Z$199&gt;4,Z78=7),2)+IF(AND(Z$199&gt;4,Z78&gt;7),1)+IF(AND(Z$199=4,Z78=1),8)+IF(AND(Z$199=4,Z78=2),6)+IF(AND(Z$199=4,Z78=3),4)+IF(AND(Z$199=4,Z78=4),2)+IF(AND(Z$199=3,Z78=1),6)+IF(AND(Z$199=3,Z78=2),4)+IF(AND(Z$199=3,Z78=3),2)+IF(AND(Z$199=2,Z78=1),4)+IF(AND(Z$199=2,Z78=2),2)+IF(AND(Z$199=1,Z78=1),2)</f>
        <v>8</v>
      </c>
      <c r="AC78" s="16" t="s">
        <v>37</v>
      </c>
      <c r="AD78" s="13">
        <f>+X78+AA78+AB78+AJ78</f>
        <v>27</v>
      </c>
      <c r="AE78" s="62">
        <f>AD78+O78</f>
        <v>51</v>
      </c>
      <c r="AF78" s="24">
        <v>29.925000000000001</v>
      </c>
      <c r="AG78" s="24">
        <v>30.199000000000002</v>
      </c>
      <c r="AH78" s="16" t="s">
        <v>40</v>
      </c>
      <c r="AI78" s="107" t="s">
        <v>167</v>
      </c>
      <c r="AJ78" s="21">
        <v>1</v>
      </c>
      <c r="AK78" s="77">
        <f t="shared" si="130"/>
        <v>29.925000000000001</v>
      </c>
      <c r="AL78" s="24">
        <v>42.817</v>
      </c>
      <c r="AM78" s="78">
        <v>2</v>
      </c>
      <c r="AN78" s="13">
        <f>IF(AND(AO$198&gt;4,AM78=1),6)+IF(AND(AO$198&gt;4,AM78=2),4)+IF(AND(AO$198&gt;4,AM78=3),3)+IF(AND(AO$198&gt;4,AM78=4),2)+IF(AND(AO$198&gt;4,AM78=5),1)+IF(AND(AO$198&gt;4,AM78&gt;5),1)+IF(AND(AO$198=4,AM78=1),4)+IF(AND(AO$198=4,AM78=2),3)+IF(AND(AO$198=4,AM78=3),2)+IF(AND(AO$198=4,AM78=4),1)+IF(AND(AO$198=3,AM78=1),3)+IF(AND(AO$198=3,AM78=2),2)+IF(AND(AO$198=3,AM78=3),1)+IF(AND(AO$198=2,AM78=1),2)+IF(AND(AO$198=2,AM78=2),1)+IF(AND(AO$198=1,AM78=1),1)</f>
        <v>4</v>
      </c>
      <c r="AO78" s="79">
        <v>3</v>
      </c>
      <c r="AP78" s="79">
        <v>4</v>
      </c>
      <c r="AQ78" s="19">
        <f>IF(AND(AP$198&gt;4,AO78=1),12)+IF(AND(AP$198&gt;4,AO78=2),8)+IF(AND(AP$198&gt;4,AO78=3),6)+IF(AND(AP$198&gt;4,AO78=4),5)+IF(AND(AP$198&gt;4,AO78=5),4)+IF(AND(AP$198&gt;4,AO78=6),3)+IF(AND(AP$198&gt;4,AO78=7),2)+IF(AND(AP$198&gt;4,AO78&gt;7),1)+IF(AND(AP$198=4,AO78=1),8)+IF(AND(AP$198=4,AO78=2),6)+IF(AND(AP$198=4,AO78=3),4)+IF(AND(AP$198=4,AO78=4),2)+IF(AND(AP$198=3,AO78=1),6)+IF(AND(AP$198=3,AO78=2),4)+IF(AND(AP$198=3,AO78=3),2)+IF(AND(AP$198=2,AO78=1),4)+IF(AND(AP$198=2,AO78=2),2)+IF(AND(AP$198=1,AO78=1),2)</f>
        <v>6</v>
      </c>
      <c r="AR78" s="19">
        <f>IF(AND(AP$198&gt;4,AP78=1),12)+IF(AND(AP$198&gt;4,AP78=2),8)+IF(AND(AP$198&gt;4,AP78=3),6)+IF(AND(AP$198&gt;4,AP78=4),5)+IF(AND(AP$198&gt;4,AP78=5),4)+IF(AND(AP$198&gt;4,AP78=6),3)+IF(AND(AP$198&gt;4,AP78=7),2)+IF(AND(AP$198&gt;4,AP78&gt;7),1)+IF(AND(AP$198=4,AP78=1),8)+IF(AND(AP$198=4,AP78=2),6)+IF(AND(AP$198=4,AP78=3),4)+IF(AND(AP$198=4,AP78=4),2)+IF(AND(AP$198=3,AP78=1),6)+IF(AND(AP$198=3,AP78=2),4)+IF(AND(AP$198=3,AP78=3),2)+IF(AND(AP$198=2,AP78=1),4)+IF(AND(AP$198=2,AP78=2),2)+IF(AND(AP$198=1,AP78=1),2)</f>
        <v>5</v>
      </c>
      <c r="AS78" s="16" t="s">
        <v>40</v>
      </c>
      <c r="AT78" s="13">
        <f t="shared" si="131"/>
        <v>15</v>
      </c>
      <c r="AU78" s="62">
        <f t="shared" si="132"/>
        <v>66</v>
      </c>
      <c r="AV78" s="24">
        <v>30.155999999999999</v>
      </c>
      <c r="AW78" s="24">
        <v>30.231000000000002</v>
      </c>
      <c r="AX78" s="16" t="s">
        <v>40</v>
      </c>
      <c r="AY78" s="92"/>
      <c r="AZ78" s="21"/>
      <c r="BA78" s="77">
        <f t="shared" si="133"/>
        <v>29.925000000000001</v>
      </c>
      <c r="BB78" s="24">
        <v>45.59</v>
      </c>
      <c r="BC78" s="78">
        <v>5</v>
      </c>
      <c r="BD78" s="13">
        <f>IF(AND(BE$198&gt;4,BC78=1),6)+IF(AND(BE$198&gt;4,BC78=2),4)+IF(AND(BE$198&gt;4,BC78=3),3)+IF(AND(BE$198&gt;4,BC78=4),2)+IF(AND(BE$198&gt;4,BC78=5),1)+IF(AND(BE$198&gt;4,BC78&gt;5),1)+IF(AND(BE$198=4,BC78=1),4)+IF(AND(BE$198=4,BC78=2),3)+IF(AND(BE$198=4,BC78=3),2)+IF(AND(BE$198=4,BC78=4),1)+IF(AND(BE$198=3,BC78=1),3)+IF(AND(BE$198=3,BC78=2),2)+IF(AND(BE$198=3,BC78=3),1)+IF(AND(BE$198=2,BC78=1),2)+IF(AND(BE$198=2,BC78=2),1)+IF(AND(BE$198=1,BC78=1),1)</f>
        <v>1</v>
      </c>
      <c r="BE78" s="79"/>
      <c r="BF78" s="79">
        <v>4</v>
      </c>
      <c r="BG78" s="19">
        <f>IF(AND(BF$198&gt;4,BE78=1),12)+IF(AND(BF$198&gt;4,BE78=2),8)+IF(AND(BF$198&gt;4,BE78=3),6)+IF(AND(BF$198&gt;4,BE78=4),5)+IF(AND(BF$198&gt;4,BE78=5),4)+IF(AND(BF$198&gt;4,BE78=6),3)+IF(AND(BF$198&gt;4,BE78=7),2)+IF(AND(BF$198&gt;4,BE78&gt;7),1)+IF(AND(BF$198=4,BE78=1),8)+IF(AND(BF$198=4,BE78=2),6)+IF(AND(BF$198=4,BE78=3),4)+IF(AND(BF$198=4,BE78=4),2)+IF(AND(BF$198=3,BE78=1),6)+IF(AND(BF$198=3,BE78=2),4)+IF(AND(BF$198=3,BE78=3),2)+IF(AND(BF$198=2,BE78=1),4)+IF(AND(BF$198=2,BE78=2),2)+IF(AND(BF$198=1,BE78=1),2)</f>
        <v>0</v>
      </c>
      <c r="BH78" s="19">
        <f>IF(AND(BF$198&gt;4,BF78=1),12)+IF(AND(BF$198&gt;4,BF78=2),8)+IF(AND(BF$198&gt;4,BF78=3),6)+IF(AND(BF$198&gt;4,BF78=4),5)+IF(AND(BF$198&gt;4,BF78=5),4)+IF(AND(BF$198&gt;4,BF78=6),3)+IF(AND(BF$198&gt;4,BF78=7),2)+IF(AND(BF$198&gt;4,BF78&gt;7),1)+IF(AND(BF$198=4,BF78=1),8)+IF(AND(BF$198=4,BF78=2),6)+IF(AND(BF$198=4,BF78=3),4)+IF(AND(BF$198=4,BF78=4),2)+IF(AND(BF$198=3,BF78=1),6)+IF(AND(BF$198=3,BF78=2),4)+IF(AND(BF$198=3,BF78=3),2)+IF(AND(BF$198=2,BF78=1),4)+IF(AND(BF$198=2,BF78=2),2)+IF(AND(BF$198=1,BF78=1),2)</f>
        <v>5</v>
      </c>
      <c r="BI78" s="16" t="s">
        <v>40</v>
      </c>
      <c r="BJ78" s="13">
        <f t="shared" si="134"/>
        <v>6</v>
      </c>
      <c r="BK78" s="62">
        <f t="shared" si="135"/>
        <v>72</v>
      </c>
      <c r="BL78" s="24">
        <v>30.76</v>
      </c>
      <c r="BM78" s="24">
        <v>31.312000000000001</v>
      </c>
      <c r="BN78" s="16" t="s">
        <v>40</v>
      </c>
      <c r="BO78" s="92"/>
      <c r="BP78" s="21"/>
      <c r="BQ78" s="77">
        <f t="shared" si="136"/>
        <v>29.925000000000001</v>
      </c>
      <c r="BR78" s="24">
        <v>32.902999999999999</v>
      </c>
      <c r="BS78" s="78">
        <v>6</v>
      </c>
      <c r="BT78" s="13">
        <f t="shared" si="137"/>
        <v>1</v>
      </c>
      <c r="BU78" s="79"/>
      <c r="BV78" s="79"/>
      <c r="BW78" s="19">
        <f t="shared" si="138"/>
        <v>0</v>
      </c>
      <c r="BX78" s="19">
        <f t="shared" si="139"/>
        <v>0</v>
      </c>
      <c r="BY78" s="16" t="s">
        <v>40</v>
      </c>
      <c r="BZ78" s="13">
        <f t="shared" si="140"/>
        <v>1</v>
      </c>
      <c r="CA78" s="62">
        <f t="shared" si="141"/>
        <v>73</v>
      </c>
      <c r="CB78" s="24"/>
      <c r="CC78" s="24"/>
      <c r="CD78" s="16" t="s">
        <v>40</v>
      </c>
      <c r="CE78" s="92"/>
      <c r="CF78" s="21"/>
      <c r="CG78" s="77">
        <f t="shared" si="142"/>
        <v>29.925000000000001</v>
      </c>
      <c r="CH78" s="24"/>
      <c r="CI78" s="78"/>
      <c r="CJ78" s="13">
        <f t="shared" si="143"/>
        <v>0</v>
      </c>
      <c r="CK78" s="79"/>
      <c r="CL78" s="79"/>
      <c r="CM78" s="19">
        <f t="shared" si="144"/>
        <v>0</v>
      </c>
      <c r="CN78" s="19">
        <f t="shared" si="145"/>
        <v>0</v>
      </c>
      <c r="CO78" s="16" t="s">
        <v>40</v>
      </c>
      <c r="CP78" s="13">
        <f t="shared" si="146"/>
        <v>0</v>
      </c>
      <c r="CQ78" s="62">
        <f t="shared" si="147"/>
        <v>73</v>
      </c>
      <c r="CR78" s="24"/>
      <c r="CS78" s="24"/>
      <c r="CT78" s="16" t="s">
        <v>40</v>
      </c>
      <c r="CU78" s="92"/>
      <c r="CV78" s="21"/>
      <c r="CW78" s="77">
        <f t="shared" si="148"/>
        <v>29.925000000000001</v>
      </c>
      <c r="CX78" s="24"/>
      <c r="CY78" s="78"/>
      <c r="CZ78" s="13">
        <f t="shared" si="149"/>
        <v>0</v>
      </c>
      <c r="DA78" s="79"/>
      <c r="DB78" s="79"/>
      <c r="DC78" s="19">
        <f t="shared" si="150"/>
        <v>0</v>
      </c>
      <c r="DD78" s="19">
        <f t="shared" si="151"/>
        <v>0</v>
      </c>
      <c r="DE78" s="16" t="s">
        <v>40</v>
      </c>
      <c r="DF78" s="13">
        <f t="shared" si="152"/>
        <v>0</v>
      </c>
      <c r="DG78" s="62">
        <f t="shared" si="153"/>
        <v>73</v>
      </c>
      <c r="DH78" s="24"/>
      <c r="DI78" s="24"/>
      <c r="DJ78" s="16" t="s">
        <v>40</v>
      </c>
      <c r="DK78" s="137"/>
      <c r="DL78" s="21"/>
      <c r="DM78" s="77">
        <f t="shared" si="154"/>
        <v>29.925000000000001</v>
      </c>
      <c r="DN78" s="24">
        <v>32.024999999999999</v>
      </c>
      <c r="DO78" s="78">
        <v>5</v>
      </c>
      <c r="DP78" s="13">
        <f t="shared" si="158"/>
        <v>1</v>
      </c>
      <c r="DQ78" s="79">
        <v>4</v>
      </c>
      <c r="DR78" s="79"/>
      <c r="DS78" s="19">
        <f t="shared" si="159"/>
        <v>5</v>
      </c>
      <c r="DT78" s="19">
        <f t="shared" si="160"/>
        <v>0</v>
      </c>
      <c r="DU78" s="16" t="s">
        <v>40</v>
      </c>
      <c r="DV78" s="13">
        <f t="shared" si="155"/>
        <v>6</v>
      </c>
      <c r="DW78" s="62">
        <f t="shared" si="156"/>
        <v>79</v>
      </c>
      <c r="DX78" s="24">
        <v>31.934999999999999</v>
      </c>
      <c r="DY78" s="24"/>
      <c r="DZ78" s="16" t="s">
        <v>40</v>
      </c>
      <c r="EA78" s="137"/>
      <c r="EB78" s="21"/>
      <c r="EC78" s="77">
        <f t="shared" si="157"/>
        <v>29.925000000000001</v>
      </c>
    </row>
    <row r="79" spans="1:149" x14ac:dyDescent="0.3">
      <c r="A79" s="71" t="s">
        <v>183</v>
      </c>
      <c r="B79" s="90">
        <v>19962</v>
      </c>
      <c r="C79" s="8">
        <v>28</v>
      </c>
      <c r="D79" s="8" t="s">
        <v>128</v>
      </c>
      <c r="E79" s="18"/>
      <c r="F79" s="8"/>
      <c r="G79" s="78"/>
      <c r="H79" s="8"/>
      <c r="I79" s="79"/>
      <c r="J79" s="79"/>
      <c r="K79" s="8"/>
      <c r="L79" s="8"/>
      <c r="M79" s="23"/>
      <c r="N79" s="8"/>
      <c r="O79" s="62"/>
      <c r="P79" s="8"/>
      <c r="Q79" s="8"/>
      <c r="R79" s="23"/>
      <c r="S79" s="18"/>
      <c r="T79" s="8"/>
      <c r="U79" s="77">
        <v>31.358000000000001</v>
      </c>
      <c r="V79" s="8">
        <v>34.661000000000001</v>
      </c>
      <c r="W79" s="78"/>
      <c r="X79" s="8"/>
      <c r="Y79" s="79"/>
      <c r="Z79" s="79"/>
      <c r="AA79" s="8"/>
      <c r="AB79" s="8"/>
      <c r="AC79" s="23" t="s">
        <v>107</v>
      </c>
      <c r="AD79" s="8"/>
      <c r="AE79" s="62"/>
      <c r="AF79" s="8">
        <v>31.358000000000001</v>
      </c>
      <c r="AG79" s="8">
        <v>31.567</v>
      </c>
      <c r="AH79" s="23" t="s">
        <v>37</v>
      </c>
      <c r="AI79" s="20" t="s">
        <v>185</v>
      </c>
      <c r="AJ79" s="8"/>
      <c r="AK79" s="77">
        <f t="shared" si="130"/>
        <v>31.358000000000001</v>
      </c>
      <c r="AL79" s="8">
        <v>53.692999999999998</v>
      </c>
      <c r="AM79" s="78">
        <v>3</v>
      </c>
      <c r="AN79" s="13">
        <f>IF(AND(AO$199&gt;4,AM79=1),6)+IF(AND(AO$199&gt;4,AM79=2),4)+IF(AND(AO$199&gt;4,AM79=3),3)+IF(AND(AO$199&gt;4,AM79=4),2)+IF(AND(AO$199&gt;4,AM79=5),1)+IF(AND(AO$199&gt;4,AM79&gt;5),1)+IF(AND(AO$199=4,AM79=1),4)+IF(AND(AO$199=4,AM79=2),3)+IF(AND(AO$199=4,AM79=3),2)+IF(AND(AO$199=4,AM79=4),1)+IF(AND(AO$199=3,AM79=1),3)+IF(AND(AO$199=3,AM79=2),2)+IF(AND(AO$199=3,AM79=3),1)+IF(AND(AO$199=2,AM79=1),2)+IF(AND(AO$199=2,AM79=2),1)+IF(AND(AO$199=1,AM79=1),1)</f>
        <v>3</v>
      </c>
      <c r="AO79" s="79">
        <v>2</v>
      </c>
      <c r="AP79" s="79">
        <v>2</v>
      </c>
      <c r="AQ79" s="19">
        <f>IF(AND(AP$199&gt;4,AO79=1),12)+IF(AND(AP$199&gt;4,AO79=2),8)+IF(AND(AP$199&gt;4,AO79=3),6)+IF(AND(AP$199&gt;4,AO79=4),5)+IF(AND(AP$199&gt;4,AO79=5),4)+IF(AND(AP$199&gt;4,AO79=6),3)+IF(AND(AP$199&gt;4,AO79=7),2)+IF(AND(AP$199&gt;4,AO79&gt;7),1)+IF(AND(AP$199=4,AO79=1),8)+IF(AND(AP$199=4,AO79=2),6)+IF(AND(AP$199=4,AO79=3),4)+IF(AND(AP$199=4,AO79=4),2)+IF(AND(AP$199=3,AO79=1),6)+IF(AND(AP$199=3,AO79=2),4)+IF(AND(AP$199=3,AO79=3),2)+IF(AND(AP$199=2,AO79=1),4)+IF(AND(AP$199=2,AO79=2),2)+IF(AND(AP$199=1,AO79=1),2)</f>
        <v>8</v>
      </c>
      <c r="AR79" s="19">
        <f>IF(AND(AP$199&gt;4,AP79=1),12)+IF(AND(AP$199&gt;4,AP79=2),8)+IF(AND(AP$199&gt;4,AP79=3),6)+IF(AND(AP$199&gt;4,AP79=4),5)+IF(AND(AP$199&gt;4,AP79=5),4)+IF(AND(AP$199&gt;4,AP79=6),3)+IF(AND(AP$199&gt;4,AP79=7),2)+IF(AND(AP$199&gt;4,AP79&gt;7),1)+IF(AND(AP$199=4,AP79=1),8)+IF(AND(AP$199=4,AP79=2),6)+IF(AND(AP$199=4,AP79=3),4)+IF(AND(AP$199=4,AP79=4),2)+IF(AND(AP$199=3,AP79=1),6)+IF(AND(AP$199=3,AP79=2),4)+IF(AND(AP$199=3,AP79=3),2)+IF(AND(AP$199=2,AP79=1),4)+IF(AND(AP$199=2,AP79=2),2)+IF(AND(AP$199=1,AP79=1),2)</f>
        <v>8</v>
      </c>
      <c r="AS79" s="16" t="s">
        <v>37</v>
      </c>
      <c r="AT79" s="13">
        <f t="shared" si="131"/>
        <v>20</v>
      </c>
      <c r="AU79" s="62">
        <f t="shared" si="132"/>
        <v>20</v>
      </c>
      <c r="AV79" s="8">
        <v>33.174999999999997</v>
      </c>
      <c r="AW79" s="8">
        <v>31.155999999999999</v>
      </c>
      <c r="AX79" s="23" t="s">
        <v>37</v>
      </c>
      <c r="AY79" s="20" t="s">
        <v>167</v>
      </c>
      <c r="AZ79" s="8">
        <v>1</v>
      </c>
      <c r="BA79" s="77">
        <f t="shared" si="133"/>
        <v>31.155999999999999</v>
      </c>
      <c r="BB79" s="8"/>
      <c r="BC79" s="78"/>
      <c r="BD79" s="13">
        <f>IF(AND(BE$198&gt;4,BC79=1),6)+IF(AND(BE$198&gt;4,BC79=2),4)+IF(AND(BE$198&gt;4,BC79=3),3)+IF(AND(BE$198&gt;4,BC79=4),2)+IF(AND(BE$198&gt;4,BC79=5),1)+IF(AND(BE$198&gt;4,BC79&gt;5),1)+IF(AND(BE$198=4,BC79=1),4)+IF(AND(BE$198=4,BC79=2),3)+IF(AND(BE$198=4,BC79=3),2)+IF(AND(BE$198=4,BC79=4),1)+IF(AND(BE$198=3,BC79=1),3)+IF(AND(BE$198=3,BC79=2),2)+IF(AND(BE$198=3,BC79=3),1)+IF(AND(BE$198=2,BC79=1),2)+IF(AND(BE$198=2,BC79=2),1)+IF(AND(BE$198=1,BC79=1),1)</f>
        <v>0</v>
      </c>
      <c r="BE79" s="79"/>
      <c r="BF79" s="79"/>
      <c r="BG79" s="19">
        <f>IF(AND(BF$198&gt;4,BE79=1),12)+IF(AND(BF$198&gt;4,BE79=2),8)+IF(AND(BF$198&gt;4,BE79=3),6)+IF(AND(BF$198&gt;4,BE79=4),5)+IF(AND(BF$198&gt;4,BE79=5),4)+IF(AND(BF$198&gt;4,BE79=6),3)+IF(AND(BF$198&gt;4,BE79=7),2)+IF(AND(BF$198&gt;4,BE79&gt;7),1)+IF(AND(BF$198=4,BE79=1),8)+IF(AND(BF$198=4,BE79=2),6)+IF(AND(BF$198=4,BE79=3),4)+IF(AND(BF$198=4,BE79=4),2)+IF(AND(BF$198=3,BE79=1),6)+IF(AND(BF$198=3,BE79=2),4)+IF(AND(BF$198=3,BE79=3),2)+IF(AND(BF$198=2,BE79=1),4)+IF(AND(BF$198=2,BE79=2),2)+IF(AND(BF$198=1,BE79=1),2)</f>
        <v>0</v>
      </c>
      <c r="BH79" s="19">
        <f>IF(AND(BF$198&gt;4,BF79=1),12)+IF(AND(BF$198&gt;4,BF79=2),8)+IF(AND(BF$198&gt;4,BF79=3),6)+IF(AND(BF$198&gt;4,BF79=4),5)+IF(AND(BF$198&gt;4,BF79=5),4)+IF(AND(BF$198&gt;4,BF79=6),3)+IF(AND(BF$198&gt;4,BF79=7),2)+IF(AND(BF$198&gt;4,BF79&gt;7),1)+IF(AND(BF$198=4,BF79=1),8)+IF(AND(BF$198=4,BF79=2),6)+IF(AND(BF$198=4,BF79=3),4)+IF(AND(BF$198=4,BF79=4),2)+IF(AND(BF$198=3,BF79=1),6)+IF(AND(BF$198=3,BF79=2),4)+IF(AND(BF$198=3,BF79=3),2)+IF(AND(BF$198=2,BF79=1),4)+IF(AND(BF$198=2,BF79=2),2)+IF(AND(BF$198=1,BF79=1),2)</f>
        <v>0</v>
      </c>
      <c r="BI79" s="16" t="s">
        <v>40</v>
      </c>
      <c r="BJ79" s="13">
        <f t="shared" si="134"/>
        <v>0</v>
      </c>
      <c r="BK79" s="62">
        <f t="shared" si="135"/>
        <v>20</v>
      </c>
      <c r="BL79" s="8"/>
      <c r="BM79" s="8"/>
      <c r="BN79" s="23" t="s">
        <v>40</v>
      </c>
      <c r="BO79" s="116"/>
      <c r="BP79" s="8"/>
      <c r="BQ79" s="77">
        <f t="shared" si="136"/>
        <v>31.155999999999999</v>
      </c>
      <c r="BR79" s="8">
        <v>37.689</v>
      </c>
      <c r="BS79" s="78">
        <v>8</v>
      </c>
      <c r="BT79" s="13">
        <f t="shared" si="137"/>
        <v>1</v>
      </c>
      <c r="BU79" s="79">
        <v>4</v>
      </c>
      <c r="BV79" s="79">
        <v>4</v>
      </c>
      <c r="BW79" s="19">
        <f t="shared" si="138"/>
        <v>5</v>
      </c>
      <c r="BX79" s="19">
        <f t="shared" si="139"/>
        <v>5</v>
      </c>
      <c r="BY79" s="16" t="s">
        <v>40</v>
      </c>
      <c r="BZ79" s="13">
        <f t="shared" si="140"/>
        <v>11</v>
      </c>
      <c r="CA79" s="62">
        <f t="shared" si="141"/>
        <v>31</v>
      </c>
      <c r="CB79" s="8"/>
      <c r="CC79" s="8">
        <v>44.305999999999997</v>
      </c>
      <c r="CD79" s="23" t="s">
        <v>40</v>
      </c>
      <c r="CE79" s="16"/>
      <c r="CF79" s="8"/>
      <c r="CG79" s="77">
        <f t="shared" si="142"/>
        <v>31.155999999999999</v>
      </c>
      <c r="CH79" s="8">
        <v>36.277000000000001</v>
      </c>
      <c r="CI79" s="78">
        <v>5</v>
      </c>
      <c r="CJ79" s="13">
        <f t="shared" si="143"/>
        <v>1</v>
      </c>
      <c r="CK79" s="79">
        <v>5</v>
      </c>
      <c r="CL79" s="79">
        <v>5</v>
      </c>
      <c r="CM79" s="19">
        <f t="shared" si="144"/>
        <v>4</v>
      </c>
      <c r="CN79" s="19">
        <f t="shared" si="145"/>
        <v>4</v>
      </c>
      <c r="CO79" s="16" t="s">
        <v>40</v>
      </c>
      <c r="CP79" s="13">
        <f t="shared" si="146"/>
        <v>9</v>
      </c>
      <c r="CQ79" s="62">
        <f t="shared" si="147"/>
        <v>40</v>
      </c>
      <c r="CR79" s="8">
        <v>32.731000000000002</v>
      </c>
      <c r="CS79" s="8">
        <v>33.417999999999999</v>
      </c>
      <c r="CT79" s="23" t="s">
        <v>40</v>
      </c>
      <c r="CU79" s="16"/>
      <c r="CV79" s="8"/>
      <c r="CW79" s="77">
        <f t="shared" si="148"/>
        <v>31.155999999999999</v>
      </c>
      <c r="CX79" s="8">
        <v>34.494999999999997</v>
      </c>
      <c r="CY79" s="78">
        <v>5</v>
      </c>
      <c r="CZ79" s="13">
        <f t="shared" si="149"/>
        <v>1</v>
      </c>
      <c r="DA79" s="79">
        <v>5</v>
      </c>
      <c r="DB79" s="79">
        <v>4</v>
      </c>
      <c r="DC79" s="19">
        <f t="shared" si="150"/>
        <v>4</v>
      </c>
      <c r="DD79" s="19">
        <f t="shared" si="151"/>
        <v>5</v>
      </c>
      <c r="DE79" s="16" t="s">
        <v>40</v>
      </c>
      <c r="DF79" s="13">
        <f t="shared" si="152"/>
        <v>10</v>
      </c>
      <c r="DG79" s="62">
        <f t="shared" si="153"/>
        <v>50</v>
      </c>
      <c r="DH79" s="8">
        <v>33.076000000000001</v>
      </c>
      <c r="DI79" s="8">
        <v>31.492000000000001</v>
      </c>
      <c r="DJ79" s="23" t="s">
        <v>40</v>
      </c>
      <c r="DK79" s="133"/>
      <c r="DL79" s="8"/>
      <c r="DM79" s="77">
        <f t="shared" si="154"/>
        <v>31.155999999999999</v>
      </c>
      <c r="DN79" s="8">
        <v>33.067</v>
      </c>
      <c r="DO79" s="78">
        <v>6</v>
      </c>
      <c r="DP79" s="13">
        <f t="shared" si="158"/>
        <v>1</v>
      </c>
      <c r="DQ79" s="79">
        <v>5</v>
      </c>
      <c r="DR79" s="79">
        <v>4</v>
      </c>
      <c r="DS79" s="19">
        <f t="shared" si="159"/>
        <v>4</v>
      </c>
      <c r="DT79" s="19">
        <f t="shared" si="160"/>
        <v>5</v>
      </c>
      <c r="DU79" s="16" t="s">
        <v>40</v>
      </c>
      <c r="DV79" s="13">
        <f t="shared" si="155"/>
        <v>10</v>
      </c>
      <c r="DW79" s="62">
        <f t="shared" si="156"/>
        <v>60</v>
      </c>
      <c r="DX79" s="8">
        <v>31.844000000000001</v>
      </c>
      <c r="DY79" s="8">
        <v>32.393000000000001</v>
      </c>
      <c r="DZ79" s="23" t="s">
        <v>40</v>
      </c>
      <c r="EA79" s="133"/>
      <c r="EB79" s="8"/>
      <c r="EC79" s="77">
        <f t="shared" si="157"/>
        <v>31.155999999999999</v>
      </c>
    </row>
    <row r="80" spans="1:149" x14ac:dyDescent="0.3">
      <c r="A80" s="71" t="s">
        <v>134</v>
      </c>
      <c r="B80" s="90">
        <v>17486</v>
      </c>
      <c r="C80" s="8">
        <v>88</v>
      </c>
      <c r="D80" s="8" t="s">
        <v>36</v>
      </c>
      <c r="E80" s="105">
        <v>29.189</v>
      </c>
      <c r="F80" s="24">
        <v>33.090000000000003</v>
      </c>
      <c r="G80" s="78">
        <v>2</v>
      </c>
      <c r="H80" s="13">
        <f>IF(AND(I$198&gt;4,G80=1),6)+IF(AND(I$198&gt;4,G80=2),4)+IF(AND(I$198&gt;4,G80=3),3)+IF(AND(I$198&gt;4,G80=4),2)+IF(AND(I$198&gt;4,G80=5),1)+IF(AND(I$198&gt;4,G80&gt;5),1)+IF(AND(I$198=4,G80=1),4)+IF(AND(I$198=4,G80=2),3)+IF(AND(I$198=4,G80=3),2)+IF(AND(I$198=4,G80=4),1)+IF(AND(I$198=3,G80=1),3)+IF(AND(I$198=3,G80=2),2)+IF(AND(I$198=3,G80=3),1)+IF(AND(I$198=2,G80=1),2)+IF(AND(I$198=2,G80=2),1)+IF(AND(I$198=1,G80=1),1)</f>
        <v>1</v>
      </c>
      <c r="I80" s="78">
        <v>2</v>
      </c>
      <c r="J80" s="78">
        <v>2</v>
      </c>
      <c r="K80" s="19">
        <f>IF(AND(J$198&gt;4,I80=1),12)+IF(AND(J$198&gt;4,I80=2),8)+IF(AND(J$198&gt;4,I80=3),6)+IF(AND(J$198&gt;4,I80=4),5)+IF(AND(J$198&gt;4,I80=5),4)+IF(AND(J$198&gt;4,I80=6),3)+IF(AND(J$198&gt;4,I80=7),2)+IF(AND(J$198&gt;4,I80&gt;7),1)+IF(AND(J$198=4,I80=1),8)+IF(AND(J$198=4,I80=2),6)+IF(AND(J$198=4,I80=3),4)+IF(AND(J$198=4,I80=4),2)+IF(AND(J$198=3,I80=1),6)+IF(AND(J$198=3,I80=2),4)+IF(AND(J$198=3,I80=3),2)+IF(AND(J$198=2,I80=1),4)+IF(AND(J$198=2,I80=2),2)+IF(AND(J$198=1,I80=1),2)</f>
        <v>2</v>
      </c>
      <c r="L80" s="19">
        <f>IF(AND(J$198&gt;4,J80=1),12)+IF(AND(J$198&gt;4,J80=2),8)+IF(AND(J$198&gt;4,J80=3),6)+IF(AND(J$198&gt;4,J80=4),5)+IF(AND(J$198&gt;4,J80=5),4)+IF(AND(J$198&gt;4,J80=6),3)+IF(AND(J$198&gt;4,J80=7),2)+IF(AND(J$198&gt;4,J80&gt;7),1)+IF(AND(J$198=4,J80=1),8)+IF(AND(J$198=4,J80=2),6)+IF(AND(J$198=4,J80=3),4)+IF(AND(J$198=4,J80=4),2)+IF(AND(J$198=3,J80=1),6)+IF(AND(J$198=3,J80=2),4)+IF(AND(J$198=3,J80=3),2)+IF(AND(J$198=2,J80=1),4)+IF(AND(J$198=2,J80=2),2)+IF(AND(J$198=1,J80=1),2)</f>
        <v>2</v>
      </c>
      <c r="M80" s="16" t="s">
        <v>40</v>
      </c>
      <c r="N80" s="13">
        <f>+H80+K80+L80+T80</f>
        <v>5</v>
      </c>
      <c r="O80" s="62">
        <f>+N80</f>
        <v>5</v>
      </c>
      <c r="P80" s="24">
        <v>30.984999999999999</v>
      </c>
      <c r="Q80" s="24">
        <v>32.645000000000003</v>
      </c>
      <c r="R80" s="15" t="s">
        <v>40</v>
      </c>
      <c r="S80" s="16" t="s">
        <v>87</v>
      </c>
      <c r="T80" s="21"/>
      <c r="U80" s="77">
        <f>MIN(E80,F80,P80,Q80)</f>
        <v>29.189</v>
      </c>
      <c r="V80" s="24">
        <v>31.231000000000002</v>
      </c>
      <c r="W80" s="78">
        <v>3</v>
      </c>
      <c r="X80" s="13">
        <f>IF(AND(Y$198&gt;4,W80=1),6)+IF(AND(Y$198&gt;4,W80=2),4)+IF(AND(Y$198&gt;4,W80=3),3)+IF(AND(Y$198&gt;4,W80=4),2)+IF(AND(Y$198&gt;4,W80=5),1)+IF(AND(Y$198&gt;4,W80&gt;5),1)+IF(AND(Y$198=4,W80=1),4)+IF(AND(Y$198=4,W80=2),3)+IF(AND(Y$198=4,W80=3),2)+IF(AND(Y$198=4,W80=4),1)+IF(AND(Y$198=3,W80=1),3)+IF(AND(Y$198=3,W80=2),2)+IF(AND(Y$198=3,W80=3),1)+IF(AND(Y$198=2,W80=1),2)+IF(AND(Y$198=2,W80=2),1)+IF(AND(Y$198=1,W80=1),1)</f>
        <v>3</v>
      </c>
      <c r="Y80" s="78">
        <v>5</v>
      </c>
      <c r="Z80" s="78">
        <v>3</v>
      </c>
      <c r="AA80" s="19">
        <f>IF(AND(Z$198&gt;4,Y80=1),12)+IF(AND(Z$198&gt;4,Y80=2),8)+IF(AND(Z$198&gt;4,Y80=3),6)+IF(AND(Z$198&gt;4,Y80=4),5)+IF(AND(Z$198&gt;4,Y80=5),4)+IF(AND(Z$198&gt;4,Y80=6),3)+IF(AND(Z$198&gt;4,Y80=7),2)+IF(AND(Z$198&gt;4,Y80&gt;7),1)+IF(AND(Z$198=4,Y80=1),8)+IF(AND(Z$198=4,Y80=2),6)+IF(AND(Z$198=4,Y80=3),4)+IF(AND(Z$198=4,Y80=4),2)+IF(AND(Z$198=3,Y80=1),6)+IF(AND(Z$198=3,Y80=2),4)+IF(AND(Z$198=3,Y80=3),2)+IF(AND(Z$198=2,Y80=1),4)+IF(AND(Z$198=2,Y80=2),2)+IF(AND(Z$198=1,Y80=1),2)</f>
        <v>4</v>
      </c>
      <c r="AB80" s="19">
        <f>IF(AND(Z$198&gt;4,Z80=1),12)+IF(AND(Z$198&gt;4,Z80=2),8)+IF(AND(Z$198&gt;4,Z80=3),6)+IF(AND(Z$198&gt;4,Z80=4),5)+IF(AND(Z$198&gt;4,Z80=5),4)+IF(AND(Z$198&gt;4,Z80=6),3)+IF(AND(Z$198&gt;4,Z80=7),2)+IF(AND(Z$198&gt;4,Z80&gt;7),1)+IF(AND(Z$198=4,Z80=1),8)+IF(AND(Z$198=4,Z80=2),6)+IF(AND(Z$198=4,Z80=3),4)+IF(AND(Z$198=4,Z80=4),2)+IF(AND(Z$198=3,Z80=1),6)+IF(AND(Z$198=3,Z80=2),4)+IF(AND(Z$198=3,Z80=3),2)+IF(AND(Z$198=2,Z80=1),4)+IF(AND(Z$198=2,Z80=2),2)+IF(AND(Z$198=1,Z80=1),2)</f>
        <v>6</v>
      </c>
      <c r="AC80" s="16" t="s">
        <v>40</v>
      </c>
      <c r="AD80" s="13">
        <f>+X80+AA80+AB80+AJ80</f>
        <v>13</v>
      </c>
      <c r="AE80" s="62">
        <f>AD80+O80</f>
        <v>18</v>
      </c>
      <c r="AF80" s="24">
        <v>31.286000000000001</v>
      </c>
      <c r="AG80" s="24">
        <v>30.957000000000001</v>
      </c>
      <c r="AH80" s="15" t="s">
        <v>40</v>
      </c>
      <c r="AI80" s="16" t="s">
        <v>87</v>
      </c>
      <c r="AJ80" s="21"/>
      <c r="AK80" s="77">
        <f t="shared" si="130"/>
        <v>29.189</v>
      </c>
      <c r="AL80" s="24">
        <v>49.633000000000003</v>
      </c>
      <c r="AM80" s="78">
        <v>5</v>
      </c>
      <c r="AN80" s="13">
        <f>IF(AND(AO$198&gt;4,AM80=1),6)+IF(AND(AO$198&gt;4,AM80=2),4)+IF(AND(AO$198&gt;4,AM80=3),3)+IF(AND(AO$198&gt;4,AM80=4),2)+IF(AND(AO$198&gt;4,AM80=5),1)+IF(AND(AO$198&gt;4,AM80&gt;5),1)+IF(AND(AO$198=4,AM80=1),4)+IF(AND(AO$198=4,AM80=2),3)+IF(AND(AO$198=4,AM80=3),2)+IF(AND(AO$198=4,AM80=4),1)+IF(AND(AO$198=3,AM80=1),3)+IF(AND(AO$198=3,AM80=2),2)+IF(AND(AO$198=3,AM80=3),1)+IF(AND(AO$198=2,AM80=1),2)+IF(AND(AO$198=2,AM80=2),1)+IF(AND(AO$198=1,AM80=1),1)</f>
        <v>1</v>
      </c>
      <c r="AO80" s="78">
        <v>5</v>
      </c>
      <c r="AP80" s="78"/>
      <c r="AQ80" s="19">
        <f>IF(AND(AP$198&gt;4,AO80=1),12)+IF(AND(AP$198&gt;4,AO80=2),8)+IF(AND(AP$198&gt;4,AO80=3),6)+IF(AND(AP$198&gt;4,AO80=4),5)+IF(AND(AP$198&gt;4,AO80=5),4)+IF(AND(AP$198&gt;4,AO80=6),3)+IF(AND(AP$198&gt;4,AO80=7),2)+IF(AND(AP$198&gt;4,AO80&gt;7),1)+IF(AND(AP$198=4,AO80=1),8)+IF(AND(AP$198=4,AO80=2),6)+IF(AND(AP$198=4,AO80=3),4)+IF(AND(AP$198=4,AO80=4),2)+IF(AND(AP$198=3,AO80=1),6)+IF(AND(AP$198=3,AO80=2),4)+IF(AND(AP$198=3,AO80=3),2)+IF(AND(AP$198=2,AO80=1),4)+IF(AND(AP$198=2,AO80=2),2)+IF(AND(AP$198=1,AO80=1),2)</f>
        <v>4</v>
      </c>
      <c r="AR80" s="19">
        <f>IF(AND(AP$198&gt;4,AP80=1),12)+IF(AND(AP$198&gt;4,AP80=2),8)+IF(AND(AP$198&gt;4,AP80=3),6)+IF(AND(AP$198&gt;4,AP80=4),5)+IF(AND(AP$198&gt;4,AP80=5),4)+IF(AND(AP$198&gt;4,AP80=6),3)+IF(AND(AP$198&gt;4,AP80=7),2)+IF(AND(AP$198&gt;4,AP80&gt;7),1)+IF(AND(AP$198=4,AP80=1),8)+IF(AND(AP$198=4,AP80=2),6)+IF(AND(AP$198=4,AP80=3),4)+IF(AND(AP$198=4,AP80=4),2)+IF(AND(AP$198=3,AP80=1),6)+IF(AND(AP$198=3,AP80=2),4)+IF(AND(AP$198=3,AP80=3),2)+IF(AND(AP$198=2,AP80=1),4)+IF(AND(AP$198=2,AP80=2),2)+IF(AND(AP$198=1,AP80=1),2)</f>
        <v>0</v>
      </c>
      <c r="AS80" s="16" t="s">
        <v>40</v>
      </c>
      <c r="AT80" s="13">
        <f t="shared" si="131"/>
        <v>5</v>
      </c>
      <c r="AU80" s="62">
        <f t="shared" si="132"/>
        <v>23</v>
      </c>
      <c r="AV80" s="24">
        <v>29.553000000000001</v>
      </c>
      <c r="AW80" s="24"/>
      <c r="AX80" s="15" t="s">
        <v>40</v>
      </c>
      <c r="AY80" s="16" t="s">
        <v>87</v>
      </c>
      <c r="AZ80" s="21"/>
      <c r="BA80" s="77">
        <f t="shared" si="133"/>
        <v>29.189</v>
      </c>
      <c r="BB80" s="24">
        <v>64.052999999999997</v>
      </c>
      <c r="BC80" s="78">
        <v>6</v>
      </c>
      <c r="BD80" s="13">
        <f>IF(AND(BE$198&gt;4,BC80=1),6)+IF(AND(BE$198&gt;4,BC80=2),4)+IF(AND(BE$198&gt;4,BC80=3),3)+IF(AND(BE$198&gt;4,BC80=4),2)+IF(AND(BE$198&gt;4,BC80=5),1)+IF(AND(BE$198&gt;4,BC80&gt;5),1)+IF(AND(BE$198=4,BC80=1),4)+IF(AND(BE$198=4,BC80=2),3)+IF(AND(BE$198=4,BC80=3),2)+IF(AND(BE$198=4,BC80=4),1)+IF(AND(BE$198=3,BC80=1),3)+IF(AND(BE$198=3,BC80=2),2)+IF(AND(BE$198=3,BC80=3),1)+IF(AND(BE$198=2,BC80=1),2)+IF(AND(BE$198=2,BC80=2),1)+IF(AND(BE$198=1,BC80=1),1)</f>
        <v>1</v>
      </c>
      <c r="BE80" s="78">
        <v>3</v>
      </c>
      <c r="BF80" s="78">
        <v>3</v>
      </c>
      <c r="BG80" s="19">
        <f>IF(AND(BF$198&gt;4,BE80=1),12)+IF(AND(BF$198&gt;4,BE80=2),8)+IF(AND(BF$198&gt;4,BE80=3),6)+IF(AND(BF$198&gt;4,BE80=4),5)+IF(AND(BF$198&gt;4,BE80=5),4)+IF(AND(BF$198&gt;4,BE80=6),3)+IF(AND(BF$198&gt;4,BE80=7),2)+IF(AND(BF$198&gt;4,BE80&gt;7),1)+IF(AND(BF$198=4,BE80=1),8)+IF(AND(BF$198=4,BE80=2),6)+IF(AND(BF$198=4,BE80=3),4)+IF(AND(BF$198=4,BE80=4),2)+IF(AND(BF$198=3,BE80=1),6)+IF(AND(BF$198=3,BE80=2),4)+IF(AND(BF$198=3,BE80=3),2)+IF(AND(BF$198=2,BE80=1),4)+IF(AND(BF$198=2,BE80=2),2)+IF(AND(BF$198=1,BE80=1),2)</f>
        <v>6</v>
      </c>
      <c r="BH80" s="19">
        <f>IF(AND(BF$198&gt;4,BF80=1),12)+IF(AND(BF$198&gt;4,BF80=2),8)+IF(AND(BF$198&gt;4,BF80=3),6)+IF(AND(BF$198&gt;4,BF80=4),5)+IF(AND(BF$198&gt;4,BF80=5),4)+IF(AND(BF$198&gt;4,BF80=6),3)+IF(AND(BF$198&gt;4,BF80=7),2)+IF(AND(BF$198&gt;4,BF80&gt;7),1)+IF(AND(BF$198=4,BF80=1),8)+IF(AND(BF$198=4,BF80=2),6)+IF(AND(BF$198=4,BF80=3),4)+IF(AND(BF$198=4,BF80=4),2)+IF(AND(BF$198=3,BF80=1),6)+IF(AND(BF$198=3,BF80=2),4)+IF(AND(BF$198=3,BF80=3),2)+IF(AND(BF$198=2,BF80=1),4)+IF(AND(BF$198=2,BF80=2),2)+IF(AND(BF$198=1,BF80=1),2)</f>
        <v>6</v>
      </c>
      <c r="BI80" s="16" t="s">
        <v>40</v>
      </c>
      <c r="BJ80" s="13">
        <f t="shared" si="134"/>
        <v>13</v>
      </c>
      <c r="BK80" s="62">
        <f t="shared" si="135"/>
        <v>36</v>
      </c>
      <c r="BL80" s="24">
        <v>30.599</v>
      </c>
      <c r="BM80" s="24">
        <v>32.72</v>
      </c>
      <c r="BN80" s="15" t="s">
        <v>40</v>
      </c>
      <c r="BO80" s="16" t="s">
        <v>87</v>
      </c>
      <c r="BP80" s="21"/>
      <c r="BQ80" s="77">
        <f t="shared" si="136"/>
        <v>29.189</v>
      </c>
      <c r="BR80" s="24"/>
      <c r="BS80" s="78"/>
      <c r="BT80" s="13">
        <f t="shared" si="137"/>
        <v>0</v>
      </c>
      <c r="BU80" s="79"/>
      <c r="BV80" s="79"/>
      <c r="BW80" s="19">
        <f t="shared" si="138"/>
        <v>0</v>
      </c>
      <c r="BX80" s="19">
        <f t="shared" si="139"/>
        <v>0</v>
      </c>
      <c r="BY80" s="16" t="s">
        <v>40</v>
      </c>
      <c r="BZ80" s="13">
        <f t="shared" si="140"/>
        <v>0</v>
      </c>
      <c r="CA80" s="62">
        <f t="shared" si="141"/>
        <v>36</v>
      </c>
      <c r="CB80" s="24"/>
      <c r="CC80" s="24"/>
      <c r="CD80" s="15" t="s">
        <v>40</v>
      </c>
      <c r="CE80" s="16" t="s">
        <v>87</v>
      </c>
      <c r="CF80" s="21"/>
      <c r="CG80" s="77">
        <f t="shared" si="142"/>
        <v>29.189</v>
      </c>
      <c r="CH80" s="24"/>
      <c r="CI80" s="78"/>
      <c r="CJ80" s="13">
        <f t="shared" si="143"/>
        <v>0</v>
      </c>
      <c r="CK80" s="79"/>
      <c r="CL80" s="79"/>
      <c r="CM80" s="19">
        <f t="shared" si="144"/>
        <v>0</v>
      </c>
      <c r="CN80" s="19">
        <f t="shared" si="145"/>
        <v>0</v>
      </c>
      <c r="CO80" s="16" t="s">
        <v>40</v>
      </c>
      <c r="CP80" s="13">
        <f t="shared" si="146"/>
        <v>0</v>
      </c>
      <c r="CQ80" s="62">
        <f t="shared" si="147"/>
        <v>36</v>
      </c>
      <c r="CR80" s="24"/>
      <c r="CS80" s="24"/>
      <c r="CT80" s="15" t="s">
        <v>40</v>
      </c>
      <c r="CU80" s="16" t="s">
        <v>87</v>
      </c>
      <c r="CV80" s="21"/>
      <c r="CW80" s="77">
        <f t="shared" si="148"/>
        <v>29.189</v>
      </c>
      <c r="CX80" s="24"/>
      <c r="CY80" s="78"/>
      <c r="CZ80" s="13">
        <f t="shared" si="149"/>
        <v>0</v>
      </c>
      <c r="DA80" s="79"/>
      <c r="DB80" s="79"/>
      <c r="DC80" s="19">
        <f t="shared" si="150"/>
        <v>0</v>
      </c>
      <c r="DD80" s="19">
        <f t="shared" si="151"/>
        <v>0</v>
      </c>
      <c r="DE80" s="16" t="s">
        <v>40</v>
      </c>
      <c r="DF80" s="13">
        <f t="shared" si="152"/>
        <v>0</v>
      </c>
      <c r="DG80" s="62">
        <f t="shared" si="153"/>
        <v>36</v>
      </c>
      <c r="DH80" s="24"/>
      <c r="DI80" s="24"/>
      <c r="DJ80" s="15" t="s">
        <v>40</v>
      </c>
      <c r="DK80" s="133" t="s">
        <v>87</v>
      </c>
      <c r="DL80" s="21"/>
      <c r="DM80" s="77">
        <f t="shared" si="154"/>
        <v>29.189</v>
      </c>
      <c r="DN80" s="24"/>
      <c r="DO80" s="78"/>
      <c r="DP80" s="13">
        <f t="shared" si="158"/>
        <v>0</v>
      </c>
      <c r="DQ80" s="79"/>
      <c r="DR80" s="79"/>
      <c r="DS80" s="19">
        <f t="shared" si="159"/>
        <v>0</v>
      </c>
      <c r="DT80" s="19">
        <f t="shared" si="160"/>
        <v>0</v>
      </c>
      <c r="DU80" s="16" t="s">
        <v>40</v>
      </c>
      <c r="DV80" s="13">
        <f t="shared" si="155"/>
        <v>0</v>
      </c>
      <c r="DW80" s="62">
        <f t="shared" si="156"/>
        <v>36</v>
      </c>
      <c r="DX80" s="24"/>
      <c r="DY80" s="24"/>
      <c r="DZ80" s="15" t="s">
        <v>40</v>
      </c>
      <c r="EA80" s="133" t="s">
        <v>87</v>
      </c>
      <c r="EB80" s="21"/>
      <c r="EC80" s="77">
        <f t="shared" si="157"/>
        <v>29.189</v>
      </c>
    </row>
    <row r="81" spans="1:149" x14ac:dyDescent="0.3">
      <c r="A81" s="74" t="s">
        <v>139</v>
      </c>
      <c r="B81" s="90">
        <v>6053</v>
      </c>
      <c r="C81" s="18">
        <v>178</v>
      </c>
      <c r="D81" s="18" t="s">
        <v>133</v>
      </c>
      <c r="E81" s="32"/>
      <c r="F81" s="18"/>
      <c r="G81" s="19"/>
      <c r="H81" s="18"/>
      <c r="I81" s="18"/>
      <c r="J81" s="18"/>
      <c r="K81" s="18"/>
      <c r="L81" s="18"/>
      <c r="M81" s="16"/>
      <c r="N81" s="18"/>
      <c r="O81" s="19"/>
      <c r="P81" s="18"/>
      <c r="Q81" s="18"/>
      <c r="R81" s="16"/>
      <c r="S81" s="18"/>
      <c r="T81" s="18"/>
      <c r="U81" s="18"/>
      <c r="V81" s="18"/>
      <c r="W81" s="19"/>
      <c r="X81" s="18"/>
      <c r="Y81" s="18"/>
      <c r="Z81" s="18"/>
      <c r="AA81" s="18"/>
      <c r="AB81" s="18"/>
      <c r="AC81" s="16"/>
      <c r="AD81" s="18"/>
      <c r="AE81" s="19"/>
      <c r="AF81" s="18"/>
      <c r="AG81" s="18"/>
      <c r="AH81" s="16"/>
      <c r="AI81" s="18"/>
      <c r="AJ81" s="18"/>
      <c r="AK81" s="18"/>
      <c r="AL81" s="18"/>
      <c r="AM81" s="19"/>
      <c r="AN81" s="18"/>
      <c r="AO81" s="18"/>
      <c r="AP81" s="18"/>
      <c r="AQ81" s="18"/>
      <c r="AR81" s="18"/>
      <c r="AS81" s="16"/>
      <c r="AT81" s="18"/>
      <c r="AU81" s="19"/>
      <c r="AV81" s="18"/>
      <c r="AW81" s="18"/>
      <c r="AX81" s="16"/>
      <c r="AY81" s="18"/>
      <c r="AZ81" s="18"/>
      <c r="BA81" s="11"/>
      <c r="BB81" s="18"/>
      <c r="BC81" s="19"/>
      <c r="BD81" s="18"/>
      <c r="BE81" s="18"/>
      <c r="BF81" s="18"/>
      <c r="BG81" s="18"/>
      <c r="BH81" s="18"/>
      <c r="BI81" s="16"/>
      <c r="BJ81" s="18"/>
      <c r="BK81" s="19"/>
      <c r="BL81" s="18"/>
      <c r="BM81" s="18"/>
      <c r="BN81" s="16"/>
      <c r="BO81" s="20"/>
      <c r="BP81" s="18"/>
      <c r="BQ81" s="77"/>
      <c r="BR81" s="11">
        <v>36.22</v>
      </c>
      <c r="BS81" s="78"/>
      <c r="BT81" s="18"/>
      <c r="BU81" s="79"/>
      <c r="BV81" s="79"/>
      <c r="BW81" s="18"/>
      <c r="BX81" s="18"/>
      <c r="BY81" s="16" t="s">
        <v>107</v>
      </c>
      <c r="BZ81" s="18"/>
      <c r="CA81" s="62"/>
      <c r="CB81" s="18"/>
      <c r="CC81" s="18">
        <v>47.506999999999998</v>
      </c>
      <c r="CD81" s="16" t="s">
        <v>37</v>
      </c>
      <c r="CE81" s="20" t="s">
        <v>223</v>
      </c>
      <c r="CF81" s="18"/>
      <c r="CG81" s="77">
        <v>47.506999999999998</v>
      </c>
      <c r="CH81" s="11"/>
      <c r="CI81" s="78"/>
      <c r="CJ81" s="13">
        <f>IF(AND(CK$199&gt;4,CI81=1),6)+IF(AND(CK$199&gt;4,CI81=2),4)+IF(AND(CK$199&gt;4,CI81=3),3)+IF(AND(CK$199&gt;4,CI81=4),2)+IF(AND(CK$199&gt;4,CI81=5),1)+IF(AND(CK$199&gt;4,CI81&gt;5),1)+IF(AND(CK$199=4,CI81=1),4)+IF(AND(CK$199=4,CI81=2),3)+IF(AND(CK$199=4,CI81=3),2)+IF(AND(CK$199=4,CI81=4),1)+IF(AND(CK$199=3,CI81=1),3)+IF(AND(CK$199=3,CI81=2),2)+IF(AND(CK$199=3,CI81=3),1)+IF(AND(CK$199=2,CI81=1),2)+IF(AND(CK$199=2,CI81=2),1)+IF(AND(CK$199=1,CI81=1),1)</f>
        <v>0</v>
      </c>
      <c r="CK81" s="79"/>
      <c r="CL81" s="79"/>
      <c r="CM81" s="19">
        <f>IF(AND(CL$199&gt;4,CK81=1),12)+IF(AND(CL$199&gt;4,CK81=2),8)+IF(AND(CL$199&gt;4,CK81=3),6)+IF(AND(CL$199&gt;4,CK81=4),5)+IF(AND(CL$199&gt;4,CK81=5),4)+IF(AND(CL$199&gt;4,CK81=6),3)+IF(AND(CL$199&gt;4,CK81=7),2)+IF(AND(CL$199&gt;4,CK81&gt;7),1)+IF(AND(CL$199=4,CK81=1),8)+IF(AND(CL$199=4,CK81=2),6)+IF(AND(CL$199=4,CK81=3),4)+IF(AND(CL$199=4,CK81=4),2)+IF(AND(CL$199=3,CK81=1),6)+IF(AND(CL$199=3,CK81=2),4)+IF(AND(CL$199=3,CK81=3),2)+IF(AND(CL$199=2,CK81=1),4)+IF(AND(CL$199=2,CK81=2),2)+IF(AND(CL$199=1,CK81=1),2)</f>
        <v>0</v>
      </c>
      <c r="CN81" s="19">
        <f>IF(AND(CL$199&gt;4,CL81=1),12)+IF(AND(CL$199&gt;4,CL81=2),8)+IF(AND(CL$199&gt;4,CL81=3),6)+IF(AND(CL$199&gt;4,CL81=4),5)+IF(AND(CL$199&gt;4,CL81=5),4)+IF(AND(CL$199&gt;4,CL81=6),3)+IF(AND(CL$199&gt;4,CL81=7),2)+IF(AND(CL$199&gt;4,CL81&gt;7),1)+IF(AND(CL$199=4,CL81=1),8)+IF(AND(CL$199=4,CL81=2),6)+IF(AND(CL$199=4,CL81=3),4)+IF(AND(CL$199=4,CL81=4),2)+IF(AND(CL$199=3,CL81=1),6)+IF(AND(CL$199=3,CL81=2),4)+IF(AND(CL$199=3,CL81=3),2)+IF(AND(CL$199=2,CL81=1),4)+IF(AND(CL$199=2,CL81=2),2)+IF(AND(CL$199=1,CL81=1),2)</f>
        <v>0</v>
      </c>
      <c r="CO81" s="16" t="s">
        <v>37</v>
      </c>
      <c r="CP81" s="13">
        <f t="shared" si="146"/>
        <v>0</v>
      </c>
      <c r="CQ81" s="62">
        <f t="shared" si="147"/>
        <v>0</v>
      </c>
      <c r="CR81" s="18"/>
      <c r="CS81" s="18"/>
      <c r="CT81" s="16" t="s">
        <v>37</v>
      </c>
      <c r="CU81" s="116"/>
      <c r="CV81" s="18"/>
      <c r="CW81" s="77">
        <f t="shared" si="148"/>
        <v>47.506999999999998</v>
      </c>
      <c r="CX81" s="11">
        <v>30.041</v>
      </c>
      <c r="CY81" s="78">
        <v>1</v>
      </c>
      <c r="CZ81" s="13">
        <f>IF(AND(DA$199&gt;4,CY81=1),6)+IF(AND(DA$199&gt;4,CY81=2),4)+IF(AND(DA$199&gt;4,CY81=3),3)+IF(AND(DA$199&gt;4,CY81=4),2)+IF(AND(DA$199&gt;4,CY81=5),1)+IF(AND(DA$199&gt;4,CY81&gt;5),1)+IF(AND(DA$199=4,CY81=1),4)+IF(AND(DA$199=4,CY81=2),3)+IF(AND(DA$199=4,CY81=3),2)+IF(AND(DA$199=4,CY81=4),1)+IF(AND(DA$199=3,CY81=1),3)+IF(AND(DA$199=3,CY81=2),2)+IF(AND(DA$199=3,CY81=3),1)+IF(AND(DA$199=2,CY81=1),2)+IF(AND(DA$199=2,CY81=2),1)+IF(AND(DA$199=1,CY81=1),1)</f>
        <v>3</v>
      </c>
      <c r="DA81" s="79">
        <v>1</v>
      </c>
      <c r="DB81" s="79">
        <v>1</v>
      </c>
      <c r="DC81" s="19">
        <f>IF(AND(DB$199&gt;4,DA81=1),12)+IF(AND(DB$199&gt;4,DA81=2),8)+IF(AND(DB$199&gt;4,DA81=3),6)+IF(AND(DB$199&gt;4,DA81=4),5)+IF(AND(DB$199&gt;4,DA81=5),4)+IF(AND(DB$199&gt;4,DA81=6),3)+IF(AND(DB$199&gt;4,DA81=7),2)+IF(AND(DB$199&gt;4,DA81&gt;7),1)+IF(AND(DB$199=4,DA81=1),8)+IF(AND(DB$199=4,DA81=2),6)+IF(AND(DB$199=4,DA81=3),4)+IF(AND(DB$199=4,DA81=4),2)+IF(AND(DB$199=3,DA81=1),6)+IF(AND(DB$199=3,DA81=2),4)+IF(AND(DB$199=3,DA81=3),2)+IF(AND(DB$199=2,DA81=1),4)+IF(AND(DB$199=2,DA81=2),2)+IF(AND(DB$199=1,DA81=1),2)</f>
        <v>6</v>
      </c>
      <c r="DD81" s="19">
        <f>IF(AND(DB$199&gt;4,DB81=1),12)+IF(AND(DB$199&gt;4,DB81=2),8)+IF(AND(DB$199&gt;4,DB81=3),6)+IF(AND(DB$199&gt;4,DB81=4),5)+IF(AND(DB$199&gt;4,DB81=5),4)+IF(AND(DB$199&gt;4,DB81=6),3)+IF(AND(DB$199&gt;4,DB81=7),2)+IF(AND(DB$199&gt;4,DB81&gt;7),1)+IF(AND(DB$199=4,DB81=1),8)+IF(AND(DB$199=4,DB81=2),6)+IF(AND(DB$199=4,DB81=3),4)+IF(AND(DB$199=4,DB81=4),2)+IF(AND(DB$199=3,DB81=1),6)+IF(AND(DB$199=3,DB81=2),4)+IF(AND(DB$199=3,DB81=3),2)+IF(AND(DB$199=2,DB81=1),4)+IF(AND(DB$199=2,DB81=2),2)+IF(AND(DB$199=1,DB81=1),2)</f>
        <v>6</v>
      </c>
      <c r="DE81" s="16" t="s">
        <v>37</v>
      </c>
      <c r="DF81" s="13">
        <f t="shared" si="152"/>
        <v>16</v>
      </c>
      <c r="DG81" s="62">
        <f t="shared" si="153"/>
        <v>16</v>
      </c>
      <c r="DH81" s="18">
        <v>30.673999999999999</v>
      </c>
      <c r="DI81" s="18">
        <v>30.099</v>
      </c>
      <c r="DJ81" s="16" t="s">
        <v>40</v>
      </c>
      <c r="DK81" s="120" t="s">
        <v>167</v>
      </c>
      <c r="DL81" s="18">
        <v>1</v>
      </c>
      <c r="DM81" s="77">
        <f t="shared" si="154"/>
        <v>30.041</v>
      </c>
      <c r="DN81" s="11">
        <v>29.762</v>
      </c>
      <c r="DO81" s="78">
        <v>1</v>
      </c>
      <c r="DP81" s="13">
        <f t="shared" si="158"/>
        <v>6</v>
      </c>
      <c r="DQ81" s="79">
        <v>3</v>
      </c>
      <c r="DR81" s="79">
        <v>3</v>
      </c>
      <c r="DS81" s="19">
        <f t="shared" si="159"/>
        <v>6</v>
      </c>
      <c r="DT81" s="19">
        <f t="shared" si="160"/>
        <v>6</v>
      </c>
      <c r="DU81" s="16" t="s">
        <v>40</v>
      </c>
      <c r="DV81" s="13">
        <f t="shared" si="155"/>
        <v>19</v>
      </c>
      <c r="DW81" s="62">
        <f t="shared" si="156"/>
        <v>35</v>
      </c>
      <c r="DX81" s="18">
        <v>30.207000000000001</v>
      </c>
      <c r="DY81" s="18">
        <v>30.378</v>
      </c>
      <c r="DZ81" s="16" t="s">
        <v>40</v>
      </c>
      <c r="EA81" s="133"/>
      <c r="EB81" s="18">
        <v>1</v>
      </c>
      <c r="EC81" s="77">
        <f t="shared" si="157"/>
        <v>29.762</v>
      </c>
    </row>
    <row r="82" spans="1:149" x14ac:dyDescent="0.3">
      <c r="A82" s="71" t="s">
        <v>145</v>
      </c>
      <c r="B82" s="90">
        <v>5175</v>
      </c>
      <c r="C82" s="8">
        <v>109</v>
      </c>
      <c r="D82" s="8" t="s">
        <v>36</v>
      </c>
      <c r="E82" s="18"/>
      <c r="F82" s="8">
        <v>32.929000000000002</v>
      </c>
      <c r="G82" s="78"/>
      <c r="H82" s="8"/>
      <c r="I82" s="79"/>
      <c r="J82" s="79"/>
      <c r="K82" s="8"/>
      <c r="L82" s="8"/>
      <c r="M82" s="23" t="s">
        <v>107</v>
      </c>
      <c r="N82" s="8"/>
      <c r="O82" s="62"/>
      <c r="P82" s="8">
        <v>32.518999999999998</v>
      </c>
      <c r="Q82" s="8">
        <v>32.473999999999997</v>
      </c>
      <c r="R82" s="23" t="s">
        <v>37</v>
      </c>
      <c r="S82" s="20" t="s">
        <v>47</v>
      </c>
      <c r="T82" s="106"/>
      <c r="U82" s="77">
        <f>MIN(E82,F82,P82,Q82)</f>
        <v>32.473999999999997</v>
      </c>
      <c r="V82" s="8">
        <v>30.908000000000001</v>
      </c>
      <c r="W82" s="78">
        <v>2</v>
      </c>
      <c r="X82" s="13">
        <f>IF(AND(Y$199&gt;4,W82=1),6)+IF(AND(Y$199&gt;4,W82=2),4)+IF(AND(Y$199&gt;4,W82=3),3)+IF(AND(Y$199&gt;4,W82=4),2)+IF(AND(Y$199&gt;4,W82=5),1)+IF(AND(Y$199&gt;4,W82&gt;5),1)+IF(AND(Y$199=4,W82=1),4)+IF(AND(Y$199=4,W82=2),3)+IF(AND(Y$199=4,W82=3),2)+IF(AND(Y$199=4,W82=4),1)+IF(AND(Y$199=3,W82=1),3)+IF(AND(Y$199=3,W82=2),2)+IF(AND(Y$199=3,W82=3),1)+IF(AND(Y$199=2,W82=1),2)+IF(AND(Y$199=2,W82=2),1)+IF(AND(Y$199=1,W82=1),1)</f>
        <v>4</v>
      </c>
      <c r="Y82" s="79">
        <v>2</v>
      </c>
      <c r="Z82" s="79">
        <v>3</v>
      </c>
      <c r="AA82" s="19">
        <f>IF(AND(Z$199&gt;4,Y82=1),12)+IF(AND(Z$199&gt;4,Y82=2),8)+IF(AND(Z$199&gt;4,Y82=3),6)+IF(AND(Z$199&gt;4,Y82=4),5)+IF(AND(Z$199&gt;4,Y82=5),4)+IF(AND(Z$199&gt;4,Y82=6),3)+IF(AND(Z$199&gt;4,Y82=7),2)+IF(AND(Z$199&gt;4,Y82&gt;7),1)+IF(AND(Z$199=4,Y82=1),8)+IF(AND(Z$199=4,Y82=2),6)+IF(AND(Z$199=4,Y82=3),4)+IF(AND(Z$199=4,Y82=4),2)+IF(AND(Z$199=3,Y82=1),6)+IF(AND(Z$199=3,Y82=2),4)+IF(AND(Z$199=3,Y82=3),2)+IF(AND(Z$199=2,Y82=1),4)+IF(AND(Z$199=2,Y82=2),2)+IF(AND(Z$199=1,Y82=1),2)</f>
        <v>8</v>
      </c>
      <c r="AB82" s="19">
        <f>IF(AND(Z$199&gt;4,Z82=1),12)+IF(AND(Z$199&gt;4,Z82=2),8)+IF(AND(Z$199&gt;4,Z82=3),6)+IF(AND(Z$199&gt;4,Z82=4),5)+IF(AND(Z$199&gt;4,Z82=5),4)+IF(AND(Z$199&gt;4,Z82=6),3)+IF(AND(Z$199&gt;4,Z82=7),2)+IF(AND(Z$199&gt;4,Z82&gt;7),1)+IF(AND(Z$199=4,Z82=1),8)+IF(AND(Z$199=4,Z82=2),6)+IF(AND(Z$199=4,Z82=3),4)+IF(AND(Z$199=4,Z82=4),2)+IF(AND(Z$199=3,Z82=1),6)+IF(AND(Z$199=3,Z82=2),4)+IF(AND(Z$199=3,Z82=3),2)+IF(AND(Z$199=2,Z82=1),4)+IF(AND(Z$199=2,Z82=2),2)+IF(AND(Z$199=1,Z82=1),2)</f>
        <v>6</v>
      </c>
      <c r="AC82" s="16" t="s">
        <v>37</v>
      </c>
      <c r="AD82" s="13">
        <f>+X82+AA82+AB82+AJ82</f>
        <v>19</v>
      </c>
      <c r="AE82" s="62">
        <f>AD82+O82</f>
        <v>19</v>
      </c>
      <c r="AF82" s="8">
        <v>31.495000000000001</v>
      </c>
      <c r="AG82" s="8">
        <v>31.587</v>
      </c>
      <c r="AH82" s="23" t="s">
        <v>40</v>
      </c>
      <c r="AI82" s="20" t="s">
        <v>167</v>
      </c>
      <c r="AJ82" s="106">
        <v>1</v>
      </c>
      <c r="AK82" s="77">
        <f>MIN(U82,V82,AF82,AG82)</f>
        <v>30.908000000000001</v>
      </c>
      <c r="AL82" s="8">
        <v>69.924999999999997</v>
      </c>
      <c r="AM82" s="78">
        <v>7</v>
      </c>
      <c r="AN82" s="13">
        <f>IF(AND(AO$198&gt;4,AM82=1),6)+IF(AND(AO$198&gt;4,AM82=2),4)+IF(AND(AO$198&gt;4,AM82=3),3)+IF(AND(AO$198&gt;4,AM82=4),2)+IF(AND(AO$198&gt;4,AM82=5),1)+IF(AND(AO$198&gt;4,AM82&gt;5),1)+IF(AND(AO$198=4,AM82=1),4)+IF(AND(AO$198=4,AM82=2),3)+IF(AND(AO$198=4,AM82=3),2)+IF(AND(AO$198=4,AM82=4),1)+IF(AND(AO$198=3,AM82=1),3)+IF(AND(AO$198=3,AM82=2),2)+IF(AND(AO$198=3,AM82=3),1)+IF(AND(AO$198=2,AM82=1),2)+IF(AND(AO$198=2,AM82=2),1)+IF(AND(AO$198=1,AM82=1),1)</f>
        <v>1</v>
      </c>
      <c r="AO82" s="79"/>
      <c r="AP82" s="79"/>
      <c r="AQ82" s="19">
        <f>IF(AND(AP$198&gt;4,AO82=1),12)+IF(AND(AP$198&gt;4,AO82=2),8)+IF(AND(AP$198&gt;4,AO82=3),6)+IF(AND(AP$198&gt;4,AO82=4),5)+IF(AND(AP$198&gt;4,AO82=5),4)+IF(AND(AP$198&gt;4,AO82=6),3)+IF(AND(AP$198&gt;4,AO82=7),2)+IF(AND(AP$198&gt;4,AO82&gt;7),1)+IF(AND(AP$198=4,AO82=1),8)+IF(AND(AP$198=4,AO82=2),6)+IF(AND(AP$198=4,AO82=3),4)+IF(AND(AP$198=4,AO82=4),2)+IF(AND(AP$198=3,AO82=1),6)+IF(AND(AP$198=3,AO82=2),4)+IF(AND(AP$198=3,AO82=3),2)+IF(AND(AP$198=2,AO82=1),4)+IF(AND(AP$198=2,AO82=2),2)+IF(AND(AP$198=1,AO82=1),2)</f>
        <v>0</v>
      </c>
      <c r="AR82" s="19">
        <f>IF(AND(AP$198&gt;4,AP82=1),12)+IF(AND(AP$198&gt;4,AP82=2),8)+IF(AND(AP$198&gt;4,AP82=3),6)+IF(AND(AP$198&gt;4,AP82=4),5)+IF(AND(AP$198&gt;4,AP82=5),4)+IF(AND(AP$198&gt;4,AP82=6),3)+IF(AND(AP$198&gt;4,AP82=7),2)+IF(AND(AP$198&gt;4,AP82&gt;7),1)+IF(AND(AP$198=4,AP82=1),8)+IF(AND(AP$198=4,AP82=2),6)+IF(AND(AP$198=4,AP82=3),4)+IF(AND(AP$198=4,AP82=4),2)+IF(AND(AP$198=3,AP82=1),6)+IF(AND(AP$198=3,AP82=2),4)+IF(AND(AP$198=3,AP82=3),2)+IF(AND(AP$198=2,AP82=1),4)+IF(AND(AP$198=2,AP82=2),2)+IF(AND(AP$198=1,AP82=1),2)</f>
        <v>0</v>
      </c>
      <c r="AS82" s="16" t="s">
        <v>40</v>
      </c>
      <c r="AT82" s="13">
        <f>+AN82+AQ82+AR82+AZ82</f>
        <v>1</v>
      </c>
      <c r="AU82" s="62">
        <f>AT82+AE82</f>
        <v>20</v>
      </c>
      <c r="AV82" s="8"/>
      <c r="AW82" s="8"/>
      <c r="AX82" s="23" t="s">
        <v>40</v>
      </c>
      <c r="AY82" s="16"/>
      <c r="AZ82" s="106"/>
      <c r="BA82" s="77">
        <f>MIN(AK82,AL82,AV82,AW82)</f>
        <v>30.908000000000001</v>
      </c>
      <c r="BB82" s="8"/>
      <c r="BC82" s="78"/>
      <c r="BD82" s="13">
        <f>IF(AND(BE$198&gt;4,BC82=1),6)+IF(AND(BE$198&gt;4,BC82=2),4)+IF(AND(BE$198&gt;4,BC82=3),3)+IF(AND(BE$198&gt;4,BC82=4),2)+IF(AND(BE$198&gt;4,BC82=5),1)+IF(AND(BE$198&gt;4,BC82&gt;5),1)+IF(AND(BE$198=4,BC82=1),4)+IF(AND(BE$198=4,BC82=2),3)+IF(AND(BE$198=4,BC82=3),2)+IF(AND(BE$198=4,BC82=4),1)+IF(AND(BE$198=3,BC82=1),3)+IF(AND(BE$198=3,BC82=2),2)+IF(AND(BE$198=3,BC82=3),1)+IF(AND(BE$198=2,BC82=1),2)+IF(AND(BE$198=2,BC82=2),1)+IF(AND(BE$198=1,BC82=1),1)</f>
        <v>0</v>
      </c>
      <c r="BE82" s="79"/>
      <c r="BF82" s="79"/>
      <c r="BG82" s="19">
        <f>IF(AND(BF$198&gt;4,BE82=1),12)+IF(AND(BF$198&gt;4,BE82=2),8)+IF(AND(BF$198&gt;4,BE82=3),6)+IF(AND(BF$198&gt;4,BE82=4),5)+IF(AND(BF$198&gt;4,BE82=5),4)+IF(AND(BF$198&gt;4,BE82=6),3)+IF(AND(BF$198&gt;4,BE82=7),2)+IF(AND(BF$198&gt;4,BE82&gt;7),1)+IF(AND(BF$198=4,BE82=1),8)+IF(AND(BF$198=4,BE82=2),6)+IF(AND(BF$198=4,BE82=3),4)+IF(AND(BF$198=4,BE82=4),2)+IF(AND(BF$198=3,BE82=1),6)+IF(AND(BF$198=3,BE82=2),4)+IF(AND(BF$198=3,BE82=3),2)+IF(AND(BF$198=2,BE82=1),4)+IF(AND(BF$198=2,BE82=2),2)+IF(AND(BF$198=1,BE82=1),2)</f>
        <v>0</v>
      </c>
      <c r="BH82" s="19">
        <f>IF(AND(BF$198&gt;4,BF82=1),12)+IF(AND(BF$198&gt;4,BF82=2),8)+IF(AND(BF$198&gt;4,BF82=3),6)+IF(AND(BF$198&gt;4,BF82=4),5)+IF(AND(BF$198&gt;4,BF82=5),4)+IF(AND(BF$198&gt;4,BF82=6),3)+IF(AND(BF$198&gt;4,BF82=7),2)+IF(AND(BF$198&gt;4,BF82&gt;7),1)+IF(AND(BF$198=4,BF82=1),8)+IF(AND(BF$198=4,BF82=2),6)+IF(AND(BF$198=4,BF82=3),4)+IF(AND(BF$198=4,BF82=4),2)+IF(AND(BF$198=3,BF82=1),6)+IF(AND(BF$198=3,BF82=2),4)+IF(AND(BF$198=3,BF82=3),2)+IF(AND(BF$198=2,BF82=1),4)+IF(AND(BF$198=2,BF82=2),2)+IF(AND(BF$198=1,BF82=1),2)</f>
        <v>0</v>
      </c>
      <c r="BI82" s="16" t="s">
        <v>40</v>
      </c>
      <c r="BJ82" s="13">
        <f>+BD82+BG82+BH82+BP82</f>
        <v>0</v>
      </c>
      <c r="BK82" s="62">
        <f>BJ82+AU82</f>
        <v>20</v>
      </c>
      <c r="BL82" s="8"/>
      <c r="BM82" s="8"/>
      <c r="BN82" s="23" t="s">
        <v>40</v>
      </c>
      <c r="BO82" s="16"/>
      <c r="BP82" s="106"/>
      <c r="BQ82" s="77">
        <f>MIN(BA82,BB82,BL82,BM82)</f>
        <v>30.908000000000001</v>
      </c>
      <c r="BR82" s="8"/>
      <c r="BS82" s="78"/>
      <c r="BT82" s="13">
        <f>IF(AND(BU$198&gt;4,BS82=1),6)+IF(AND(BU$198&gt;4,BS82=2),4)+IF(AND(BU$198&gt;4,BS82=3),3)+IF(AND(BU$198&gt;4,BS82=4),2)+IF(AND(BU$198&gt;4,BS82=5),1)+IF(AND(BU$198&gt;4,BS82&gt;5),1)+IF(AND(BU$198=4,BS82=1),4)+IF(AND(BU$198=4,BS82=2),3)+IF(AND(BU$198=4,BS82=3),2)+IF(AND(BU$198=4,BS82=4),1)+IF(AND(BU$198=3,BS82=1),3)+IF(AND(BU$198=3,BS82=2),2)+IF(AND(BU$198=3,BS82=3),1)+IF(AND(BU$198=2,BS82=1),2)+IF(AND(BU$198=2,BS82=2),1)+IF(AND(BU$198=1,BS82=1),1)</f>
        <v>0</v>
      </c>
      <c r="BU82" s="79"/>
      <c r="BV82" s="79"/>
      <c r="BW82" s="19">
        <f>IF(AND(BV$198&gt;4,BU82=1),12)+IF(AND(BV$198&gt;4,BU82=2),8)+IF(AND(BV$198&gt;4,BU82=3),6)+IF(AND(BV$198&gt;4,BU82=4),5)+IF(AND(BV$198&gt;4,BU82=5),4)+IF(AND(BV$198&gt;4,BU82=6),3)+IF(AND(BV$198&gt;4,BU82=7),2)+IF(AND(BV$198&gt;4,BU82&gt;7),1)+IF(AND(BV$198=4,BU82=1),8)+IF(AND(BV$198=4,BU82=2),6)+IF(AND(BV$198=4,BU82=3),4)+IF(AND(BV$198=4,BU82=4),2)+IF(AND(BV$198=3,BU82=1),6)+IF(AND(BV$198=3,BU82=2),4)+IF(AND(BV$198=3,BU82=3),2)+IF(AND(BV$198=2,BU82=1),4)+IF(AND(BV$198=2,BU82=2),2)+IF(AND(BV$198=1,BU82=1),2)</f>
        <v>0</v>
      </c>
      <c r="BX82" s="19">
        <f>IF(AND(BV$198&gt;4,BV82=1),12)+IF(AND(BV$198&gt;4,BV82=2),8)+IF(AND(BV$198&gt;4,BV82=3),6)+IF(AND(BV$198&gt;4,BV82=4),5)+IF(AND(BV$198&gt;4,BV82=5),4)+IF(AND(BV$198&gt;4,BV82=6),3)+IF(AND(BV$198&gt;4,BV82=7),2)+IF(AND(BV$198&gt;4,BV82&gt;7),1)+IF(AND(BV$198=4,BV82=1),8)+IF(AND(BV$198=4,BV82=2),6)+IF(AND(BV$198=4,BV82=3),4)+IF(AND(BV$198=4,BV82=4),2)+IF(AND(BV$198=3,BV82=1),6)+IF(AND(BV$198=3,BV82=2),4)+IF(AND(BV$198=3,BV82=3),2)+IF(AND(BV$198=2,BV82=1),4)+IF(AND(BV$198=2,BV82=2),2)+IF(AND(BV$198=1,BV82=1),2)</f>
        <v>0</v>
      </c>
      <c r="BY82" s="16" t="s">
        <v>40</v>
      </c>
      <c r="BZ82" s="13">
        <f>+BT82+BW82+BX82+CF82</f>
        <v>0</v>
      </c>
      <c r="CA82" s="62">
        <f>BZ82+BK82</f>
        <v>20</v>
      </c>
      <c r="CB82" s="8"/>
      <c r="CC82" s="8"/>
      <c r="CD82" s="23" t="s">
        <v>40</v>
      </c>
      <c r="CE82" s="16"/>
      <c r="CF82" s="106"/>
      <c r="CG82" s="77">
        <f>MIN(BQ82,BR82,CB82,CC82)</f>
        <v>30.908000000000001</v>
      </c>
      <c r="CH82" s="8"/>
      <c r="CI82" s="78"/>
      <c r="CJ82" s="13">
        <f>IF(AND(CK$198&gt;4,CI82=1),6)+IF(AND(CK$198&gt;4,CI82=2),4)+IF(AND(CK$198&gt;4,CI82=3),3)+IF(AND(CK$198&gt;4,CI82=4),2)+IF(AND(CK$198&gt;4,CI82=5),1)+IF(AND(CK$198&gt;4,CI82&gt;5),1)+IF(AND(CK$198=4,CI82=1),4)+IF(AND(CK$198=4,CI82=2),3)+IF(AND(CK$198=4,CI82=3),2)+IF(AND(CK$198=4,CI82=4),1)+IF(AND(CK$198=3,CI82=1),3)+IF(AND(CK$198=3,CI82=2),2)+IF(AND(CK$198=3,CI82=3),1)+IF(AND(CK$198=2,CI82=1),2)+IF(AND(CK$198=2,CI82=2),1)+IF(AND(CK$198=1,CI82=1),1)</f>
        <v>0</v>
      </c>
      <c r="CK82" s="79"/>
      <c r="CL82" s="79"/>
      <c r="CM82" s="19">
        <f>IF(AND(CL$198&gt;4,CK82=1),12)+IF(AND(CL$198&gt;4,CK82=2),8)+IF(AND(CL$198&gt;4,CK82=3),6)+IF(AND(CL$198&gt;4,CK82=4),5)+IF(AND(CL$198&gt;4,CK82=5),4)+IF(AND(CL$198&gt;4,CK82=6),3)+IF(AND(CL$198&gt;4,CK82=7),2)+IF(AND(CL$198&gt;4,CK82&gt;7),1)+IF(AND(CL$198=4,CK82=1),8)+IF(AND(CL$198=4,CK82=2),6)+IF(AND(CL$198=4,CK82=3),4)+IF(AND(CL$198=4,CK82=4),2)+IF(AND(CL$198=3,CK82=1),6)+IF(AND(CL$198=3,CK82=2),4)+IF(AND(CL$198=3,CK82=3),2)+IF(AND(CL$198=2,CK82=1),4)+IF(AND(CL$198=2,CK82=2),2)+IF(AND(CL$198=1,CK82=1),2)</f>
        <v>0</v>
      </c>
      <c r="CN82" s="19">
        <f>IF(AND(CL$198&gt;4,CL82=1),12)+IF(AND(CL$198&gt;4,CL82=2),8)+IF(AND(CL$198&gt;4,CL82=3),6)+IF(AND(CL$198&gt;4,CL82=4),5)+IF(AND(CL$198&gt;4,CL82=5),4)+IF(AND(CL$198&gt;4,CL82=6),3)+IF(AND(CL$198&gt;4,CL82=7),2)+IF(AND(CL$198&gt;4,CL82&gt;7),1)+IF(AND(CL$198=4,CL82=1),8)+IF(AND(CL$198=4,CL82=2),6)+IF(AND(CL$198=4,CL82=3),4)+IF(AND(CL$198=4,CL82=4),2)+IF(AND(CL$198=3,CL82=1),6)+IF(AND(CL$198=3,CL82=2),4)+IF(AND(CL$198=3,CL82=3),2)+IF(AND(CL$198=2,CL82=1),4)+IF(AND(CL$198=2,CL82=2),2)+IF(AND(CL$198=1,CL82=1),2)</f>
        <v>0</v>
      </c>
      <c r="CO82" s="16" t="s">
        <v>40</v>
      </c>
      <c r="CP82" s="13">
        <f t="shared" si="146"/>
        <v>0</v>
      </c>
      <c r="CQ82" s="62">
        <f t="shared" si="147"/>
        <v>20</v>
      </c>
      <c r="CR82" s="8"/>
      <c r="CS82" s="8"/>
      <c r="CT82" s="23" t="s">
        <v>40</v>
      </c>
      <c r="CU82" s="16"/>
      <c r="CV82" s="106"/>
      <c r="CW82" s="77">
        <f t="shared" si="148"/>
        <v>30.908000000000001</v>
      </c>
      <c r="CX82" s="8"/>
      <c r="CY82" s="78"/>
      <c r="CZ82" s="13">
        <f>IF(AND(DA$198&gt;4,CY82=1),6)+IF(AND(DA$198&gt;4,CY82=2),4)+IF(AND(DA$198&gt;4,CY82=3),3)+IF(AND(DA$198&gt;4,CY82=4),2)+IF(AND(DA$198&gt;4,CY82=5),1)+IF(AND(DA$198&gt;4,CY82&gt;5),1)+IF(AND(DA$198=4,CY82=1),4)+IF(AND(DA$198=4,CY82=2),3)+IF(AND(DA$198=4,CY82=3),2)+IF(AND(DA$198=4,CY82=4),1)+IF(AND(DA$198=3,CY82=1),3)+IF(AND(DA$198=3,CY82=2),2)+IF(AND(DA$198=3,CY82=3),1)+IF(AND(DA$198=2,CY82=1),2)+IF(AND(DA$198=2,CY82=2),1)+IF(AND(DA$198=1,CY82=1),1)</f>
        <v>0</v>
      </c>
      <c r="DA82" s="79"/>
      <c r="DB82" s="79"/>
      <c r="DC82" s="19">
        <f>IF(AND(DB$198&gt;4,DA82=1),12)+IF(AND(DB$198&gt;4,DA82=2),8)+IF(AND(DB$198&gt;4,DA82=3),6)+IF(AND(DB$198&gt;4,DA82=4),5)+IF(AND(DB$198&gt;4,DA82=5),4)+IF(AND(DB$198&gt;4,DA82=6),3)+IF(AND(DB$198&gt;4,DA82=7),2)+IF(AND(DB$198&gt;4,DA82&gt;7),1)+IF(AND(DB$198=4,DA82=1),8)+IF(AND(DB$198=4,DA82=2),6)+IF(AND(DB$198=4,DA82=3),4)+IF(AND(DB$198=4,DA82=4),2)+IF(AND(DB$198=3,DA82=1),6)+IF(AND(DB$198=3,DA82=2),4)+IF(AND(DB$198=3,DA82=3),2)+IF(AND(DB$198=2,DA82=1),4)+IF(AND(DB$198=2,DA82=2),2)+IF(AND(DB$198=1,DA82=1),2)</f>
        <v>0</v>
      </c>
      <c r="DD82" s="19">
        <f>IF(AND(DB$198&gt;4,DB82=1),12)+IF(AND(DB$198&gt;4,DB82=2),8)+IF(AND(DB$198&gt;4,DB82=3),6)+IF(AND(DB$198&gt;4,DB82=4),5)+IF(AND(DB$198&gt;4,DB82=5),4)+IF(AND(DB$198&gt;4,DB82=6),3)+IF(AND(DB$198&gt;4,DB82=7),2)+IF(AND(DB$198&gt;4,DB82&gt;7),1)+IF(AND(DB$198=4,DB82=1),8)+IF(AND(DB$198=4,DB82=2),6)+IF(AND(DB$198=4,DB82=3),4)+IF(AND(DB$198=4,DB82=4),2)+IF(AND(DB$198=3,DB82=1),6)+IF(AND(DB$198=3,DB82=2),4)+IF(AND(DB$198=3,DB82=3),2)+IF(AND(DB$198=2,DB82=1),4)+IF(AND(DB$198=2,DB82=2),2)+IF(AND(DB$198=1,DB82=1),2)</f>
        <v>0</v>
      </c>
      <c r="DE82" s="16" t="s">
        <v>40</v>
      </c>
      <c r="DF82" s="13">
        <f t="shared" si="152"/>
        <v>0</v>
      </c>
      <c r="DG82" s="62">
        <f t="shared" si="153"/>
        <v>20</v>
      </c>
      <c r="DH82" s="8"/>
      <c r="DI82" s="8"/>
      <c r="DJ82" s="23" t="s">
        <v>40</v>
      </c>
      <c r="DK82" s="133"/>
      <c r="DL82" s="106"/>
      <c r="DM82" s="77">
        <f t="shared" si="154"/>
        <v>30.908000000000001</v>
      </c>
      <c r="DN82" s="8"/>
      <c r="DO82" s="78"/>
      <c r="DP82" s="13">
        <f t="shared" si="158"/>
        <v>0</v>
      </c>
      <c r="DQ82" s="79"/>
      <c r="DR82" s="79"/>
      <c r="DS82" s="19">
        <f t="shared" si="159"/>
        <v>0</v>
      </c>
      <c r="DT82" s="19">
        <f t="shared" si="160"/>
        <v>0</v>
      </c>
      <c r="DU82" s="16" t="s">
        <v>40</v>
      </c>
      <c r="DV82" s="13">
        <f t="shared" si="155"/>
        <v>0</v>
      </c>
      <c r="DW82" s="62">
        <f t="shared" si="156"/>
        <v>20</v>
      </c>
      <c r="DX82" s="8"/>
      <c r="DY82" s="8"/>
      <c r="DZ82" s="23" t="s">
        <v>40</v>
      </c>
      <c r="EA82" s="133"/>
      <c r="EB82" s="106"/>
      <c r="EC82" s="77">
        <f t="shared" si="157"/>
        <v>30.908000000000001</v>
      </c>
    </row>
    <row r="83" spans="1:149" x14ac:dyDescent="0.3">
      <c r="A83" s="71" t="s">
        <v>193</v>
      </c>
      <c r="B83" s="90">
        <v>21826</v>
      </c>
      <c r="C83" s="8">
        <v>34</v>
      </c>
      <c r="D83" s="8" t="s">
        <v>36</v>
      </c>
      <c r="E83" s="18"/>
      <c r="F83" s="8"/>
      <c r="G83" s="22"/>
      <c r="H83" s="8"/>
      <c r="I83" s="8"/>
      <c r="J83" s="8"/>
      <c r="K83" s="8"/>
      <c r="L83" s="8"/>
      <c r="M83" s="23"/>
      <c r="N83" s="8"/>
      <c r="O83" s="13"/>
      <c r="P83" s="8"/>
      <c r="Q83" s="8"/>
      <c r="R83" s="23"/>
      <c r="S83" s="18"/>
      <c r="T83" s="8"/>
      <c r="U83" s="18"/>
      <c r="V83" s="8"/>
      <c r="W83" s="22"/>
      <c r="X83" s="8"/>
      <c r="Y83" s="8"/>
      <c r="Z83" s="8"/>
      <c r="AA83" s="8"/>
      <c r="AB83" s="8"/>
      <c r="AC83" s="23"/>
      <c r="AD83" s="8"/>
      <c r="AE83" s="13"/>
      <c r="AF83" s="8"/>
      <c r="AG83" s="8"/>
      <c r="AH83" s="23"/>
      <c r="AI83" s="18"/>
      <c r="AJ83" s="8"/>
      <c r="AK83" s="18"/>
      <c r="AL83" s="8"/>
      <c r="AM83" s="22"/>
      <c r="AN83" s="8"/>
      <c r="AO83" s="8"/>
      <c r="AP83" s="8"/>
      <c r="AQ83" s="8"/>
      <c r="AR83" s="8"/>
      <c r="AS83" s="23"/>
      <c r="AT83" s="8"/>
      <c r="AU83" s="13"/>
      <c r="AV83" s="8"/>
      <c r="AW83" s="8"/>
      <c r="AX83" s="23"/>
      <c r="AY83" s="18"/>
      <c r="AZ83" s="8"/>
      <c r="BA83" s="77">
        <f>MIN(AK83,AL83,AV83,AW83)</f>
        <v>0</v>
      </c>
      <c r="BB83" s="8">
        <v>47.991999999999997</v>
      </c>
      <c r="BC83" s="78"/>
      <c r="BD83" s="8"/>
      <c r="BE83" s="79"/>
      <c r="BF83" s="79"/>
      <c r="BG83" s="8"/>
      <c r="BH83" s="8"/>
      <c r="BI83" s="23" t="s">
        <v>107</v>
      </c>
      <c r="BJ83" s="8"/>
      <c r="BK83" s="62"/>
      <c r="BL83" s="8">
        <v>29.486000000000001</v>
      </c>
      <c r="BM83" s="24">
        <v>29.82</v>
      </c>
      <c r="BN83" s="23" t="s">
        <v>40</v>
      </c>
      <c r="BO83" s="20" t="s">
        <v>199</v>
      </c>
      <c r="BP83" s="8"/>
      <c r="BQ83" s="77">
        <v>29.486000000000001</v>
      </c>
      <c r="BR83" s="8">
        <v>33.469000000000001</v>
      </c>
      <c r="BS83" s="78">
        <v>7</v>
      </c>
      <c r="BT83" s="13">
        <f>IF(AND(BU$198&gt;4,BS83=1),6)+IF(AND(BU$198&gt;4,BS83=2),4)+IF(AND(BU$198&gt;4,BS83=3),3)+IF(AND(BU$198&gt;4,BS83=4),2)+IF(AND(BU$198&gt;4,BS83=5),1)+IF(AND(BU$198&gt;4,BS83&gt;5),1)+IF(AND(BU$198=4,BS83=1),4)+IF(AND(BU$198=4,BS83=2),3)+IF(AND(BU$198=4,BS83=3),2)+IF(AND(BU$198=4,BS83=4),1)+IF(AND(BU$198=3,BS83=1),3)+IF(AND(BU$198=3,BS83=2),2)+IF(AND(BU$198=3,BS83=3),1)+IF(AND(BU$198=2,BS83=1),2)+IF(AND(BU$198=2,BS83=2),1)+IF(AND(BU$198=1,BS83=1),1)</f>
        <v>1</v>
      </c>
      <c r="BU83" s="79">
        <v>5</v>
      </c>
      <c r="BV83" s="79">
        <v>5</v>
      </c>
      <c r="BW83" s="19">
        <f>IF(AND(BV$198&gt;4,BU83=1),12)+IF(AND(BV$198&gt;4,BU83=2),8)+IF(AND(BV$198&gt;4,BU83=3),6)+IF(AND(BV$198&gt;4,BU83=4),5)+IF(AND(BV$198&gt;4,BU83=5),4)+IF(AND(BV$198&gt;4,BU83=6),3)+IF(AND(BV$198&gt;4,BU83=7),2)+IF(AND(BV$198&gt;4,BU83&gt;7),1)+IF(AND(BV$198=4,BU83=1),8)+IF(AND(BV$198=4,BU83=2),6)+IF(AND(BV$198=4,BU83=3),4)+IF(AND(BV$198=4,BU83=4),2)+IF(AND(BV$198=3,BU83=1),6)+IF(AND(BV$198=3,BU83=2),4)+IF(AND(BV$198=3,BU83=3),2)+IF(AND(BV$198=2,BU83=1),4)+IF(AND(BV$198=2,BU83=2),2)+IF(AND(BV$198=1,BU83=1),2)</f>
        <v>4</v>
      </c>
      <c r="BX83" s="19">
        <f>IF(AND(BV$198&gt;4,BV83=1),12)+IF(AND(BV$198&gt;4,BV83=2),8)+IF(AND(BV$198&gt;4,BV83=3),6)+IF(AND(BV$198&gt;4,BV83=4),5)+IF(AND(BV$198&gt;4,BV83=5),4)+IF(AND(BV$198&gt;4,BV83=6),3)+IF(AND(BV$198&gt;4,BV83=7),2)+IF(AND(BV$198&gt;4,BV83&gt;7),1)+IF(AND(BV$198=4,BV83=1),8)+IF(AND(BV$198=4,BV83=2),6)+IF(AND(BV$198=4,BV83=3),4)+IF(AND(BV$198=4,BV83=4),2)+IF(AND(BV$198=3,BV83=1),6)+IF(AND(BV$198=3,BV83=2),4)+IF(AND(BV$198=3,BV83=3),2)+IF(AND(BV$198=2,BV83=1),4)+IF(AND(BV$198=2,BV83=2),2)+IF(AND(BV$198=1,BV83=1),2)</f>
        <v>4</v>
      </c>
      <c r="BY83" s="16" t="s">
        <v>40</v>
      </c>
      <c r="BZ83" s="13">
        <f>+BT83+BW83+BX83+CF83</f>
        <v>9</v>
      </c>
      <c r="CA83" s="62">
        <f>BZ83+BK83</f>
        <v>9</v>
      </c>
      <c r="CB83" s="8"/>
      <c r="CC83" s="24">
        <v>46.347000000000001</v>
      </c>
      <c r="CD83" s="23" t="s">
        <v>40</v>
      </c>
      <c r="CE83" s="16" t="s">
        <v>87</v>
      </c>
      <c r="CF83" s="8"/>
      <c r="CG83" s="77">
        <v>29.486000000000001</v>
      </c>
      <c r="CH83" s="8"/>
      <c r="CI83" s="78"/>
      <c r="CJ83" s="13">
        <f>IF(AND(CK$198&gt;4,CI83=1),6)+IF(AND(CK$198&gt;4,CI83=2),4)+IF(AND(CK$198&gt;4,CI83=3),3)+IF(AND(CK$198&gt;4,CI83=4),2)+IF(AND(CK$198&gt;4,CI83=5),1)+IF(AND(CK$198&gt;4,CI83&gt;5),1)+IF(AND(CK$198=4,CI83=1),4)+IF(AND(CK$198=4,CI83=2),3)+IF(AND(CK$198=4,CI83=3),2)+IF(AND(CK$198=4,CI83=4),1)+IF(AND(CK$198=3,CI83=1),3)+IF(AND(CK$198=3,CI83=2),2)+IF(AND(CK$198=3,CI83=3),1)+IF(AND(CK$198=2,CI83=1),2)+IF(AND(CK$198=2,CI83=2),1)+IF(AND(CK$198=1,CI83=1),1)</f>
        <v>0</v>
      </c>
      <c r="CK83" s="79"/>
      <c r="CL83" s="79"/>
      <c r="CM83" s="19">
        <f>IF(AND(CL$198&gt;4,CK83=1),12)+IF(AND(CL$198&gt;4,CK83=2),8)+IF(AND(CL$198&gt;4,CK83=3),6)+IF(AND(CL$198&gt;4,CK83=4),5)+IF(AND(CL$198&gt;4,CK83=5),4)+IF(AND(CL$198&gt;4,CK83=6),3)+IF(AND(CL$198&gt;4,CK83=7),2)+IF(AND(CL$198&gt;4,CK83&gt;7),1)+IF(AND(CL$198=4,CK83=1),8)+IF(AND(CL$198=4,CK83=2),6)+IF(AND(CL$198=4,CK83=3),4)+IF(AND(CL$198=4,CK83=4),2)+IF(AND(CL$198=3,CK83=1),6)+IF(AND(CL$198=3,CK83=2),4)+IF(AND(CL$198=3,CK83=3),2)+IF(AND(CL$198=2,CK83=1),4)+IF(AND(CL$198=2,CK83=2),2)+IF(AND(CL$198=1,CK83=1),2)</f>
        <v>0</v>
      </c>
      <c r="CN83" s="19">
        <f>IF(AND(CL$198&gt;4,CL83=1),12)+IF(AND(CL$198&gt;4,CL83=2),8)+IF(AND(CL$198&gt;4,CL83=3),6)+IF(AND(CL$198&gt;4,CL83=4),5)+IF(AND(CL$198&gt;4,CL83=5),4)+IF(AND(CL$198&gt;4,CL83=6),3)+IF(AND(CL$198&gt;4,CL83=7),2)+IF(AND(CL$198&gt;4,CL83&gt;7),1)+IF(AND(CL$198=4,CL83=1),8)+IF(AND(CL$198=4,CL83=2),6)+IF(AND(CL$198=4,CL83=3),4)+IF(AND(CL$198=4,CL83=4),2)+IF(AND(CL$198=3,CL83=1),6)+IF(AND(CL$198=3,CL83=2),4)+IF(AND(CL$198=3,CL83=3),2)+IF(AND(CL$198=2,CL83=1),4)+IF(AND(CL$198=2,CL83=2),2)+IF(AND(CL$198=1,CL83=1),2)</f>
        <v>0</v>
      </c>
      <c r="CO83" s="16" t="s">
        <v>40</v>
      </c>
      <c r="CP83" s="13">
        <f t="shared" si="146"/>
        <v>0</v>
      </c>
      <c r="CQ83" s="62">
        <f t="shared" si="147"/>
        <v>9</v>
      </c>
      <c r="CR83" s="8"/>
      <c r="CS83" s="24"/>
      <c r="CT83" s="23" t="s">
        <v>40</v>
      </c>
      <c r="CU83" s="16" t="s">
        <v>87</v>
      </c>
      <c r="CV83" s="8"/>
      <c r="CW83" s="77">
        <v>29.486000000000001</v>
      </c>
      <c r="CX83" s="8"/>
      <c r="CY83" s="78"/>
      <c r="CZ83" s="13">
        <f>IF(AND(DA$198&gt;4,CY83=1),6)+IF(AND(DA$198&gt;4,CY83=2),4)+IF(AND(DA$198&gt;4,CY83=3),3)+IF(AND(DA$198&gt;4,CY83=4),2)+IF(AND(DA$198&gt;4,CY83=5),1)+IF(AND(DA$198&gt;4,CY83&gt;5),1)+IF(AND(DA$198=4,CY83=1),4)+IF(AND(DA$198=4,CY83=2),3)+IF(AND(DA$198=4,CY83=3),2)+IF(AND(DA$198=4,CY83=4),1)+IF(AND(DA$198=3,CY83=1),3)+IF(AND(DA$198=3,CY83=2),2)+IF(AND(DA$198=3,CY83=3),1)+IF(AND(DA$198=2,CY83=1),2)+IF(AND(DA$198=2,CY83=2),1)+IF(AND(DA$198=1,CY83=1),1)</f>
        <v>0</v>
      </c>
      <c r="DA83" s="79"/>
      <c r="DB83" s="79"/>
      <c r="DC83" s="19">
        <f>IF(AND(DB$198&gt;4,DA83=1),12)+IF(AND(DB$198&gt;4,DA83=2),8)+IF(AND(DB$198&gt;4,DA83=3),6)+IF(AND(DB$198&gt;4,DA83=4),5)+IF(AND(DB$198&gt;4,DA83=5),4)+IF(AND(DB$198&gt;4,DA83=6),3)+IF(AND(DB$198&gt;4,DA83=7),2)+IF(AND(DB$198&gt;4,DA83&gt;7),1)+IF(AND(DB$198=4,DA83=1),8)+IF(AND(DB$198=4,DA83=2),6)+IF(AND(DB$198=4,DA83=3),4)+IF(AND(DB$198=4,DA83=4),2)+IF(AND(DB$198=3,DA83=1),6)+IF(AND(DB$198=3,DA83=2),4)+IF(AND(DB$198=3,DA83=3),2)+IF(AND(DB$198=2,DA83=1),4)+IF(AND(DB$198=2,DA83=2),2)+IF(AND(DB$198=1,DA83=1),2)</f>
        <v>0</v>
      </c>
      <c r="DD83" s="19">
        <f>IF(AND(DB$198&gt;4,DB83=1),12)+IF(AND(DB$198&gt;4,DB83=2),8)+IF(AND(DB$198&gt;4,DB83=3),6)+IF(AND(DB$198&gt;4,DB83=4),5)+IF(AND(DB$198&gt;4,DB83=5),4)+IF(AND(DB$198&gt;4,DB83=6),3)+IF(AND(DB$198&gt;4,DB83=7),2)+IF(AND(DB$198&gt;4,DB83&gt;7),1)+IF(AND(DB$198=4,DB83=1),8)+IF(AND(DB$198=4,DB83=2),6)+IF(AND(DB$198=4,DB83=3),4)+IF(AND(DB$198=4,DB83=4),2)+IF(AND(DB$198=3,DB83=1),6)+IF(AND(DB$198=3,DB83=2),4)+IF(AND(DB$198=3,DB83=3),2)+IF(AND(DB$198=2,DB83=1),4)+IF(AND(DB$198=2,DB83=2),2)+IF(AND(DB$198=1,DB83=1),2)</f>
        <v>0</v>
      </c>
      <c r="DE83" s="16" t="s">
        <v>40</v>
      </c>
      <c r="DF83" s="13">
        <f t="shared" si="152"/>
        <v>0</v>
      </c>
      <c r="DG83" s="62">
        <f t="shared" si="153"/>
        <v>9</v>
      </c>
      <c r="DH83" s="8"/>
      <c r="DI83" s="24"/>
      <c r="DJ83" s="23" t="s">
        <v>40</v>
      </c>
      <c r="DK83" s="133" t="s">
        <v>87</v>
      </c>
      <c r="DL83" s="8"/>
      <c r="DM83" s="77">
        <v>29.486000000000001</v>
      </c>
      <c r="DN83" s="8"/>
      <c r="DO83" s="78"/>
      <c r="DP83" s="13">
        <f t="shared" si="158"/>
        <v>0</v>
      </c>
      <c r="DQ83" s="79"/>
      <c r="DR83" s="79"/>
      <c r="DS83" s="19">
        <f t="shared" si="159"/>
        <v>0</v>
      </c>
      <c r="DT83" s="19">
        <f t="shared" si="160"/>
        <v>0</v>
      </c>
      <c r="DU83" s="16" t="s">
        <v>40</v>
      </c>
      <c r="DV83" s="13">
        <f t="shared" si="155"/>
        <v>0</v>
      </c>
      <c r="DW83" s="62">
        <f t="shared" si="156"/>
        <v>9</v>
      </c>
      <c r="DX83" s="8"/>
      <c r="DY83" s="24"/>
      <c r="DZ83" s="23" t="s">
        <v>40</v>
      </c>
      <c r="EA83" s="133" t="s">
        <v>87</v>
      </c>
      <c r="EB83" s="8"/>
      <c r="EC83" s="77">
        <v>29.486000000000001</v>
      </c>
    </row>
    <row r="84" spans="1:149" x14ac:dyDescent="0.3">
      <c r="A84" s="72">
        <v>9</v>
      </c>
      <c r="B84" s="86"/>
      <c r="C84" s="8"/>
      <c r="D84" s="8"/>
      <c r="E84" s="95"/>
      <c r="F84" s="8"/>
      <c r="G84" s="22"/>
      <c r="H84" s="8"/>
      <c r="I84" s="8"/>
      <c r="J84" s="8"/>
      <c r="K84" s="8"/>
      <c r="L84" s="8"/>
      <c r="M84" s="23"/>
      <c r="N84" s="13"/>
      <c r="O84" s="13"/>
      <c r="P84" s="8"/>
      <c r="Q84" s="8"/>
      <c r="R84" s="16"/>
      <c r="S84" s="16"/>
      <c r="T84" s="21"/>
      <c r="U84" s="11"/>
      <c r="V84" s="8"/>
      <c r="W84" s="22"/>
      <c r="X84" s="8"/>
      <c r="Y84" s="8"/>
      <c r="Z84" s="8"/>
      <c r="AA84" s="8"/>
      <c r="AB84" s="8"/>
      <c r="AC84" s="23"/>
      <c r="AD84" s="13"/>
      <c r="AE84" s="19"/>
      <c r="AF84" s="8"/>
      <c r="AG84" s="8"/>
      <c r="AH84" s="16"/>
      <c r="AI84" s="16"/>
      <c r="AJ84" s="21"/>
      <c r="AK84" s="11"/>
      <c r="AL84" s="8"/>
      <c r="AM84" s="22"/>
      <c r="AN84" s="8"/>
      <c r="AO84" s="8"/>
      <c r="AP84" s="8"/>
      <c r="AQ84" s="8"/>
      <c r="AR84" s="8"/>
      <c r="AS84" s="23"/>
      <c r="AT84" s="13"/>
      <c r="AU84" s="19"/>
      <c r="AV84" s="8"/>
      <c r="AW84" s="8"/>
      <c r="AX84" s="16"/>
      <c r="AY84" s="16"/>
      <c r="AZ84" s="21"/>
      <c r="BA84" s="11"/>
      <c r="BB84" s="8"/>
      <c r="BC84" s="22"/>
      <c r="BD84" s="8"/>
      <c r="BE84" s="8"/>
      <c r="BF84" s="8"/>
      <c r="BG84" s="8"/>
      <c r="BH84" s="8"/>
      <c r="BI84" s="23"/>
      <c r="BJ84" s="13"/>
      <c r="BK84" s="19"/>
      <c r="BL84" s="8"/>
      <c r="BM84" s="8"/>
      <c r="BN84" s="16"/>
      <c r="BO84" s="16"/>
      <c r="BP84" s="21"/>
      <c r="BQ84" s="11"/>
      <c r="BR84" s="8"/>
      <c r="BS84" s="22"/>
      <c r="BT84" s="8"/>
      <c r="BU84" s="8"/>
      <c r="BV84" s="8"/>
      <c r="BW84" s="8"/>
      <c r="BX84" s="8"/>
      <c r="BY84" s="23"/>
      <c r="BZ84" s="13"/>
      <c r="CA84" s="19"/>
      <c r="CB84" s="8"/>
      <c r="CC84" s="8"/>
      <c r="CD84" s="16"/>
      <c r="CE84" s="16"/>
      <c r="CF84" s="21"/>
      <c r="CG84" s="11"/>
      <c r="CH84" s="8"/>
      <c r="CI84" s="22"/>
      <c r="CJ84" s="8"/>
      <c r="CK84" s="8"/>
      <c r="CL84" s="8"/>
      <c r="CM84" s="8"/>
      <c r="CN84" s="8"/>
      <c r="CO84" s="23"/>
      <c r="CP84" s="13"/>
      <c r="CQ84" s="19"/>
      <c r="CR84" s="8"/>
      <c r="CS84" s="8"/>
      <c r="CT84" s="16"/>
      <c r="CU84" s="16"/>
      <c r="CV84" s="21"/>
      <c r="CW84" s="11"/>
      <c r="CX84" s="8"/>
      <c r="CY84" s="22"/>
      <c r="CZ84" s="8"/>
      <c r="DA84" s="8"/>
      <c r="DB84" s="8"/>
      <c r="DC84" s="8"/>
      <c r="DD84" s="8"/>
      <c r="DE84" s="23"/>
      <c r="DF84" s="13"/>
      <c r="DG84" s="19"/>
      <c r="DH84" s="8"/>
      <c r="DI84" s="8"/>
      <c r="DJ84" s="16"/>
      <c r="DK84" s="133"/>
      <c r="DL84" s="21"/>
      <c r="DM84" s="11"/>
      <c r="DN84" s="8"/>
      <c r="DO84" s="22"/>
      <c r="DP84" s="8"/>
      <c r="DQ84" s="8"/>
      <c r="DR84" s="8"/>
      <c r="DS84" s="8"/>
      <c r="DT84" s="8"/>
      <c r="DU84" s="23"/>
      <c r="DV84" s="13"/>
      <c r="DW84" s="19"/>
      <c r="DX84" s="8"/>
      <c r="DY84" s="8"/>
      <c r="DZ84" s="16"/>
      <c r="EA84" s="133"/>
      <c r="EB84" s="21"/>
      <c r="EC84" s="11"/>
    </row>
    <row r="85" spans="1:149" x14ac:dyDescent="0.3">
      <c r="A85" s="72"/>
      <c r="B85" s="86"/>
      <c r="C85" s="8"/>
      <c r="D85" s="8"/>
      <c r="E85" s="95"/>
      <c r="F85" s="8"/>
      <c r="G85" s="22"/>
      <c r="H85" s="8"/>
      <c r="I85" s="8"/>
      <c r="J85" s="8"/>
      <c r="K85" s="8"/>
      <c r="L85" s="8"/>
      <c r="M85" s="23"/>
      <c r="N85" s="13"/>
      <c r="O85" s="13"/>
      <c r="P85" s="8"/>
      <c r="Q85" s="8"/>
      <c r="R85" s="16"/>
      <c r="S85" s="16"/>
      <c r="T85" s="21"/>
      <c r="U85" s="11"/>
      <c r="V85" s="8"/>
      <c r="W85" s="22"/>
      <c r="X85" s="8"/>
      <c r="Y85" s="8"/>
      <c r="Z85" s="8"/>
      <c r="AA85" s="8"/>
      <c r="AB85" s="8"/>
      <c r="AC85" s="23"/>
      <c r="AD85" s="13"/>
      <c r="AE85" s="19"/>
      <c r="AF85" s="8"/>
      <c r="AG85" s="8"/>
      <c r="AH85" s="16"/>
      <c r="AI85" s="16"/>
      <c r="AJ85" s="21"/>
      <c r="AK85" s="11"/>
      <c r="AL85" s="8"/>
      <c r="AM85" s="22"/>
      <c r="AN85" s="8"/>
      <c r="AO85" s="8"/>
      <c r="AP85" s="8"/>
      <c r="AQ85" s="8"/>
      <c r="AR85" s="8"/>
      <c r="AS85" s="23"/>
      <c r="AT85" s="13"/>
      <c r="AU85" s="19"/>
      <c r="AV85" s="8"/>
      <c r="AW85" s="8"/>
      <c r="AX85" s="16"/>
      <c r="AY85" s="16"/>
      <c r="AZ85" s="21"/>
      <c r="BA85" s="11"/>
      <c r="BB85" s="8"/>
      <c r="BC85" s="22"/>
      <c r="BD85" s="8"/>
      <c r="BE85" s="8"/>
      <c r="BF85" s="8"/>
      <c r="BG85" s="8"/>
      <c r="BH85" s="8"/>
      <c r="BI85" s="23"/>
      <c r="BJ85" s="13"/>
      <c r="BK85" s="19"/>
      <c r="BL85" s="8"/>
      <c r="BM85" s="8"/>
      <c r="BN85" s="16"/>
      <c r="BO85" s="16"/>
      <c r="BP85" s="21"/>
      <c r="BQ85" s="11"/>
      <c r="BR85" s="8"/>
      <c r="BS85" s="22"/>
      <c r="BT85" s="8"/>
      <c r="BU85" s="8"/>
      <c r="BV85" s="8"/>
      <c r="BW85" s="8"/>
      <c r="BX85" s="8"/>
      <c r="BY85" s="23"/>
      <c r="BZ85" s="13"/>
      <c r="CA85" s="19"/>
      <c r="CB85" s="8"/>
      <c r="CC85" s="8"/>
      <c r="CD85" s="16"/>
      <c r="CE85" s="16"/>
      <c r="CF85" s="21"/>
      <c r="CG85" s="11"/>
      <c r="CH85" s="8"/>
      <c r="CI85" s="22"/>
      <c r="CJ85" s="8"/>
      <c r="CK85" s="8"/>
      <c r="CL85" s="8"/>
      <c r="CM85" s="8"/>
      <c r="CN85" s="8"/>
      <c r="CO85" s="23"/>
      <c r="CP85" s="13"/>
      <c r="CQ85" s="19"/>
      <c r="CR85" s="8"/>
      <c r="CS85" s="8"/>
      <c r="CT85" s="16"/>
      <c r="CU85" s="16"/>
      <c r="CV85" s="21"/>
      <c r="CW85" s="11"/>
      <c r="CX85" s="8"/>
      <c r="CY85" s="22"/>
      <c r="CZ85" s="8"/>
      <c r="DA85" s="8"/>
      <c r="DB85" s="8"/>
      <c r="DC85" s="8"/>
      <c r="DD85" s="8"/>
      <c r="DE85" s="23"/>
      <c r="DF85" s="13"/>
      <c r="DG85" s="19"/>
      <c r="DH85" s="8"/>
      <c r="DI85" s="8"/>
      <c r="DJ85" s="16"/>
      <c r="DK85" s="133"/>
      <c r="DL85" s="21"/>
      <c r="DM85" s="11"/>
      <c r="DN85" s="8"/>
      <c r="DO85" s="22"/>
      <c r="DP85" s="8"/>
      <c r="DQ85" s="8"/>
      <c r="DR85" s="8"/>
      <c r="DS85" s="8"/>
      <c r="DT85" s="8"/>
      <c r="DU85" s="23"/>
      <c r="DV85" s="13"/>
      <c r="DW85" s="19"/>
      <c r="DX85" s="8"/>
      <c r="DY85" s="8"/>
      <c r="DZ85" s="16"/>
      <c r="EA85" s="133"/>
      <c r="EB85" s="21"/>
      <c r="EC85" s="11"/>
    </row>
    <row r="86" spans="1:149" x14ac:dyDescent="0.3">
      <c r="A86" s="72" t="s">
        <v>51</v>
      </c>
      <c r="B86" s="86"/>
      <c r="C86" s="8"/>
      <c r="D86" s="8"/>
      <c r="E86" s="95"/>
      <c r="F86" s="8"/>
      <c r="G86" s="22"/>
      <c r="H86" s="8"/>
      <c r="I86" s="8"/>
      <c r="J86" s="8"/>
      <c r="K86" s="8"/>
      <c r="L86" s="8"/>
      <c r="M86" s="23"/>
      <c r="N86" s="13"/>
      <c r="O86" s="13"/>
      <c r="P86" s="8"/>
      <c r="Q86" s="8"/>
      <c r="R86" s="16"/>
      <c r="S86" s="16"/>
      <c r="T86" s="21"/>
      <c r="U86" s="11"/>
      <c r="V86" s="8"/>
      <c r="W86" s="22"/>
      <c r="X86" s="8"/>
      <c r="Y86" s="8"/>
      <c r="Z86" s="8"/>
      <c r="AA86" s="8"/>
      <c r="AB86" s="8"/>
      <c r="AC86" s="23"/>
      <c r="AD86" s="13"/>
      <c r="AE86" s="19"/>
      <c r="AF86" s="8"/>
      <c r="AG86" s="8"/>
      <c r="AH86" s="16"/>
      <c r="AI86" s="16"/>
      <c r="AJ86" s="21"/>
      <c r="AK86" s="11"/>
      <c r="AL86" s="8"/>
      <c r="AM86" s="22"/>
      <c r="AN86" s="8"/>
      <c r="AO86" s="8"/>
      <c r="AP86" s="8"/>
      <c r="AQ86" s="8"/>
      <c r="AR86" s="8"/>
      <c r="AS86" s="23"/>
      <c r="AT86" s="13"/>
      <c r="AU86" s="19"/>
      <c r="AV86" s="8"/>
      <c r="AW86" s="8"/>
      <c r="AX86" s="16"/>
      <c r="AY86" s="16"/>
      <c r="AZ86" s="21"/>
      <c r="BA86" s="11"/>
      <c r="BB86" s="8"/>
      <c r="BC86" s="22"/>
      <c r="BD86" s="8"/>
      <c r="BE86" s="8"/>
      <c r="BF86" s="8"/>
      <c r="BG86" s="8"/>
      <c r="BH86" s="8"/>
      <c r="BI86" s="23"/>
      <c r="BJ86" s="13"/>
      <c r="BK86" s="19"/>
      <c r="BL86" s="8"/>
      <c r="BM86" s="8"/>
      <c r="BN86" s="16"/>
      <c r="BO86" s="16"/>
      <c r="BP86" s="21"/>
      <c r="BQ86" s="11"/>
      <c r="BR86" s="8"/>
      <c r="BS86" s="22"/>
      <c r="BT86" s="8"/>
      <c r="BU86" s="8"/>
      <c r="BV86" s="8"/>
      <c r="BW86" s="8"/>
      <c r="BX86" s="8"/>
      <c r="BY86" s="23"/>
      <c r="BZ86" s="13"/>
      <c r="CA86" s="19"/>
      <c r="CB86" s="8"/>
      <c r="CC86" s="8"/>
      <c r="CD86" s="16"/>
      <c r="CE86" s="16"/>
      <c r="CF86" s="21"/>
      <c r="CG86" s="11"/>
      <c r="CH86" s="8"/>
      <c r="CI86" s="22"/>
      <c r="CJ86" s="8"/>
      <c r="CK86" s="8"/>
      <c r="CL86" s="8"/>
      <c r="CM86" s="8"/>
      <c r="CN86" s="8"/>
      <c r="CO86" s="23"/>
      <c r="CP86" s="13"/>
      <c r="CQ86" s="19"/>
      <c r="CR86" s="8"/>
      <c r="CS86" s="8"/>
      <c r="CT86" s="16"/>
      <c r="CU86" s="16"/>
      <c r="CV86" s="21"/>
      <c r="CW86" s="11"/>
      <c r="CX86" s="8"/>
      <c r="CY86" s="22"/>
      <c r="CZ86" s="8"/>
      <c r="DA86" s="8"/>
      <c r="DB86" s="8"/>
      <c r="DC86" s="8"/>
      <c r="DD86" s="8"/>
      <c r="DE86" s="23"/>
      <c r="DF86" s="13"/>
      <c r="DG86" s="19"/>
      <c r="DH86" s="8"/>
      <c r="DI86" s="8"/>
      <c r="DJ86" s="16"/>
      <c r="DK86" s="133"/>
      <c r="DL86" s="21"/>
      <c r="DM86" s="11"/>
      <c r="DN86" s="8"/>
      <c r="DO86" s="22"/>
      <c r="DP86" s="8"/>
      <c r="DQ86" s="8"/>
      <c r="DR86" s="8"/>
      <c r="DS86" s="8"/>
      <c r="DT86" s="8"/>
      <c r="DU86" s="23"/>
      <c r="DV86" s="13"/>
      <c r="DW86" s="19"/>
      <c r="DX86" s="8"/>
      <c r="DY86" s="8"/>
      <c r="DZ86" s="16"/>
      <c r="EA86" s="133"/>
      <c r="EB86" s="21"/>
      <c r="EC86" s="11"/>
    </row>
    <row r="87" spans="1:149" x14ac:dyDescent="0.3">
      <c r="A87" s="71"/>
      <c r="B87" s="83"/>
      <c r="C87" s="8"/>
      <c r="D87" s="8"/>
      <c r="E87" s="95"/>
      <c r="F87" s="8"/>
      <c r="G87" s="22"/>
      <c r="H87" s="8"/>
      <c r="I87" s="8"/>
      <c r="J87" s="8"/>
      <c r="K87" s="8"/>
      <c r="L87" s="8"/>
      <c r="M87" s="23"/>
      <c r="N87" s="13"/>
      <c r="O87" s="13"/>
      <c r="P87" s="8"/>
      <c r="Q87" s="8"/>
      <c r="R87" s="16"/>
      <c r="S87" s="16"/>
      <c r="T87" s="21"/>
      <c r="U87" s="11"/>
      <c r="V87" s="8"/>
      <c r="W87" s="22"/>
      <c r="X87" s="8"/>
      <c r="Y87" s="8"/>
      <c r="Z87" s="8"/>
      <c r="AA87" s="8"/>
      <c r="AB87" s="8"/>
      <c r="AC87" s="23"/>
      <c r="AD87" s="13"/>
      <c r="AE87" s="19"/>
      <c r="AF87" s="8"/>
      <c r="AG87" s="8"/>
      <c r="AH87" s="16"/>
      <c r="AI87" s="16"/>
      <c r="AJ87" s="21"/>
      <c r="AK87" s="11"/>
      <c r="AL87" s="8"/>
      <c r="AM87" s="22"/>
      <c r="AN87" s="8"/>
      <c r="AO87" s="8"/>
      <c r="AP87" s="8"/>
      <c r="AQ87" s="8"/>
      <c r="AR87" s="8"/>
      <c r="AS87" s="23"/>
      <c r="AT87" s="13"/>
      <c r="AU87" s="19"/>
      <c r="AV87" s="8"/>
      <c r="AW87" s="8"/>
      <c r="AX87" s="16"/>
      <c r="AY87" s="16"/>
      <c r="AZ87" s="21"/>
      <c r="BA87" s="11"/>
      <c r="BB87" s="8"/>
      <c r="BC87" s="22"/>
      <c r="BD87" s="8"/>
      <c r="BE87" s="8"/>
      <c r="BF87" s="8"/>
      <c r="BG87" s="8"/>
      <c r="BH87" s="8"/>
      <c r="BI87" s="23"/>
      <c r="BJ87" s="13"/>
      <c r="BK87" s="19"/>
      <c r="BL87" s="8"/>
      <c r="BM87" s="8"/>
      <c r="BN87" s="16"/>
      <c r="BO87" s="16"/>
      <c r="BP87" s="21"/>
      <c r="BQ87" s="11"/>
      <c r="BR87" s="8"/>
      <c r="BS87" s="22"/>
      <c r="BT87" s="8"/>
      <c r="BU87" s="8"/>
      <c r="BV87" s="8"/>
      <c r="BW87" s="8"/>
      <c r="BX87" s="8"/>
      <c r="BY87" s="23"/>
      <c r="BZ87" s="13"/>
      <c r="CA87" s="19"/>
      <c r="CB87" s="8"/>
      <c r="CC87" s="8"/>
      <c r="CD87" s="16"/>
      <c r="CE87" s="16"/>
      <c r="CF87" s="21"/>
      <c r="CG87" s="11"/>
      <c r="CH87" s="8"/>
      <c r="CI87" s="22"/>
      <c r="CJ87" s="8"/>
      <c r="CK87" s="8"/>
      <c r="CL87" s="8"/>
      <c r="CM87" s="8"/>
      <c r="CN87" s="8"/>
      <c r="CO87" s="23"/>
      <c r="CP87" s="13"/>
      <c r="CQ87" s="19"/>
      <c r="CR87" s="8"/>
      <c r="CS87" s="8"/>
      <c r="CT87" s="16"/>
      <c r="CU87" s="16"/>
      <c r="CV87" s="21"/>
      <c r="CW87" s="11"/>
      <c r="CX87" s="8"/>
      <c r="CY87" s="22"/>
      <c r="CZ87" s="8"/>
      <c r="DA87" s="8"/>
      <c r="DB87" s="8"/>
      <c r="DC87" s="8"/>
      <c r="DD87" s="8"/>
      <c r="DE87" s="23"/>
      <c r="DF87" s="13"/>
      <c r="DG87" s="19"/>
      <c r="DH87" s="8"/>
      <c r="DI87" s="8"/>
      <c r="DJ87" s="16"/>
      <c r="DK87" s="133"/>
      <c r="DL87" s="21"/>
      <c r="DM87" s="11"/>
      <c r="DN87" s="8"/>
      <c r="DO87" s="22"/>
      <c r="DP87" s="8"/>
      <c r="DQ87" s="8"/>
      <c r="DR87" s="8"/>
      <c r="DS87" s="8"/>
      <c r="DT87" s="8"/>
      <c r="DU87" s="23"/>
      <c r="DV87" s="13"/>
      <c r="DW87" s="19"/>
      <c r="DX87" s="8"/>
      <c r="DY87" s="8"/>
      <c r="DZ87" s="16"/>
      <c r="EA87" s="133"/>
      <c r="EB87" s="21"/>
      <c r="EC87" s="11"/>
    </row>
    <row r="88" spans="1:149" x14ac:dyDescent="0.3">
      <c r="A88" s="74" t="s">
        <v>245</v>
      </c>
      <c r="B88" s="90">
        <v>23101</v>
      </c>
      <c r="C88" s="8">
        <v>105</v>
      </c>
      <c r="D88" s="8" t="s">
        <v>36</v>
      </c>
      <c r="E88" s="32"/>
      <c r="F88" s="8"/>
      <c r="G88" s="78"/>
      <c r="H88" s="8"/>
      <c r="I88" s="79"/>
      <c r="J88" s="79"/>
      <c r="K88" s="8"/>
      <c r="L88" s="8"/>
      <c r="M88" s="23"/>
      <c r="N88" s="8"/>
      <c r="O88" s="62"/>
      <c r="P88" s="8"/>
      <c r="Q88" s="8"/>
      <c r="R88" s="23"/>
      <c r="S88" s="18"/>
      <c r="T88" s="8"/>
      <c r="U88" s="77">
        <f>MIN(E88,F88,P88,Q88)</f>
        <v>0</v>
      </c>
      <c r="V88" s="8"/>
      <c r="W88" s="78"/>
      <c r="X88" s="8"/>
      <c r="Y88" s="79"/>
      <c r="Z88" s="79"/>
      <c r="AA88" s="8"/>
      <c r="AB88" s="8"/>
      <c r="AC88" s="23"/>
      <c r="AD88" s="8"/>
      <c r="AE88" s="62"/>
      <c r="AF88" s="8"/>
      <c r="AG88" s="8"/>
      <c r="AH88" s="23"/>
      <c r="AI88" s="16"/>
      <c r="AJ88" s="8"/>
      <c r="AK88" s="77">
        <v>48.869</v>
      </c>
      <c r="AL88" s="8">
        <v>48.869</v>
      </c>
      <c r="AM88" s="78"/>
      <c r="AN88" s="8"/>
      <c r="AO88" s="79"/>
      <c r="AP88" s="79"/>
      <c r="AQ88" s="8"/>
      <c r="AR88" s="8"/>
      <c r="AS88" s="23"/>
      <c r="AT88" s="8"/>
      <c r="AU88" s="62"/>
      <c r="AV88" s="18">
        <v>38.106000000000002</v>
      </c>
      <c r="AW88" s="8">
        <v>34.831000000000003</v>
      </c>
      <c r="AX88" s="23"/>
      <c r="AY88" s="20" t="s">
        <v>47</v>
      </c>
      <c r="AZ88" s="8"/>
      <c r="BA88" s="77">
        <f t="shared" ref="BA88:BA93" si="161">MIN(AK88,AL88,AV88,AW88)</f>
        <v>34.831000000000003</v>
      </c>
      <c r="BB88" s="8">
        <v>46.826000000000001</v>
      </c>
      <c r="BC88" s="78">
        <v>2</v>
      </c>
      <c r="BD88" s="13">
        <f t="shared" ref="BD88:BD93" si="162">IF(AND(BE$199&gt;4,BC88=1),6)+IF(AND(BE$199&gt;4,BC88=2),4)+IF(AND(BE$199&gt;4,BC88=3),3)+IF(AND(BE$199&gt;4,BC88=4),2)+IF(AND(BE$199&gt;4,BC88=5),1)+IF(AND(BE$199&gt;4,BC88&gt;5),1)+IF(AND(BE$199=4,BC88=1),4)+IF(AND(BE$199=4,BC88=2),3)+IF(AND(BE$199=4,BC88=3),2)+IF(AND(BE$199=4,BC88=4),1)+IF(AND(BE$199=3,BC88=1),3)+IF(AND(BE$199=3,BC88=2),2)+IF(AND(BE$199=3,BC88=3),1)+IF(AND(BE$199=2,BC88=1),2)+IF(AND(BE$199=2,BC88=2),1)+IF(AND(BE$199=1,BC88=1),1)</f>
        <v>4</v>
      </c>
      <c r="BE88" s="79">
        <v>5</v>
      </c>
      <c r="BF88" s="79">
        <v>5</v>
      </c>
      <c r="BG88" s="19">
        <f t="shared" ref="BG88:BG93" si="163">IF(AND(BF$199&gt;4,BE88=1),12)+IF(AND(BF$199&gt;4,BE88=2),8)+IF(AND(BF$199&gt;4,BE88=3),6)+IF(AND(BF$199&gt;4,BE88=4),5)+IF(AND(BF$199&gt;4,BE88=5),4)+IF(AND(BF$199&gt;4,BE88=6),3)+IF(AND(BF$199&gt;4,BE88=7),2)+IF(AND(BF$199&gt;4,BE88&gt;7),1)+IF(AND(BF$199=4,BE88=1),8)+IF(AND(BF$199=4,BE88=2),6)+IF(AND(BF$199=4,BE88=3),4)+IF(AND(BF$199=4,BE88=4),2)+IF(AND(BF$199=3,BE88=1),6)+IF(AND(BF$199=3,BE88=2),4)+IF(AND(BF$199=3,BE88=3),2)+IF(AND(BF$199=2,BE88=1),4)+IF(AND(BF$199=2,BE88=2),2)+IF(AND(BF$199=1,BE88=1),2)</f>
        <v>4</v>
      </c>
      <c r="BH88" s="19">
        <f t="shared" ref="BH88:BH93" si="164">IF(AND(BF$199&gt;4,BF88=1),12)+IF(AND(BF$199&gt;4,BF88=2),8)+IF(AND(BF$199&gt;4,BF88=3),6)+IF(AND(BF$199&gt;4,BF88=4),5)+IF(AND(BF$199&gt;4,BF88=5),4)+IF(AND(BF$199&gt;4,BF88=6),3)+IF(AND(BF$199&gt;4,BF88=7),2)+IF(AND(BF$199&gt;4,BF88&gt;7),1)+IF(AND(BF$199=4,BF88=1),8)+IF(AND(BF$199=4,BF88=2),6)+IF(AND(BF$199=4,BF88=3),4)+IF(AND(BF$199=4,BF88=4),2)+IF(AND(BF$199=3,BF88=1),6)+IF(AND(BF$199=3,BF88=2),4)+IF(AND(BF$199=3,BF88=3),2)+IF(AND(BF$199=2,BF88=1),4)+IF(AND(BF$199=2,BF88=2),2)+IF(AND(BF$199=1,BF88=1),2)</f>
        <v>4</v>
      </c>
      <c r="BI88" s="16" t="s">
        <v>37</v>
      </c>
      <c r="BJ88" s="13">
        <f t="shared" ref="BJ88:BJ93" si="165">+BD88+BG88+BH88+BP88</f>
        <v>13</v>
      </c>
      <c r="BK88" s="62">
        <f t="shared" ref="BK88:BK93" si="166">BJ88+AU88</f>
        <v>13</v>
      </c>
      <c r="BL88" s="18">
        <v>33.210999999999999</v>
      </c>
      <c r="BM88" s="8">
        <v>33.356000000000002</v>
      </c>
      <c r="BN88" s="16" t="s">
        <v>37</v>
      </c>
      <c r="BO88" s="116"/>
      <c r="BP88" s="8">
        <v>1</v>
      </c>
      <c r="BQ88" s="77">
        <f t="shared" ref="BQ88:BQ93" si="167">MIN(BA88,BB88,BL88,BM88)</f>
        <v>33.210999999999999</v>
      </c>
      <c r="BR88" s="8">
        <v>33.636000000000003</v>
      </c>
      <c r="BS88" s="78">
        <v>2</v>
      </c>
      <c r="BT88" s="13">
        <f t="shared" ref="BT88:BT93" si="168">IF(AND(BU$199&gt;4,BS88=1),6)+IF(AND(BU$199&gt;4,BS88=2),4)+IF(AND(BU$199&gt;4,BS88=3),3)+IF(AND(BU$199&gt;4,BS88=4),2)+IF(AND(BU$199&gt;4,BS88=5),1)+IF(AND(BU$199&gt;4,BS88&gt;5),1)+IF(AND(BU$199=4,BS88=1),4)+IF(AND(BU$199=4,BS88=2),3)+IF(AND(BU$199=4,BS88=3),2)+IF(AND(BU$199=4,BS88=4),1)+IF(AND(BU$199=3,BS88=1),3)+IF(AND(BU$199=3,BS88=2),2)+IF(AND(BU$199=3,BS88=3),1)+IF(AND(BU$199=2,BS88=1),2)+IF(AND(BU$199=2,BS88=2),1)+IF(AND(BU$199=1,BS88=1),1)</f>
        <v>4</v>
      </c>
      <c r="BU88" s="79">
        <v>2</v>
      </c>
      <c r="BV88" s="79">
        <v>2</v>
      </c>
      <c r="BW88" s="19">
        <f t="shared" ref="BW88:BW93" si="169">IF(AND(BV$199&gt;4,BU88=1),12)+IF(AND(BV$199&gt;4,BU88=2),8)+IF(AND(BV$199&gt;4,BU88=3),6)+IF(AND(BV$199&gt;4,BU88=4),5)+IF(AND(BV$199&gt;4,BU88=5),4)+IF(AND(BV$199&gt;4,BU88=6),3)+IF(AND(BV$199&gt;4,BU88=7),2)+IF(AND(BV$199&gt;4,BU88&gt;7),1)+IF(AND(BV$199=4,BU88=1),8)+IF(AND(BV$199=4,BU88=2),6)+IF(AND(BV$199=4,BU88=3),4)+IF(AND(BV$199=4,BU88=4),2)+IF(AND(BV$199=3,BU88=1),6)+IF(AND(BV$199=3,BU88=2),4)+IF(AND(BV$199=3,BU88=3),2)+IF(AND(BV$199=2,BU88=1),4)+IF(AND(BV$199=2,BU88=2),2)+IF(AND(BV$199=1,BU88=1),2)</f>
        <v>8</v>
      </c>
      <c r="BX88" s="19">
        <f t="shared" ref="BX88:BX93" si="170">IF(AND(BV$199&gt;4,BV88=1),12)+IF(AND(BV$199&gt;4,BV88=2),8)+IF(AND(BV$199&gt;4,BV88=3),6)+IF(AND(BV$199&gt;4,BV88=4),5)+IF(AND(BV$199&gt;4,BV88=5),4)+IF(AND(BV$199&gt;4,BV88=6),3)+IF(AND(BV$199&gt;4,BV88=7),2)+IF(AND(BV$199&gt;4,BV88&gt;7),1)+IF(AND(BV$199=4,BV88=1),8)+IF(AND(BV$199=4,BV88=2),6)+IF(AND(BV$199=4,BV88=3),4)+IF(AND(BV$199=4,BV88=4),2)+IF(AND(BV$199=3,BV88=1),6)+IF(AND(BV$199=3,BV88=2),4)+IF(AND(BV$199=3,BV88=3),2)+IF(AND(BV$199=2,BV88=1),4)+IF(AND(BV$199=2,BV88=2),2)+IF(AND(BV$199=1,BV88=1),2)</f>
        <v>8</v>
      </c>
      <c r="BY88" s="16" t="s">
        <v>37</v>
      </c>
      <c r="BZ88" s="13">
        <f t="shared" ref="BZ88:BZ93" si="171">+BT88+BW88+BX88+CF88</f>
        <v>20</v>
      </c>
      <c r="CA88" s="62">
        <f t="shared" ref="CA88:CA93" si="172">BZ88+BK88</f>
        <v>33</v>
      </c>
      <c r="CB88" s="18"/>
      <c r="CC88" s="8">
        <v>45.435000000000002</v>
      </c>
      <c r="CD88" s="16" t="s">
        <v>37</v>
      </c>
      <c r="CE88" s="16"/>
      <c r="CF88" s="8"/>
      <c r="CG88" s="77">
        <f t="shared" ref="CG88:CG93" si="173">MIN(BQ88,BR88,CB88,CC88)</f>
        <v>33.210999999999999</v>
      </c>
      <c r="CH88" s="8">
        <v>35.319000000000003</v>
      </c>
      <c r="CI88" s="78">
        <v>5</v>
      </c>
      <c r="CJ88" s="13">
        <f t="shared" ref="CJ88:CJ103" si="174">IF(AND(CK$199&gt;4,CI88=1),6)+IF(AND(CK$199&gt;4,CI88=2),4)+IF(AND(CK$199&gt;4,CI88=3),3)+IF(AND(CK$199&gt;4,CI88=4),2)+IF(AND(CK$199&gt;4,CI88=5),1)+IF(AND(CK$199&gt;4,CI88&gt;5),1)+IF(AND(CK$199=4,CI88=1),4)+IF(AND(CK$199=4,CI88=2),3)+IF(AND(CK$199=4,CI88=3),2)+IF(AND(CK$199=4,CI88=4),1)+IF(AND(CK$199=3,CI88=1),3)+IF(AND(CK$199=3,CI88=2),2)+IF(AND(CK$199=3,CI88=3),1)+IF(AND(CK$199=2,CI88=1),2)+IF(AND(CK$199=2,CI88=2),1)+IF(AND(CK$199=1,CI88=1),1)</f>
        <v>1</v>
      </c>
      <c r="CK88" s="79">
        <v>4</v>
      </c>
      <c r="CL88" s="79">
        <v>3</v>
      </c>
      <c r="CM88" s="19">
        <f t="shared" ref="CM88:CM103" si="175">IF(AND(CL$199&gt;4,CK88=1),12)+IF(AND(CL$199&gt;4,CK88=2),8)+IF(AND(CL$199&gt;4,CK88=3),6)+IF(AND(CL$199&gt;4,CK88=4),5)+IF(AND(CL$199&gt;4,CK88=5),4)+IF(AND(CL$199&gt;4,CK88=6),3)+IF(AND(CL$199&gt;4,CK88=7),2)+IF(AND(CL$199&gt;4,CK88&gt;7),1)+IF(AND(CL$199=4,CK88=1),8)+IF(AND(CL$199=4,CK88=2),6)+IF(AND(CL$199=4,CK88=3),4)+IF(AND(CL$199=4,CK88=4),2)+IF(AND(CL$199=3,CK88=1),6)+IF(AND(CL$199=3,CK88=2),4)+IF(AND(CL$199=3,CK88=3),2)+IF(AND(CL$199=2,CK88=1),4)+IF(AND(CL$199=2,CK88=2),2)+IF(AND(CL$199=1,CK88=1),2)</f>
        <v>5</v>
      </c>
      <c r="CN88" s="19">
        <f t="shared" ref="CN88:CN103" si="176">IF(AND(CL$199&gt;4,CL88=1),12)+IF(AND(CL$199&gt;4,CL88=2),8)+IF(AND(CL$199&gt;4,CL88=3),6)+IF(AND(CL$199&gt;4,CL88=4),5)+IF(AND(CL$199&gt;4,CL88=5),4)+IF(AND(CL$199&gt;4,CL88=6),3)+IF(AND(CL$199&gt;4,CL88=7),2)+IF(AND(CL$199&gt;4,CL88&gt;7),1)+IF(AND(CL$199=4,CL88=1),8)+IF(AND(CL$199=4,CL88=2),6)+IF(AND(CL$199=4,CL88=3),4)+IF(AND(CL$199=4,CL88=4),2)+IF(AND(CL$199=3,CL88=1),6)+IF(AND(CL$199=3,CL88=2),4)+IF(AND(CL$199=3,CL88=3),2)+IF(AND(CL$199=2,CL88=1),4)+IF(AND(CL$199=2,CL88=2),2)+IF(AND(CL$199=1,CL88=1),2)</f>
        <v>6</v>
      </c>
      <c r="CO88" s="16" t="s">
        <v>37</v>
      </c>
      <c r="CP88" s="13">
        <f t="shared" ref="CP88:CP103" si="177">+CJ88+CM88+CN88+CV88</f>
        <v>12</v>
      </c>
      <c r="CQ88" s="62">
        <f t="shared" ref="CQ88:CQ103" si="178">CP88+CA88</f>
        <v>45</v>
      </c>
      <c r="CR88" s="18">
        <v>33.213999999999999</v>
      </c>
      <c r="CS88" s="8">
        <v>34.142000000000003</v>
      </c>
      <c r="CT88" s="16" t="s">
        <v>37</v>
      </c>
      <c r="CU88" s="16"/>
      <c r="CV88" s="8"/>
      <c r="CW88" s="77">
        <f t="shared" ref="CW88:CW103" si="179">MIN(CG88,CH88,CR88,CS88)</f>
        <v>33.210999999999999</v>
      </c>
      <c r="CX88" s="8">
        <v>34.255000000000003</v>
      </c>
      <c r="CY88" s="78">
        <v>2</v>
      </c>
      <c r="CZ88" s="13">
        <f t="shared" ref="CZ88:CZ103" si="180">IF(AND(DA$199&gt;4,CY88=1),6)+IF(AND(DA$199&gt;4,CY88=2),4)+IF(AND(DA$199&gt;4,CY88=3),3)+IF(AND(DA$199&gt;4,CY88=4),2)+IF(AND(DA$199&gt;4,CY88=5),1)+IF(AND(DA$199&gt;4,CY88&gt;5),1)+IF(AND(DA$199=4,CY88=1),4)+IF(AND(DA$199=4,CY88=2),3)+IF(AND(DA$199=4,CY88=3),2)+IF(AND(DA$199=4,CY88=4),1)+IF(AND(DA$199=3,CY88=1),3)+IF(AND(DA$199=3,CY88=2),2)+IF(AND(DA$199=3,CY88=3),1)+IF(AND(DA$199=2,CY88=1),2)+IF(AND(DA$199=2,CY88=2),1)+IF(AND(DA$199=1,CY88=1),1)</f>
        <v>2</v>
      </c>
      <c r="DA88" s="79">
        <v>2</v>
      </c>
      <c r="DB88" s="79">
        <v>2</v>
      </c>
      <c r="DC88" s="19">
        <f t="shared" ref="DC88:DC103" si="181">IF(AND(DB$199&gt;4,DA88=1),12)+IF(AND(DB$199&gt;4,DA88=2),8)+IF(AND(DB$199&gt;4,DA88=3),6)+IF(AND(DB$199&gt;4,DA88=4),5)+IF(AND(DB$199&gt;4,DA88=5),4)+IF(AND(DB$199&gt;4,DA88=6),3)+IF(AND(DB$199&gt;4,DA88=7),2)+IF(AND(DB$199&gt;4,DA88&gt;7),1)+IF(AND(DB$199=4,DA88=1),8)+IF(AND(DB$199=4,DA88=2),6)+IF(AND(DB$199=4,DA88=3),4)+IF(AND(DB$199=4,DA88=4),2)+IF(AND(DB$199=3,DA88=1),6)+IF(AND(DB$199=3,DA88=2),4)+IF(AND(DB$199=3,DA88=3),2)+IF(AND(DB$199=2,DA88=1),4)+IF(AND(DB$199=2,DA88=2),2)+IF(AND(DB$199=1,DA88=1),2)</f>
        <v>4</v>
      </c>
      <c r="DD88" s="19">
        <f t="shared" ref="DD88:DD103" si="182">IF(AND(DB$199&gt;4,DB88=1),12)+IF(AND(DB$199&gt;4,DB88=2),8)+IF(AND(DB$199&gt;4,DB88=3),6)+IF(AND(DB$199&gt;4,DB88=4),5)+IF(AND(DB$199&gt;4,DB88=5),4)+IF(AND(DB$199&gt;4,DB88=6),3)+IF(AND(DB$199&gt;4,DB88=7),2)+IF(AND(DB$199&gt;4,DB88&gt;7),1)+IF(AND(DB$199=4,DB88=1),8)+IF(AND(DB$199=4,DB88=2),6)+IF(AND(DB$199=4,DB88=3),4)+IF(AND(DB$199=4,DB88=4),2)+IF(AND(DB$199=3,DB88=1),6)+IF(AND(DB$199=3,DB88=2),4)+IF(AND(DB$199=3,DB88=3),2)+IF(AND(DB$199=2,DB88=1),4)+IF(AND(DB$199=2,DB88=2),2)+IF(AND(DB$199=1,DB88=1),2)</f>
        <v>4</v>
      </c>
      <c r="DE88" s="16" t="s">
        <v>37</v>
      </c>
      <c r="DF88" s="13">
        <f t="shared" ref="DF88:DF103" si="183">+CZ88+DC88+DD88+DL88</f>
        <v>12</v>
      </c>
      <c r="DG88" s="62">
        <f t="shared" ref="DG88:DG103" si="184">DF88+CQ88</f>
        <v>57</v>
      </c>
      <c r="DH88" s="18">
        <v>33.167999999999999</v>
      </c>
      <c r="DI88" s="8">
        <v>33.078000000000003</v>
      </c>
      <c r="DJ88" s="16" t="s">
        <v>37</v>
      </c>
      <c r="DK88" s="133"/>
      <c r="DL88" s="8">
        <v>2</v>
      </c>
      <c r="DM88" s="77">
        <f t="shared" ref="DM88:DM103" si="185">MIN(CW88,CX88,DH88,DI88)</f>
        <v>33.078000000000003</v>
      </c>
      <c r="DN88" s="8">
        <v>32.622999999999998</v>
      </c>
      <c r="DO88" s="78">
        <v>2</v>
      </c>
      <c r="DP88" s="13">
        <f t="shared" ref="DP88:DP103" si="186">IF(AND(DQ$199&gt;4,DO88=1),6)+IF(AND(DQ$199&gt;4,DO88=2),4)+IF(AND(DQ$199&gt;4,DO88=3),3)+IF(AND(DQ$199&gt;4,DO88=4),2)+IF(AND(DQ$199&gt;4,DO88=5),1)+IF(AND(DQ$199&gt;4,DO88&gt;5),1)+IF(AND(DQ$199=4,DO88=1),4)+IF(AND(DQ$199=4,DO88=2),3)+IF(AND(DQ$199=4,DO88=3),2)+IF(AND(DQ$199=4,DO88=4),1)+IF(AND(DQ$199=3,DO88=1),3)+IF(AND(DQ$199=3,DO88=2),2)+IF(AND(DQ$199=3,DO88=3),1)+IF(AND(DQ$199=2,DO88=1),2)+IF(AND(DQ$199=2,DO88=2),1)+IF(AND(DQ$199=1,DO88=1),1)</f>
        <v>2</v>
      </c>
      <c r="DQ88" s="79">
        <v>2</v>
      </c>
      <c r="DR88" s="79">
        <v>2</v>
      </c>
      <c r="DS88" s="19">
        <f t="shared" ref="DS88:DS103" si="187">IF(AND(DR$199&gt;4,DQ88=1),12)+IF(AND(DR$199&gt;4,DQ88=2),8)+IF(AND(DR$199&gt;4,DQ88=3),6)+IF(AND(DR$199&gt;4,DQ88=4),5)+IF(AND(DR$199&gt;4,DQ88=5),4)+IF(AND(DR$199&gt;4,DQ88=6),3)+IF(AND(DR$199&gt;4,DQ88=7),2)+IF(AND(DR$199&gt;4,DQ88&gt;7),1)+IF(AND(DR$199=4,DQ88=1),8)+IF(AND(DR$199=4,DQ88=2),6)+IF(AND(DR$199=4,DQ88=3),4)+IF(AND(DR$199=4,DQ88=4),2)+IF(AND(DR$199=3,DQ88=1),6)+IF(AND(DR$199=3,DQ88=2),4)+IF(AND(DR$199=3,DQ88=3),2)+IF(AND(DR$199=2,DQ88=1),4)+IF(AND(DR$199=2,DQ88=2),2)+IF(AND(DR$199=1,DQ88=1),2)</f>
        <v>4</v>
      </c>
      <c r="DT88" s="19">
        <f t="shared" ref="DT88:DT103" si="188">IF(AND(DR$199&gt;4,DR88=1),12)+IF(AND(DR$199&gt;4,DR88=2),8)+IF(AND(DR$199&gt;4,DR88=3),6)+IF(AND(DR$199&gt;4,DR88=4),5)+IF(AND(DR$199&gt;4,DR88=5),4)+IF(AND(DR$199&gt;4,DR88=6),3)+IF(AND(DR$199&gt;4,DR88=7),2)+IF(AND(DR$199&gt;4,DR88&gt;7),1)+IF(AND(DR$199=4,DR88=1),8)+IF(AND(DR$199=4,DR88=2),6)+IF(AND(DR$199=4,DR88=3),4)+IF(AND(DR$199=4,DR88=4),2)+IF(AND(DR$199=3,DR88=1),6)+IF(AND(DR$199=3,DR88=2),4)+IF(AND(DR$199=3,DR88=3),2)+IF(AND(DR$199=2,DR88=1),4)+IF(AND(DR$199=2,DR88=2),2)+IF(AND(DR$199=1,DR88=1),2)</f>
        <v>4</v>
      </c>
      <c r="DU88" s="16" t="s">
        <v>37</v>
      </c>
      <c r="DV88" s="13">
        <f t="shared" ref="DV88:DV103" si="189">+DP88+DS88+DT88+EB88</f>
        <v>12</v>
      </c>
      <c r="DW88" s="62">
        <f t="shared" ref="DW88:DW103" si="190">DV88+DG88</f>
        <v>69</v>
      </c>
      <c r="DX88" s="18">
        <v>32.728999999999999</v>
      </c>
      <c r="DY88" s="24">
        <v>32.549999999999997</v>
      </c>
      <c r="DZ88" s="16" t="s">
        <v>37</v>
      </c>
      <c r="EA88" s="133"/>
      <c r="EB88" s="8">
        <v>2</v>
      </c>
      <c r="EC88" s="77">
        <f t="shared" ref="EC88:EC103" si="191">MIN(DM88,DN88,DX88,DY88)</f>
        <v>32.549999999999997</v>
      </c>
    </row>
    <row r="89" spans="1:149" x14ac:dyDescent="0.3">
      <c r="A89" s="74" t="s">
        <v>105</v>
      </c>
      <c r="B89" s="90">
        <v>14103</v>
      </c>
      <c r="C89" s="8">
        <v>54</v>
      </c>
      <c r="D89" s="8" t="s">
        <v>164</v>
      </c>
      <c r="F89" s="8">
        <v>32.286000000000001</v>
      </c>
      <c r="G89" s="78"/>
      <c r="H89" s="8"/>
      <c r="I89" s="79"/>
      <c r="J89" s="79"/>
      <c r="K89" s="8"/>
      <c r="L89" s="8"/>
      <c r="M89" s="23" t="s">
        <v>107</v>
      </c>
      <c r="N89" s="8"/>
      <c r="O89" s="62"/>
      <c r="P89" s="8">
        <v>30.724</v>
      </c>
      <c r="Q89" s="8">
        <v>32.534999999999997</v>
      </c>
      <c r="R89" s="23" t="s">
        <v>37</v>
      </c>
      <c r="S89" s="20" t="s">
        <v>171</v>
      </c>
      <c r="T89" s="106"/>
      <c r="U89" s="77">
        <f>MIN(E89,F89,P89,Q89)</f>
        <v>30.724</v>
      </c>
      <c r="V89" s="8"/>
      <c r="W89" s="78"/>
      <c r="X89" s="13">
        <f>IF(AND(Y$199&gt;4,W89=1),6)+IF(AND(Y$199&gt;4,W89=2),4)+IF(AND(Y$199&gt;4,W89=3),3)+IF(AND(Y$199&gt;4,W89=4),2)+IF(AND(Y$199&gt;4,W89=5),1)+IF(AND(Y$199&gt;4,W89&gt;5),1)+IF(AND(Y$199=4,W89=1),4)+IF(AND(Y$199=4,W89=2),3)+IF(AND(Y$199=4,W89=3),2)+IF(AND(Y$199=4,W89=4),1)+IF(AND(Y$199=3,W89=1),3)+IF(AND(Y$199=3,W89=2),2)+IF(AND(Y$199=3,W89=3),1)+IF(AND(Y$199=2,W89=1),2)+IF(AND(Y$199=2,W89=2),1)+IF(AND(Y$199=1,W89=1),1)</f>
        <v>0</v>
      </c>
      <c r="Y89" s="79"/>
      <c r="Z89" s="79"/>
      <c r="AA89" s="19">
        <f>IF(AND(Z$199&gt;4,Y89=1),12)+IF(AND(Z$199&gt;4,Y89=2),8)+IF(AND(Z$199&gt;4,Y89=3),6)+IF(AND(Z$199&gt;4,Y89=4),5)+IF(AND(Z$199&gt;4,Y89=5),4)+IF(AND(Z$199&gt;4,Y89=6),3)+IF(AND(Z$199&gt;4,Y89=7),2)+IF(AND(Z$199&gt;4,Y89&gt;7),1)+IF(AND(Z$199=4,Y89=1),8)+IF(AND(Z$199=4,Y89=2),6)+IF(AND(Z$199=4,Y89=3),4)+IF(AND(Z$199=4,Y89=4),2)+IF(AND(Z$199=3,Y89=1),6)+IF(AND(Z$199=3,Y89=2),4)+IF(AND(Z$199=3,Y89=3),2)+IF(AND(Z$199=2,Y89=1),4)+IF(AND(Z$199=2,Y89=2),2)+IF(AND(Z$199=1,Y89=1),2)</f>
        <v>0</v>
      </c>
      <c r="AB89" s="19">
        <f>IF(AND(Z$199&gt;4,Z89=1),12)+IF(AND(Z$199&gt;4,Z89=2),8)+IF(AND(Z$199&gt;4,Z89=3),6)+IF(AND(Z$199&gt;4,Z89=4),5)+IF(AND(Z$199&gt;4,Z89=5),4)+IF(AND(Z$199&gt;4,Z89=6),3)+IF(AND(Z$199&gt;4,Z89=7),2)+IF(AND(Z$199&gt;4,Z89&gt;7),1)+IF(AND(Z$199=4,Z89=1),8)+IF(AND(Z$199=4,Z89=2),6)+IF(AND(Z$199=4,Z89=3),4)+IF(AND(Z$199=4,Z89=4),2)+IF(AND(Z$199=3,Z89=1),6)+IF(AND(Z$199=3,Z89=2),4)+IF(AND(Z$199=3,Z89=3),2)+IF(AND(Z$199=2,Z89=1),4)+IF(AND(Z$199=2,Z89=2),2)+IF(AND(Z$199=1,Z89=1),2)</f>
        <v>0</v>
      </c>
      <c r="AC89" s="16" t="s">
        <v>37</v>
      </c>
      <c r="AD89" s="13">
        <f>+X89+AA89+AB89+AJ89</f>
        <v>0</v>
      </c>
      <c r="AE89" s="62">
        <f>AD89+O89</f>
        <v>0</v>
      </c>
      <c r="AF89" s="8"/>
      <c r="AG89" s="8"/>
      <c r="AH89" s="23" t="s">
        <v>37</v>
      </c>
      <c r="AI89" s="16" t="s">
        <v>175</v>
      </c>
      <c r="AJ89" s="106"/>
      <c r="AK89" s="77">
        <f>MIN(U89,V89,AF89,AG89)</f>
        <v>30.724</v>
      </c>
      <c r="AL89" s="8">
        <v>47.676000000000002</v>
      </c>
      <c r="AM89" s="78">
        <v>1</v>
      </c>
      <c r="AN89" s="13">
        <f>IF(AND(AO$199&gt;4,AM89=1),6)+IF(AND(AO$199&gt;4,AM89=2),4)+IF(AND(AO$199&gt;4,AM89=3),3)+IF(AND(AO$199&gt;4,AM89=4),2)+IF(AND(AO$199&gt;4,AM89=5),1)+IF(AND(AO$199&gt;4,AM89&gt;5),1)+IF(AND(AO$199=4,AM89=1),4)+IF(AND(AO$199=4,AM89=2),3)+IF(AND(AO$199=4,AM89=3),2)+IF(AND(AO$199=4,AM89=4),1)+IF(AND(AO$199=3,AM89=1),3)+IF(AND(AO$199=3,AM89=2),2)+IF(AND(AO$199=3,AM89=3),1)+IF(AND(AO$199=2,AM89=1),2)+IF(AND(AO$199=2,AM89=2),1)+IF(AND(AO$199=1,AM89=1),1)</f>
        <v>6</v>
      </c>
      <c r="AO89" s="79">
        <v>3</v>
      </c>
      <c r="AP89" s="79">
        <v>3</v>
      </c>
      <c r="AQ89" s="19">
        <f>IF(AND(AP$199&gt;4,AO89=1),12)+IF(AND(AP$199&gt;4,AO89=2),8)+IF(AND(AP$199&gt;4,AO89=3),6)+IF(AND(AP$199&gt;4,AO89=4),5)+IF(AND(AP$199&gt;4,AO89=5),4)+IF(AND(AP$199&gt;4,AO89=6),3)+IF(AND(AP$199&gt;4,AO89=7),2)+IF(AND(AP$199&gt;4,AO89&gt;7),1)+IF(AND(AP$199=4,AO89=1),8)+IF(AND(AP$199=4,AO89=2),6)+IF(AND(AP$199=4,AO89=3),4)+IF(AND(AP$199=4,AO89=4),2)+IF(AND(AP$199=3,AO89=1),6)+IF(AND(AP$199=3,AO89=2),4)+IF(AND(AP$199=3,AO89=3),2)+IF(AND(AP$199=2,AO89=1),4)+IF(AND(AP$199=2,AO89=2),2)+IF(AND(AP$199=1,AO89=1),2)</f>
        <v>6</v>
      </c>
      <c r="AR89" s="19">
        <f>IF(AND(AP$199&gt;4,AP89=1),12)+IF(AND(AP$199&gt;4,AP89=2),8)+IF(AND(AP$199&gt;4,AP89=3),6)+IF(AND(AP$199&gt;4,AP89=4),5)+IF(AND(AP$199&gt;4,AP89=5),4)+IF(AND(AP$199&gt;4,AP89=6),3)+IF(AND(AP$199&gt;4,AP89=7),2)+IF(AND(AP$199&gt;4,AP89&gt;7),1)+IF(AND(AP$199=4,AP89=1),8)+IF(AND(AP$199=4,AP89=2),6)+IF(AND(AP$199=4,AP89=3),4)+IF(AND(AP$199=4,AP89=4),2)+IF(AND(AP$199=3,AP89=1),6)+IF(AND(AP$199=3,AP89=2),4)+IF(AND(AP$199=3,AP89=3),2)+IF(AND(AP$199=2,AP89=1),4)+IF(AND(AP$199=2,AP89=2),2)+IF(AND(AP$199=1,AP89=1),2)</f>
        <v>6</v>
      </c>
      <c r="AS89" s="16" t="s">
        <v>37</v>
      </c>
      <c r="AT89" s="13">
        <f>+AN89+AQ89+AR89+AZ89</f>
        <v>18</v>
      </c>
      <c r="AU89" s="62">
        <f>AT89+AE89</f>
        <v>18</v>
      </c>
      <c r="AV89" s="8">
        <v>34.856999999999999</v>
      </c>
      <c r="AW89" s="8">
        <v>34.511000000000003</v>
      </c>
      <c r="AX89" s="23" t="s">
        <v>37</v>
      </c>
      <c r="AY89" s="16" t="s">
        <v>175</v>
      </c>
      <c r="AZ89" s="106"/>
      <c r="BA89" s="77">
        <f t="shared" si="161"/>
        <v>30.724</v>
      </c>
      <c r="BB89" s="8">
        <v>50.686999999999998</v>
      </c>
      <c r="BC89" s="78">
        <v>5</v>
      </c>
      <c r="BD89" s="13">
        <f t="shared" si="162"/>
        <v>1</v>
      </c>
      <c r="BE89" s="79">
        <v>6</v>
      </c>
      <c r="BF89" s="79">
        <v>6</v>
      </c>
      <c r="BG89" s="19">
        <f t="shared" si="163"/>
        <v>3</v>
      </c>
      <c r="BH89" s="19">
        <f t="shared" si="164"/>
        <v>3</v>
      </c>
      <c r="BI89" s="16" t="s">
        <v>37</v>
      </c>
      <c r="BJ89" s="13">
        <f t="shared" si="165"/>
        <v>7</v>
      </c>
      <c r="BK89" s="62">
        <f t="shared" si="166"/>
        <v>25</v>
      </c>
      <c r="BL89" s="8">
        <v>37.021999999999998</v>
      </c>
      <c r="BM89" s="8">
        <v>35.768000000000001</v>
      </c>
      <c r="BN89" s="23" t="s">
        <v>37</v>
      </c>
      <c r="BO89" s="16" t="s">
        <v>175</v>
      </c>
      <c r="BP89" s="106"/>
      <c r="BQ89" s="77">
        <f t="shared" si="167"/>
        <v>30.724</v>
      </c>
      <c r="BR89" s="8">
        <v>37.423000000000002</v>
      </c>
      <c r="BS89" s="78">
        <v>5</v>
      </c>
      <c r="BT89" s="13">
        <f t="shared" si="168"/>
        <v>1</v>
      </c>
      <c r="BU89" s="79">
        <v>4</v>
      </c>
      <c r="BV89" s="79">
        <v>4</v>
      </c>
      <c r="BW89" s="19">
        <f t="shared" si="169"/>
        <v>5</v>
      </c>
      <c r="BX89" s="19">
        <f t="shared" si="170"/>
        <v>5</v>
      </c>
      <c r="BY89" s="16" t="s">
        <v>37</v>
      </c>
      <c r="BZ89" s="13">
        <f t="shared" si="171"/>
        <v>11</v>
      </c>
      <c r="CA89" s="62">
        <f t="shared" si="172"/>
        <v>36</v>
      </c>
      <c r="CB89" s="8"/>
      <c r="CC89" s="24">
        <v>46.47</v>
      </c>
      <c r="CD89" s="23" t="s">
        <v>37</v>
      </c>
      <c r="CE89" s="16" t="s">
        <v>175</v>
      </c>
      <c r="CF89" s="106"/>
      <c r="CG89" s="77">
        <f t="shared" si="173"/>
        <v>30.724</v>
      </c>
      <c r="CH89" s="8">
        <v>33.984999999999999</v>
      </c>
      <c r="CI89" s="78">
        <v>3</v>
      </c>
      <c r="CJ89" s="13">
        <f t="shared" si="174"/>
        <v>3</v>
      </c>
      <c r="CK89" s="79">
        <v>3</v>
      </c>
      <c r="CL89" s="79">
        <v>4</v>
      </c>
      <c r="CM89" s="19">
        <f t="shared" si="175"/>
        <v>6</v>
      </c>
      <c r="CN89" s="19">
        <f t="shared" si="176"/>
        <v>5</v>
      </c>
      <c r="CO89" s="16" t="s">
        <v>37</v>
      </c>
      <c r="CP89" s="13">
        <f t="shared" si="177"/>
        <v>14</v>
      </c>
      <c r="CQ89" s="62">
        <f t="shared" si="178"/>
        <v>50</v>
      </c>
      <c r="CR89" s="24">
        <v>33.36</v>
      </c>
      <c r="CS89" s="24">
        <v>34.466999999999999</v>
      </c>
      <c r="CT89" s="23" t="s">
        <v>37</v>
      </c>
      <c r="CU89" s="16" t="s">
        <v>175</v>
      </c>
      <c r="CV89" s="106"/>
      <c r="CW89" s="77">
        <f t="shared" si="179"/>
        <v>30.724</v>
      </c>
      <c r="CX89" s="8">
        <v>36.043999999999997</v>
      </c>
      <c r="CY89" s="78">
        <v>3</v>
      </c>
      <c r="CZ89" s="13">
        <f t="shared" si="180"/>
        <v>1</v>
      </c>
      <c r="DA89" s="79"/>
      <c r="DB89" s="79">
        <v>3</v>
      </c>
      <c r="DC89" s="19">
        <f t="shared" si="181"/>
        <v>0</v>
      </c>
      <c r="DD89" s="19">
        <f t="shared" si="182"/>
        <v>2</v>
      </c>
      <c r="DE89" s="16" t="s">
        <v>37</v>
      </c>
      <c r="DF89" s="13">
        <f t="shared" si="183"/>
        <v>3</v>
      </c>
      <c r="DG89" s="62">
        <f t="shared" si="184"/>
        <v>53</v>
      </c>
      <c r="DH89" s="24">
        <v>35.360999999999997</v>
      </c>
      <c r="DI89" s="24">
        <v>34.064999999999998</v>
      </c>
      <c r="DJ89" s="23" t="s">
        <v>37</v>
      </c>
      <c r="DK89" s="133" t="s">
        <v>175</v>
      </c>
      <c r="DL89" s="106"/>
      <c r="DM89" s="77">
        <f t="shared" si="185"/>
        <v>30.724</v>
      </c>
      <c r="DN89" s="8">
        <v>33.552</v>
      </c>
      <c r="DO89" s="78">
        <v>3</v>
      </c>
      <c r="DP89" s="13">
        <f t="shared" si="186"/>
        <v>1</v>
      </c>
      <c r="DQ89" s="79">
        <v>3</v>
      </c>
      <c r="DR89" s="79">
        <v>3</v>
      </c>
      <c r="DS89" s="19">
        <f t="shared" si="187"/>
        <v>2</v>
      </c>
      <c r="DT89" s="19">
        <f t="shared" si="188"/>
        <v>2</v>
      </c>
      <c r="DU89" s="16" t="s">
        <v>37</v>
      </c>
      <c r="DV89" s="13">
        <f t="shared" si="189"/>
        <v>5</v>
      </c>
      <c r="DW89" s="62">
        <f t="shared" si="190"/>
        <v>58</v>
      </c>
      <c r="DX89" s="24">
        <v>34.154000000000003</v>
      </c>
      <c r="DY89" s="24">
        <v>34.347999999999999</v>
      </c>
      <c r="DZ89" s="23" t="s">
        <v>37</v>
      </c>
      <c r="EA89" s="133" t="s">
        <v>175</v>
      </c>
      <c r="EB89" s="106"/>
      <c r="EC89" s="77">
        <f t="shared" si="191"/>
        <v>30.724</v>
      </c>
    </row>
    <row r="90" spans="1:149" x14ac:dyDescent="0.3">
      <c r="A90" s="74" t="s">
        <v>65</v>
      </c>
      <c r="B90" s="90">
        <v>1209</v>
      </c>
      <c r="C90" s="8">
        <v>62</v>
      </c>
      <c r="D90" s="8" t="s">
        <v>36</v>
      </c>
      <c r="F90" s="8"/>
      <c r="G90" s="78"/>
      <c r="H90" s="8"/>
      <c r="I90" s="79"/>
      <c r="J90" s="79"/>
      <c r="K90" s="8"/>
      <c r="L90" s="8"/>
      <c r="M90" s="23"/>
      <c r="N90" s="8"/>
      <c r="O90" s="62"/>
      <c r="P90" s="8"/>
      <c r="Q90" s="8"/>
      <c r="R90" s="23"/>
      <c r="S90" s="18"/>
      <c r="T90" s="8"/>
      <c r="U90" s="77">
        <f>MIN(E90,F90,P90,Q90)</f>
        <v>0</v>
      </c>
      <c r="V90" s="8"/>
      <c r="W90" s="78"/>
      <c r="X90" s="8"/>
      <c r="Y90" s="79"/>
      <c r="Z90" s="79"/>
      <c r="AA90" s="8"/>
      <c r="AB90" s="8"/>
      <c r="AC90" s="23"/>
      <c r="AD90" s="8"/>
      <c r="AE90" s="62"/>
      <c r="AF90" s="8"/>
      <c r="AG90" s="8"/>
      <c r="AH90" s="23"/>
      <c r="AI90" s="16"/>
      <c r="AJ90" s="8"/>
      <c r="AK90" s="77">
        <v>43.652000000000001</v>
      </c>
      <c r="AL90" s="8">
        <v>43.652000000000001</v>
      </c>
      <c r="AM90" s="78"/>
      <c r="AN90" s="8"/>
      <c r="AO90" s="79"/>
      <c r="AP90" s="79"/>
      <c r="AQ90" s="8"/>
      <c r="AR90" s="8"/>
      <c r="AS90" s="23"/>
      <c r="AT90" s="8"/>
      <c r="AU90" s="62"/>
      <c r="AV90" s="18">
        <v>32.956000000000003</v>
      </c>
      <c r="AW90" s="8">
        <v>32.892000000000003</v>
      </c>
      <c r="AX90" s="23"/>
      <c r="AY90" s="20" t="s">
        <v>47</v>
      </c>
      <c r="AZ90" s="8"/>
      <c r="BA90" s="77">
        <f t="shared" si="161"/>
        <v>32.892000000000003</v>
      </c>
      <c r="BB90" s="8">
        <v>45.481000000000002</v>
      </c>
      <c r="BC90" s="78">
        <v>1</v>
      </c>
      <c r="BD90" s="13">
        <f t="shared" si="162"/>
        <v>6</v>
      </c>
      <c r="BE90" s="79">
        <v>1</v>
      </c>
      <c r="BF90" s="79">
        <v>3</v>
      </c>
      <c r="BG90" s="19">
        <f t="shared" si="163"/>
        <v>12</v>
      </c>
      <c r="BH90" s="19">
        <f t="shared" si="164"/>
        <v>6</v>
      </c>
      <c r="BI90" s="16" t="s">
        <v>37</v>
      </c>
      <c r="BJ90" s="13">
        <f t="shared" si="165"/>
        <v>25</v>
      </c>
      <c r="BK90" s="62">
        <f t="shared" si="166"/>
        <v>25</v>
      </c>
      <c r="BL90" s="18">
        <v>31.925999999999998</v>
      </c>
      <c r="BM90" s="8">
        <v>32.387</v>
      </c>
      <c r="BN90" s="16" t="s">
        <v>37</v>
      </c>
      <c r="BO90" s="116"/>
      <c r="BP90" s="8">
        <v>1</v>
      </c>
      <c r="BQ90" s="77">
        <f t="shared" si="167"/>
        <v>31.925999999999998</v>
      </c>
      <c r="BR90" s="8">
        <v>34.277999999999999</v>
      </c>
      <c r="BS90" s="78">
        <v>3</v>
      </c>
      <c r="BT90" s="13">
        <f t="shared" si="168"/>
        <v>3</v>
      </c>
      <c r="BU90" s="79">
        <v>1</v>
      </c>
      <c r="BV90" s="79">
        <v>1</v>
      </c>
      <c r="BW90" s="19">
        <f t="shared" si="169"/>
        <v>12</v>
      </c>
      <c r="BX90" s="19">
        <f t="shared" si="170"/>
        <v>12</v>
      </c>
      <c r="BY90" s="16" t="s">
        <v>37</v>
      </c>
      <c r="BZ90" s="13">
        <f t="shared" si="171"/>
        <v>27</v>
      </c>
      <c r="CA90" s="62">
        <f t="shared" si="172"/>
        <v>52</v>
      </c>
      <c r="CB90" s="18"/>
      <c r="CC90" s="8">
        <v>43.454999999999998</v>
      </c>
      <c r="CD90" s="16" t="s">
        <v>37</v>
      </c>
      <c r="CE90" s="16"/>
      <c r="CF90" s="8"/>
      <c r="CG90" s="77">
        <f t="shared" si="173"/>
        <v>31.925999999999998</v>
      </c>
      <c r="CH90" s="8"/>
      <c r="CI90" s="78"/>
      <c r="CJ90" s="13">
        <f t="shared" si="174"/>
        <v>0</v>
      </c>
      <c r="CK90" s="79"/>
      <c r="CL90" s="79"/>
      <c r="CM90" s="19">
        <f t="shared" si="175"/>
        <v>0</v>
      </c>
      <c r="CN90" s="19">
        <f t="shared" si="176"/>
        <v>0</v>
      </c>
      <c r="CO90" s="16" t="s">
        <v>37</v>
      </c>
      <c r="CP90" s="13">
        <f t="shared" si="177"/>
        <v>0</v>
      </c>
      <c r="CQ90" s="62">
        <f t="shared" si="178"/>
        <v>52</v>
      </c>
      <c r="CR90" s="18"/>
      <c r="CS90" s="8"/>
      <c r="CT90" s="16" t="s">
        <v>37</v>
      </c>
      <c r="CU90" s="16"/>
      <c r="CV90" s="8"/>
      <c r="CW90" s="77">
        <f t="shared" si="179"/>
        <v>31.925999999999998</v>
      </c>
      <c r="CX90" s="8"/>
      <c r="CY90" s="78"/>
      <c r="CZ90" s="13">
        <f t="shared" si="180"/>
        <v>0</v>
      </c>
      <c r="DA90" s="79"/>
      <c r="DB90" s="79"/>
      <c r="DC90" s="19">
        <f t="shared" si="181"/>
        <v>0</v>
      </c>
      <c r="DD90" s="19">
        <f t="shared" si="182"/>
        <v>0</v>
      </c>
      <c r="DE90" s="16" t="s">
        <v>37</v>
      </c>
      <c r="DF90" s="13">
        <f t="shared" si="183"/>
        <v>0</v>
      </c>
      <c r="DG90" s="62">
        <f t="shared" si="184"/>
        <v>52</v>
      </c>
      <c r="DH90" s="18"/>
      <c r="DI90" s="8"/>
      <c r="DJ90" s="16" t="s">
        <v>37</v>
      </c>
      <c r="DK90" s="133"/>
      <c r="DL90" s="8"/>
      <c r="DM90" s="77">
        <f t="shared" si="185"/>
        <v>31.925999999999998</v>
      </c>
      <c r="DN90" s="8"/>
      <c r="DO90" s="78"/>
      <c r="DP90" s="13">
        <f t="shared" si="186"/>
        <v>0</v>
      </c>
      <c r="DQ90" s="79"/>
      <c r="DR90" s="79"/>
      <c r="DS90" s="19">
        <f t="shared" si="187"/>
        <v>0</v>
      </c>
      <c r="DT90" s="19">
        <f t="shared" si="188"/>
        <v>0</v>
      </c>
      <c r="DU90" s="16" t="s">
        <v>37</v>
      </c>
      <c r="DV90" s="13">
        <f t="shared" si="189"/>
        <v>0</v>
      </c>
      <c r="DW90" s="62">
        <f t="shared" si="190"/>
        <v>52</v>
      </c>
      <c r="DX90" s="18"/>
      <c r="DY90" s="8"/>
      <c r="DZ90" s="16" t="s">
        <v>37</v>
      </c>
      <c r="EA90" s="133"/>
      <c r="EB90" s="8"/>
      <c r="EC90" s="77">
        <f t="shared" si="191"/>
        <v>31.925999999999998</v>
      </c>
    </row>
    <row r="91" spans="1:149" x14ac:dyDescent="0.3">
      <c r="A91" s="71" t="s">
        <v>138</v>
      </c>
      <c r="B91" s="89">
        <v>3422</v>
      </c>
      <c r="C91" s="8">
        <v>126</v>
      </c>
      <c r="D91" s="8" t="s">
        <v>73</v>
      </c>
      <c r="E91" s="105">
        <v>34.926000000000002</v>
      </c>
      <c r="F91" s="8">
        <v>34.718000000000004</v>
      </c>
      <c r="G91" s="78">
        <v>6</v>
      </c>
      <c r="H91" s="13">
        <f>IF(AND(I$199&gt;4,G91=1),6)+IF(AND(I$199&gt;4,G91=2),4)+IF(AND(I$199&gt;4,G91=3),3)+IF(AND(I$199&gt;4,G91=4),2)+IF(AND(I$199&gt;4,G91=5),1)+IF(AND(I$199&gt;4,G91&gt;5),1)+IF(AND(I$199=4,G91=1),4)+IF(AND(I$199=4,G91=2),3)+IF(AND(I$199=4,G91=3),2)+IF(AND(I$199=4,G91=4),1)+IF(AND(I$199=3,G91=1),3)+IF(AND(I$199=3,G91=2),2)+IF(AND(I$199=3,G91=3),1)+IF(AND(I$199=2,G91=1),2)+IF(AND(I$199=2,G91=2),1)+IF(AND(I$199=1,G91=1),1)</f>
        <v>1</v>
      </c>
      <c r="I91" s="79">
        <v>5</v>
      </c>
      <c r="J91" s="79"/>
      <c r="K91" s="19">
        <f>IF(AND(J$199&gt;4,I91=1),12)+IF(AND(J$199&gt;4,I91=2),8)+IF(AND(J$199&gt;4,I91=3),6)+IF(AND(J$199&gt;4,I91=4),5)+IF(AND(J$199&gt;4,I91=5),4)+IF(AND(J$199&gt;4,I91=6),3)+IF(AND(J$199&gt;4,I91=7),2)+IF(AND(J$199&gt;4,I91&gt;7),1)+IF(AND(J$199=4,I91=1),8)+IF(AND(J$199=4,I91=2),6)+IF(AND(J$199=4,I91=3),4)+IF(AND(J$199=4,I91=4),2)+IF(AND(J$199=3,I91=1),6)+IF(AND(J$199=3,I91=2),4)+IF(AND(J$199=3,I91=3),2)+IF(AND(J$199=2,I91=1),4)+IF(AND(J$199=2,I91=2),2)+IF(AND(J$199=1,I91=1),2)</f>
        <v>4</v>
      </c>
      <c r="L91" s="19">
        <f>IF(AND(J$199&gt;4,J91=1),12)+IF(AND(J$199&gt;4,J91=2),8)+IF(AND(J$199&gt;4,J91=3),6)+IF(AND(J$199&gt;4,J91=4),5)+IF(AND(J$199&gt;4,J91=5),4)+IF(AND(J$199&gt;4,J91=6),3)+IF(AND(J$199&gt;4,J91=7),2)+IF(AND(J$199&gt;4,J91&gt;7),1)+IF(AND(J$199=4,J91=1),8)+IF(AND(J$199=4,J91=2),6)+IF(AND(J$199=4,J91=3),4)+IF(AND(J$199=4,J91=4),2)+IF(AND(J$199=3,J91=1),6)+IF(AND(J$199=3,J91=2),4)+IF(AND(J$199=3,J91=3),2)+IF(AND(J$199=2,J91=1),4)+IF(AND(J$199=2,J91=2),2)+IF(AND(J$199=1,J91=1),2)</f>
        <v>0</v>
      </c>
      <c r="M91" s="16" t="s">
        <v>37</v>
      </c>
      <c r="N91" s="13">
        <f>+H91+K91+L91+T91</f>
        <v>7</v>
      </c>
      <c r="O91" s="62">
        <f>+N91</f>
        <v>7</v>
      </c>
      <c r="P91" s="8">
        <v>33.667999999999999</v>
      </c>
      <c r="Q91" s="8"/>
      <c r="R91" s="16" t="s">
        <v>37</v>
      </c>
      <c r="S91" s="18"/>
      <c r="T91" s="21">
        <v>2</v>
      </c>
      <c r="U91" s="77">
        <f>MIN(E91,F91,P91,Q91)</f>
        <v>33.667999999999999</v>
      </c>
      <c r="V91" s="8"/>
      <c r="W91" s="78"/>
      <c r="X91" s="13">
        <f>IF(AND(Y$199&gt;4,W91=1),6)+IF(AND(Y$199&gt;4,W91=2),4)+IF(AND(Y$199&gt;4,W91=3),3)+IF(AND(Y$199&gt;4,W91=4),2)+IF(AND(Y$199&gt;4,W91=5),1)+IF(AND(Y$199&gt;4,W91&gt;5),1)+IF(AND(Y$199=4,W91=1),4)+IF(AND(Y$199=4,W91=2),3)+IF(AND(Y$199=4,W91=3),2)+IF(AND(Y$199=4,W91=4),1)+IF(AND(Y$199=3,W91=1),3)+IF(AND(Y$199=3,W91=2),2)+IF(AND(Y$199=3,W91=3),1)+IF(AND(Y$199=2,W91=1),2)+IF(AND(Y$199=2,W91=2),1)+IF(AND(Y$199=1,W91=1),1)</f>
        <v>0</v>
      </c>
      <c r="Y91" s="79"/>
      <c r="Z91" s="79"/>
      <c r="AA91" s="19">
        <f>IF(AND(Z$199&gt;4,Y91=1),12)+IF(AND(Z$199&gt;4,Y91=2),8)+IF(AND(Z$199&gt;4,Y91=3),6)+IF(AND(Z$199&gt;4,Y91=4),5)+IF(AND(Z$199&gt;4,Y91=5),4)+IF(AND(Z$199&gt;4,Y91=6),3)+IF(AND(Z$199&gt;4,Y91=7),2)+IF(AND(Z$199&gt;4,Y91&gt;7),1)+IF(AND(Z$199=4,Y91=1),8)+IF(AND(Z$199=4,Y91=2),6)+IF(AND(Z$199=4,Y91=3),4)+IF(AND(Z$199=4,Y91=4),2)+IF(AND(Z$199=3,Y91=1),6)+IF(AND(Z$199=3,Y91=2),4)+IF(AND(Z$199=3,Y91=3),2)+IF(AND(Z$199=2,Y91=1),4)+IF(AND(Z$199=2,Y91=2),2)+IF(AND(Z$199=1,Y91=1),2)</f>
        <v>0</v>
      </c>
      <c r="AB91" s="19">
        <f>IF(AND(Z$199&gt;4,Z91=1),12)+IF(AND(Z$199&gt;4,Z91=2),8)+IF(AND(Z$199&gt;4,Z91=3),6)+IF(AND(Z$199&gt;4,Z91=4),5)+IF(AND(Z$199&gt;4,Z91=5),4)+IF(AND(Z$199&gt;4,Z91=6),3)+IF(AND(Z$199&gt;4,Z91=7),2)+IF(AND(Z$199&gt;4,Z91&gt;7),1)+IF(AND(Z$199=4,Z91=1),8)+IF(AND(Z$199=4,Z91=2),6)+IF(AND(Z$199=4,Z91=3),4)+IF(AND(Z$199=4,Z91=4),2)+IF(AND(Z$199=3,Z91=1),6)+IF(AND(Z$199=3,Z91=2),4)+IF(AND(Z$199=3,Z91=3),2)+IF(AND(Z$199=2,Z91=1),4)+IF(AND(Z$199=2,Z91=2),2)+IF(AND(Z$199=1,Z91=1),2)</f>
        <v>0</v>
      </c>
      <c r="AC91" s="16" t="s">
        <v>37</v>
      </c>
      <c r="AD91" s="13">
        <f>+X91+AA91+AB91+AJ91</f>
        <v>0</v>
      </c>
      <c r="AE91" s="62">
        <f>AD91+O91</f>
        <v>7</v>
      </c>
      <c r="AF91" s="8"/>
      <c r="AG91" s="8"/>
      <c r="AH91" s="16" t="s">
        <v>37</v>
      </c>
      <c r="AI91" s="18"/>
      <c r="AJ91" s="21"/>
      <c r="AK91" s="77">
        <f>MIN(U91,V91,AF91,AG91)</f>
        <v>33.667999999999999</v>
      </c>
      <c r="AL91" s="8"/>
      <c r="AM91" s="78"/>
      <c r="AN91" s="13">
        <f>IF(AND(AO$199&gt;4,AM91=1),6)+IF(AND(AO$199&gt;4,AM91=2),4)+IF(AND(AO$199&gt;4,AM91=3),3)+IF(AND(AO$199&gt;4,AM91=4),2)+IF(AND(AO$199&gt;4,AM91=5),1)+IF(AND(AO$199&gt;4,AM91&gt;5),1)+IF(AND(AO$199=4,AM91=1),4)+IF(AND(AO$199=4,AM91=2),3)+IF(AND(AO$199=4,AM91=3),2)+IF(AND(AO$199=4,AM91=4),1)+IF(AND(AO$199=3,AM91=1),3)+IF(AND(AO$199=3,AM91=2),2)+IF(AND(AO$199=3,AM91=3),1)+IF(AND(AO$199=2,AM91=1),2)+IF(AND(AO$199=2,AM91=2),1)+IF(AND(AO$199=1,AM91=1),1)</f>
        <v>0</v>
      </c>
      <c r="AO91" s="79"/>
      <c r="AP91" s="79"/>
      <c r="AQ91" s="19">
        <f>IF(AND(AP$199&gt;4,AO91=1),12)+IF(AND(AP$199&gt;4,AO91=2),8)+IF(AND(AP$199&gt;4,AO91=3),6)+IF(AND(AP$199&gt;4,AO91=4),5)+IF(AND(AP$199&gt;4,AO91=5),4)+IF(AND(AP$199&gt;4,AO91=6),3)+IF(AND(AP$199&gt;4,AO91=7),2)+IF(AND(AP$199&gt;4,AO91&gt;7),1)+IF(AND(AP$199=4,AO91=1),8)+IF(AND(AP$199=4,AO91=2),6)+IF(AND(AP$199=4,AO91=3),4)+IF(AND(AP$199=4,AO91=4),2)+IF(AND(AP$199=3,AO91=1),6)+IF(AND(AP$199=3,AO91=2),4)+IF(AND(AP$199=3,AO91=3),2)+IF(AND(AP$199=2,AO91=1),4)+IF(AND(AP$199=2,AO91=2),2)+IF(AND(AP$199=1,AO91=1),2)</f>
        <v>0</v>
      </c>
      <c r="AR91" s="19">
        <f>IF(AND(AP$199&gt;4,AP91=1),12)+IF(AND(AP$199&gt;4,AP91=2),8)+IF(AND(AP$199&gt;4,AP91=3),6)+IF(AND(AP$199&gt;4,AP91=4),5)+IF(AND(AP$199&gt;4,AP91=5),4)+IF(AND(AP$199&gt;4,AP91=6),3)+IF(AND(AP$199&gt;4,AP91=7),2)+IF(AND(AP$199&gt;4,AP91&gt;7),1)+IF(AND(AP$199=4,AP91=1),8)+IF(AND(AP$199=4,AP91=2),6)+IF(AND(AP$199=4,AP91=3),4)+IF(AND(AP$199=4,AP91=4),2)+IF(AND(AP$199=3,AP91=1),6)+IF(AND(AP$199=3,AP91=2),4)+IF(AND(AP$199=3,AP91=3),2)+IF(AND(AP$199=2,AP91=1),4)+IF(AND(AP$199=2,AP91=2),2)+IF(AND(AP$199=1,AP91=1),2)</f>
        <v>0</v>
      </c>
      <c r="AS91" s="16" t="s">
        <v>37</v>
      </c>
      <c r="AT91" s="13">
        <f>+AN91+AQ91+AR91+AZ91</f>
        <v>0</v>
      </c>
      <c r="AU91" s="62">
        <f>AT91+AE91</f>
        <v>7</v>
      </c>
      <c r="AV91" s="8"/>
      <c r="AW91" s="8"/>
      <c r="AX91" s="16" t="s">
        <v>37</v>
      </c>
      <c r="AY91" s="18"/>
      <c r="AZ91" s="21"/>
      <c r="BA91" s="77">
        <f t="shared" si="161"/>
        <v>33.667999999999999</v>
      </c>
      <c r="BB91" s="8">
        <v>46.838000000000001</v>
      </c>
      <c r="BC91" s="78">
        <v>3</v>
      </c>
      <c r="BD91" s="13">
        <f t="shared" si="162"/>
        <v>3</v>
      </c>
      <c r="BE91" s="79"/>
      <c r="BF91" s="79">
        <v>7</v>
      </c>
      <c r="BG91" s="19">
        <f t="shared" si="163"/>
        <v>0</v>
      </c>
      <c r="BH91" s="19">
        <f t="shared" si="164"/>
        <v>2</v>
      </c>
      <c r="BI91" s="16" t="s">
        <v>37</v>
      </c>
      <c r="BJ91" s="13">
        <f t="shared" si="165"/>
        <v>5</v>
      </c>
      <c r="BK91" s="62">
        <f t="shared" si="166"/>
        <v>12</v>
      </c>
      <c r="BL91" s="8">
        <v>35.735999999999997</v>
      </c>
      <c r="BM91" s="24">
        <v>38.47</v>
      </c>
      <c r="BN91" s="16" t="s">
        <v>37</v>
      </c>
      <c r="BO91" s="18"/>
      <c r="BP91" s="21"/>
      <c r="BQ91" s="77">
        <f t="shared" si="167"/>
        <v>33.667999999999999</v>
      </c>
      <c r="BR91" s="24">
        <v>34.67</v>
      </c>
      <c r="BS91" s="78">
        <v>4</v>
      </c>
      <c r="BT91" s="13">
        <f t="shared" si="168"/>
        <v>2</v>
      </c>
      <c r="BU91" s="79">
        <v>3</v>
      </c>
      <c r="BV91" s="79">
        <v>3</v>
      </c>
      <c r="BW91" s="19">
        <f t="shared" si="169"/>
        <v>6</v>
      </c>
      <c r="BX91" s="19">
        <f t="shared" si="170"/>
        <v>6</v>
      </c>
      <c r="BY91" s="16" t="s">
        <v>37</v>
      </c>
      <c r="BZ91" s="13">
        <f t="shared" si="171"/>
        <v>14</v>
      </c>
      <c r="CA91" s="62">
        <f t="shared" si="172"/>
        <v>26</v>
      </c>
      <c r="CB91" s="8"/>
      <c r="CC91" s="24">
        <v>45.326999999999998</v>
      </c>
      <c r="CD91" s="16" t="s">
        <v>37</v>
      </c>
      <c r="CE91" s="18"/>
      <c r="CF91" s="21"/>
      <c r="CG91" s="77">
        <f t="shared" si="173"/>
        <v>33.667999999999999</v>
      </c>
      <c r="CH91" s="24"/>
      <c r="CI91" s="78"/>
      <c r="CJ91" s="13">
        <f t="shared" si="174"/>
        <v>0</v>
      </c>
      <c r="CK91" s="79"/>
      <c r="CL91" s="79"/>
      <c r="CM91" s="19">
        <f t="shared" si="175"/>
        <v>0</v>
      </c>
      <c r="CN91" s="19">
        <f t="shared" si="176"/>
        <v>0</v>
      </c>
      <c r="CO91" s="16" t="s">
        <v>37</v>
      </c>
      <c r="CP91" s="13">
        <f t="shared" si="177"/>
        <v>0</v>
      </c>
      <c r="CQ91" s="62">
        <f t="shared" si="178"/>
        <v>26</v>
      </c>
      <c r="CR91" s="8"/>
      <c r="CS91" s="24"/>
      <c r="CT91" s="16" t="s">
        <v>37</v>
      </c>
      <c r="CU91" s="18"/>
      <c r="CV91" s="21"/>
      <c r="CW91" s="77">
        <f t="shared" si="179"/>
        <v>33.667999999999999</v>
      </c>
      <c r="CX91" s="24"/>
      <c r="CY91" s="78"/>
      <c r="CZ91" s="13">
        <f t="shared" si="180"/>
        <v>0</v>
      </c>
      <c r="DA91" s="79"/>
      <c r="DB91" s="79"/>
      <c r="DC91" s="19">
        <f t="shared" si="181"/>
        <v>0</v>
      </c>
      <c r="DD91" s="19">
        <f t="shared" si="182"/>
        <v>0</v>
      </c>
      <c r="DE91" s="16" t="s">
        <v>37</v>
      </c>
      <c r="DF91" s="13">
        <f t="shared" si="183"/>
        <v>0</v>
      </c>
      <c r="DG91" s="62">
        <f t="shared" si="184"/>
        <v>26</v>
      </c>
      <c r="DH91" s="8"/>
      <c r="DI91" s="24"/>
      <c r="DJ91" s="16" t="s">
        <v>37</v>
      </c>
      <c r="DK91" s="134"/>
      <c r="DL91" s="21"/>
      <c r="DM91" s="77">
        <f t="shared" si="185"/>
        <v>33.667999999999999</v>
      </c>
      <c r="DN91" s="24"/>
      <c r="DO91" s="78"/>
      <c r="DP91" s="13">
        <f t="shared" si="186"/>
        <v>0</v>
      </c>
      <c r="DQ91" s="79"/>
      <c r="DR91" s="79"/>
      <c r="DS91" s="19">
        <f t="shared" si="187"/>
        <v>0</v>
      </c>
      <c r="DT91" s="19">
        <f t="shared" si="188"/>
        <v>0</v>
      </c>
      <c r="DU91" s="16" t="s">
        <v>37</v>
      </c>
      <c r="DV91" s="13">
        <f t="shared" si="189"/>
        <v>0</v>
      </c>
      <c r="DW91" s="62">
        <f t="shared" si="190"/>
        <v>26</v>
      </c>
      <c r="DX91" s="8"/>
      <c r="DY91" s="24"/>
      <c r="DZ91" s="16" t="s">
        <v>37</v>
      </c>
      <c r="EA91" s="134"/>
      <c r="EB91" s="21"/>
      <c r="EC91" s="77">
        <f t="shared" si="191"/>
        <v>33.667999999999999</v>
      </c>
    </row>
    <row r="92" spans="1:149" x14ac:dyDescent="0.3">
      <c r="A92" s="71" t="s">
        <v>149</v>
      </c>
      <c r="B92" s="90">
        <v>1026</v>
      </c>
      <c r="C92" s="8">
        <v>333</v>
      </c>
      <c r="D92" s="8" t="s">
        <v>197</v>
      </c>
      <c r="E92" s="18"/>
      <c r="F92" s="8"/>
      <c r="G92" s="78"/>
      <c r="H92" s="8"/>
      <c r="I92" s="79"/>
      <c r="J92" s="79"/>
      <c r="K92" s="8"/>
      <c r="L92" s="8"/>
      <c r="M92" s="23"/>
      <c r="N92" s="8"/>
      <c r="O92" s="62"/>
      <c r="P92" s="8"/>
      <c r="Q92" s="8"/>
      <c r="R92" s="23"/>
      <c r="S92" s="18"/>
      <c r="T92" s="8"/>
      <c r="U92" s="77"/>
      <c r="V92" s="8"/>
      <c r="W92" s="78"/>
      <c r="X92" s="8"/>
      <c r="Y92" s="79"/>
      <c r="Z92" s="79"/>
      <c r="AA92" s="8"/>
      <c r="AB92" s="8"/>
      <c r="AC92" s="23"/>
      <c r="AD92" s="8"/>
      <c r="AE92" s="62"/>
      <c r="AF92" s="8"/>
      <c r="AG92" s="8"/>
      <c r="AH92" s="23"/>
      <c r="AI92" s="20"/>
      <c r="AJ92" s="8"/>
      <c r="AK92" s="77">
        <v>31.925999999999998</v>
      </c>
      <c r="AL92" s="8"/>
      <c r="AM92" s="78"/>
      <c r="AN92" s="13">
        <f>IF(AND(AO$199&gt;4,AM92=1),6)+IF(AND(AO$199&gt;4,AM92=2),4)+IF(AND(AO$199&gt;4,AM92=3),3)+IF(AND(AO$199&gt;4,AM92=4),2)+IF(AND(AO$199&gt;4,AM92=5),1)+IF(AND(AO$199&gt;4,AM92&gt;5),1)+IF(AND(AO$199=4,AM92=1),4)+IF(AND(AO$199=4,AM92=2),3)+IF(AND(AO$199=4,AM92=3),2)+IF(AND(AO$199=4,AM92=4),1)+IF(AND(AO$199=3,AM92=1),3)+IF(AND(AO$199=3,AM92=2),2)+IF(AND(AO$199=3,AM92=3),1)+IF(AND(AO$199=2,AM92=1),2)+IF(AND(AO$199=2,AM92=2),1)+IF(AND(AO$199=1,AM92=1),1)</f>
        <v>0</v>
      </c>
      <c r="AO92" s="79">
        <v>4</v>
      </c>
      <c r="AP92" s="79"/>
      <c r="AQ92" s="19">
        <f>IF(AND(AP$199&gt;4,AO92=1),12)+IF(AND(AP$199&gt;4,AO92=2),8)+IF(AND(AP$199&gt;4,AO92=3),6)+IF(AND(AP$199&gt;4,AO92=4),5)+IF(AND(AP$199&gt;4,AO92=5),4)+IF(AND(AP$199&gt;4,AO92=6),3)+IF(AND(AP$199&gt;4,AO92=7),2)+IF(AND(AP$199&gt;4,AO92&gt;7),1)+IF(AND(AP$199=4,AO92=1),8)+IF(AND(AP$199=4,AO92=2),6)+IF(AND(AP$199=4,AO92=3),4)+IF(AND(AP$199=4,AO92=4),2)+IF(AND(AP$199=3,AO92=1),6)+IF(AND(AP$199=3,AO92=2),4)+IF(AND(AP$199=3,AO92=3),2)+IF(AND(AP$199=2,AO92=1),4)+IF(AND(AP$199=2,AO92=2),2)+IF(AND(AP$199=1,AO92=1),2)</f>
        <v>5</v>
      </c>
      <c r="AR92" s="19">
        <f>IF(AND(AP$199&gt;4,AP92=1),12)+IF(AND(AP$199&gt;4,AP92=2),8)+IF(AND(AP$199&gt;4,AP92=3),6)+IF(AND(AP$199&gt;4,AP92=4),5)+IF(AND(AP$199&gt;4,AP92=5),4)+IF(AND(AP$199&gt;4,AP92=6),3)+IF(AND(AP$199&gt;4,AP92=7),2)+IF(AND(AP$199&gt;4,AP92&gt;7),1)+IF(AND(AP$199=4,AP92=1),8)+IF(AND(AP$199=4,AP92=2),6)+IF(AND(AP$199=4,AP92=3),4)+IF(AND(AP$199=4,AP92=4),2)+IF(AND(AP$199=3,AP92=1),6)+IF(AND(AP$199=3,AP92=2),4)+IF(AND(AP$199=3,AP92=3),2)+IF(AND(AP$199=2,AP92=1),4)+IF(AND(AP$199=2,AP92=2),2)+IF(AND(AP$199=1,AP92=1),2)</f>
        <v>0</v>
      </c>
      <c r="AS92" s="16" t="s">
        <v>37</v>
      </c>
      <c r="AT92" s="13">
        <f>+AN92+AQ92+AR92+AZ92</f>
        <v>5</v>
      </c>
      <c r="AU92" s="62">
        <f>AT92+AE92</f>
        <v>5</v>
      </c>
      <c r="AV92" s="8">
        <v>35.014000000000003</v>
      </c>
      <c r="AW92" s="8">
        <v>49.271000000000001</v>
      </c>
      <c r="AX92" s="23" t="s">
        <v>37</v>
      </c>
      <c r="AY92" s="16"/>
      <c r="AZ92" s="8"/>
      <c r="BA92" s="77">
        <f t="shared" si="161"/>
        <v>31.925999999999998</v>
      </c>
      <c r="BB92" s="8">
        <v>59.686999999999998</v>
      </c>
      <c r="BC92" s="78">
        <v>9</v>
      </c>
      <c r="BD92" s="13">
        <f t="shared" si="162"/>
        <v>1</v>
      </c>
      <c r="BE92" s="79">
        <v>3</v>
      </c>
      <c r="BF92" s="79">
        <v>2</v>
      </c>
      <c r="BG92" s="19">
        <f t="shared" si="163"/>
        <v>6</v>
      </c>
      <c r="BH92" s="19">
        <f t="shared" si="164"/>
        <v>8</v>
      </c>
      <c r="BI92" s="16" t="s">
        <v>37</v>
      </c>
      <c r="BJ92" s="13">
        <f t="shared" si="165"/>
        <v>16</v>
      </c>
      <c r="BK92" s="62">
        <f t="shared" si="166"/>
        <v>21</v>
      </c>
      <c r="BL92" s="24">
        <v>30.89</v>
      </c>
      <c r="BM92" s="8">
        <v>31.792000000000002</v>
      </c>
      <c r="BN92" s="23" t="s">
        <v>37</v>
      </c>
      <c r="BO92" s="20" t="s">
        <v>88</v>
      </c>
      <c r="BP92" s="8">
        <v>1</v>
      </c>
      <c r="BQ92" s="77">
        <f t="shared" si="167"/>
        <v>30.89</v>
      </c>
      <c r="BR92" s="8"/>
      <c r="BS92" s="78"/>
      <c r="BT92" s="13">
        <f t="shared" si="168"/>
        <v>0</v>
      </c>
      <c r="BU92" s="79"/>
      <c r="BV92" s="79"/>
      <c r="BW92" s="19">
        <f t="shared" si="169"/>
        <v>0</v>
      </c>
      <c r="BX92" s="19">
        <f t="shared" si="170"/>
        <v>0</v>
      </c>
      <c r="BY92" s="16" t="s">
        <v>37</v>
      </c>
      <c r="BZ92" s="13">
        <f t="shared" si="171"/>
        <v>0</v>
      </c>
      <c r="CA92" s="62">
        <f t="shared" si="172"/>
        <v>21</v>
      </c>
      <c r="CB92" s="24"/>
      <c r="CC92" s="8"/>
      <c r="CD92" s="23" t="s">
        <v>37</v>
      </c>
      <c r="CE92" s="16" t="s">
        <v>88</v>
      </c>
      <c r="CF92" s="8"/>
      <c r="CG92" s="77">
        <f t="shared" si="173"/>
        <v>30.89</v>
      </c>
      <c r="CH92" s="8"/>
      <c r="CI92" s="78"/>
      <c r="CJ92" s="13">
        <f t="shared" si="174"/>
        <v>0</v>
      </c>
      <c r="CK92" s="79"/>
      <c r="CL92" s="79"/>
      <c r="CM92" s="19">
        <f t="shared" si="175"/>
        <v>0</v>
      </c>
      <c r="CN92" s="19">
        <f t="shared" si="176"/>
        <v>0</v>
      </c>
      <c r="CO92" s="16" t="s">
        <v>37</v>
      </c>
      <c r="CP92" s="13">
        <f t="shared" si="177"/>
        <v>0</v>
      </c>
      <c r="CQ92" s="62">
        <f t="shared" si="178"/>
        <v>21</v>
      </c>
      <c r="CR92" s="24"/>
      <c r="CS92" s="8"/>
      <c r="CT92" s="23" t="s">
        <v>37</v>
      </c>
      <c r="CU92" s="16" t="s">
        <v>88</v>
      </c>
      <c r="CV92" s="8"/>
      <c r="CW92" s="77">
        <f t="shared" si="179"/>
        <v>30.89</v>
      </c>
      <c r="CX92" s="8"/>
      <c r="CY92" s="78"/>
      <c r="CZ92" s="13">
        <f t="shared" si="180"/>
        <v>0</v>
      </c>
      <c r="DA92" s="79"/>
      <c r="DB92" s="79"/>
      <c r="DC92" s="19">
        <f t="shared" si="181"/>
        <v>0</v>
      </c>
      <c r="DD92" s="19">
        <f t="shared" si="182"/>
        <v>0</v>
      </c>
      <c r="DE92" s="16" t="s">
        <v>37</v>
      </c>
      <c r="DF92" s="13">
        <f t="shared" si="183"/>
        <v>0</v>
      </c>
      <c r="DG92" s="62">
        <f t="shared" si="184"/>
        <v>21</v>
      </c>
      <c r="DH92" s="24"/>
      <c r="DI92" s="8"/>
      <c r="DJ92" s="23" t="s">
        <v>37</v>
      </c>
      <c r="DK92" s="133" t="s">
        <v>88</v>
      </c>
      <c r="DL92" s="8"/>
      <c r="DM92" s="77">
        <f t="shared" si="185"/>
        <v>30.89</v>
      </c>
      <c r="DN92" s="8"/>
      <c r="DO92" s="78"/>
      <c r="DP92" s="13">
        <f t="shared" si="186"/>
        <v>0</v>
      </c>
      <c r="DQ92" s="79"/>
      <c r="DR92" s="79"/>
      <c r="DS92" s="19">
        <f t="shared" si="187"/>
        <v>0</v>
      </c>
      <c r="DT92" s="19">
        <f t="shared" si="188"/>
        <v>0</v>
      </c>
      <c r="DU92" s="16" t="s">
        <v>37</v>
      </c>
      <c r="DV92" s="13">
        <f t="shared" si="189"/>
        <v>0</v>
      </c>
      <c r="DW92" s="62">
        <f t="shared" si="190"/>
        <v>21</v>
      </c>
      <c r="DX92" s="24"/>
      <c r="DY92" s="8"/>
      <c r="DZ92" s="23" t="s">
        <v>37</v>
      </c>
      <c r="EA92" s="133" t="s">
        <v>88</v>
      </c>
      <c r="EB92" s="8"/>
      <c r="EC92" s="77">
        <f t="shared" si="191"/>
        <v>30.89</v>
      </c>
    </row>
    <row r="93" spans="1:149" x14ac:dyDescent="0.3">
      <c r="A93" s="71" t="s">
        <v>94</v>
      </c>
      <c r="B93" s="89" t="s">
        <v>125</v>
      </c>
      <c r="C93" s="8">
        <v>101</v>
      </c>
      <c r="D93" s="8" t="s">
        <v>95</v>
      </c>
      <c r="E93" s="95">
        <v>32.061</v>
      </c>
      <c r="F93" s="24">
        <v>34.390999999999998</v>
      </c>
      <c r="G93" s="78">
        <v>4</v>
      </c>
      <c r="H93" s="13">
        <f>IF(AND(I$199&gt;4,G93=1),6)+IF(AND(I$199&gt;4,G93=2),4)+IF(AND(I$199&gt;4,G93=3),3)+IF(AND(I$199&gt;4,G93=4),2)+IF(AND(I$199&gt;4,G93=5),1)+IF(AND(I$199&gt;4,G93&gt;5),1)+IF(AND(I$199=4,G93=1),4)+IF(AND(I$199=4,G93=2),3)+IF(AND(I$199=4,G93=3),2)+IF(AND(I$199=4,G93=4),1)+IF(AND(I$199=3,G93=1),3)+IF(AND(I$199=3,G93=2),2)+IF(AND(I$199=3,G93=3),1)+IF(AND(I$199=2,G93=1),2)+IF(AND(I$199=2,G93=2),1)+IF(AND(I$199=1,G93=1),1)</f>
        <v>2</v>
      </c>
      <c r="I93" s="79">
        <v>3</v>
      </c>
      <c r="J93" s="79">
        <v>5</v>
      </c>
      <c r="K93" s="19">
        <f>IF(AND(J$199&gt;4,I93=1),12)+IF(AND(J$199&gt;4,I93=2),8)+IF(AND(J$199&gt;4,I93=3),6)+IF(AND(J$199&gt;4,I93=4),5)+IF(AND(J$199&gt;4,I93=5),4)+IF(AND(J$199&gt;4,I93=6),3)+IF(AND(J$199&gt;4,I93=7),2)+IF(AND(J$199&gt;4,I93&gt;7),1)+IF(AND(J$199=4,I93=1),8)+IF(AND(J$199=4,I93=2),6)+IF(AND(J$199=4,I93=3),4)+IF(AND(J$199=4,I93=4),2)+IF(AND(J$199=3,I93=1),6)+IF(AND(J$199=3,I93=2),4)+IF(AND(J$199=3,I93=3),2)+IF(AND(J$199=2,I93=1),4)+IF(AND(J$199=2,I93=2),2)+IF(AND(J$199=1,I93=1),2)</f>
        <v>6</v>
      </c>
      <c r="L93" s="19">
        <f>IF(AND(J$199&gt;4,J93=1),12)+IF(AND(J$199&gt;4,J93=2),8)+IF(AND(J$199&gt;4,J93=3),6)+IF(AND(J$199&gt;4,J93=4),5)+IF(AND(J$199&gt;4,J93=5),4)+IF(AND(J$199&gt;4,J93=6),3)+IF(AND(J$199&gt;4,J93=7),2)+IF(AND(J$199&gt;4,J93&gt;7),1)+IF(AND(J$199=4,J93=1),8)+IF(AND(J$199=4,J93=2),6)+IF(AND(J$199=4,J93=3),4)+IF(AND(J$199=4,J93=4),2)+IF(AND(J$199=3,J93=1),6)+IF(AND(J$199=3,J93=2),4)+IF(AND(J$199=3,J93=3),2)+IF(AND(J$199=2,J93=1),4)+IF(AND(J$199=2,J93=2),2)+IF(AND(J$199=1,J93=1),2)</f>
        <v>4</v>
      </c>
      <c r="M93" s="16" t="s">
        <v>37</v>
      </c>
      <c r="N93" s="13">
        <f>+H93+K93+L93+T93</f>
        <v>12</v>
      </c>
      <c r="O93" s="62">
        <f>+N93</f>
        <v>12</v>
      </c>
      <c r="P93" s="24">
        <v>32.341000000000001</v>
      </c>
      <c r="Q93" s="24">
        <v>32.616</v>
      </c>
      <c r="R93" s="16" t="s">
        <v>37</v>
      </c>
      <c r="S93" s="16"/>
      <c r="T93" s="21"/>
      <c r="U93" s="77">
        <f>MIN(E93,F93,P93,Q93)</f>
        <v>32.061</v>
      </c>
      <c r="V93" s="24">
        <v>32.03</v>
      </c>
      <c r="W93" s="78">
        <v>4</v>
      </c>
      <c r="X93" s="13">
        <f>IF(AND(Y$199&gt;4,W93=1),6)+IF(AND(Y$199&gt;4,W93=2),4)+IF(AND(Y$199&gt;4,W93=3),3)+IF(AND(Y$199&gt;4,W93=4),2)+IF(AND(Y$199&gt;4,W93=5),1)+IF(AND(Y$199&gt;4,W93&gt;5),1)+IF(AND(Y$199=4,W93=1),4)+IF(AND(Y$199=4,W93=2),3)+IF(AND(Y$199=4,W93=3),2)+IF(AND(Y$199=4,W93=4),1)+IF(AND(Y$199=3,W93=1),3)+IF(AND(Y$199=3,W93=2),2)+IF(AND(Y$199=3,W93=3),1)+IF(AND(Y$199=2,W93=1),2)+IF(AND(Y$199=2,W93=2),1)+IF(AND(Y$199=1,W93=1),1)</f>
        <v>2</v>
      </c>
      <c r="Y93" s="79">
        <v>6</v>
      </c>
      <c r="Z93" s="79"/>
      <c r="AA93" s="19">
        <f>IF(AND(Z$199&gt;4,Y93=1),12)+IF(AND(Z$199&gt;4,Y93=2),8)+IF(AND(Z$199&gt;4,Y93=3),6)+IF(AND(Z$199&gt;4,Y93=4),5)+IF(AND(Z$199&gt;4,Y93=5),4)+IF(AND(Z$199&gt;4,Y93=6),3)+IF(AND(Z$199&gt;4,Y93=7),2)+IF(AND(Z$199&gt;4,Y93&gt;7),1)+IF(AND(Z$199=4,Y93=1),8)+IF(AND(Z$199=4,Y93=2),6)+IF(AND(Z$199=4,Y93=3),4)+IF(AND(Z$199=4,Y93=4),2)+IF(AND(Z$199=3,Y93=1),6)+IF(AND(Z$199=3,Y93=2),4)+IF(AND(Z$199=3,Y93=3),2)+IF(AND(Z$199=2,Y93=1),4)+IF(AND(Z$199=2,Y93=2),2)+IF(AND(Z$199=1,Y93=1),2)</f>
        <v>3</v>
      </c>
      <c r="AB93" s="19">
        <f>IF(AND(Z$199&gt;4,Z93=1),12)+IF(AND(Z$199&gt;4,Z93=2),8)+IF(AND(Z$199&gt;4,Z93=3),6)+IF(AND(Z$199&gt;4,Z93=4),5)+IF(AND(Z$199&gt;4,Z93=5),4)+IF(AND(Z$199&gt;4,Z93=6),3)+IF(AND(Z$199&gt;4,Z93=7),2)+IF(AND(Z$199&gt;4,Z93&gt;7),1)+IF(AND(Z$199=4,Z93=1),8)+IF(AND(Z$199=4,Z93=2),6)+IF(AND(Z$199=4,Z93=3),4)+IF(AND(Z$199=4,Z93=4),2)+IF(AND(Z$199=3,Z93=1),6)+IF(AND(Z$199=3,Z93=2),4)+IF(AND(Z$199=3,Z93=3),2)+IF(AND(Z$199=2,Z93=1),4)+IF(AND(Z$199=2,Z93=2),2)+IF(AND(Z$199=1,Z93=1),2)</f>
        <v>0</v>
      </c>
      <c r="AC93" s="16" t="s">
        <v>37</v>
      </c>
      <c r="AD93" s="13">
        <f>+X93+AA93+AB93+AJ93</f>
        <v>6</v>
      </c>
      <c r="AE93" s="62">
        <f>AD93+O93</f>
        <v>18</v>
      </c>
      <c r="AF93" s="24">
        <v>32.438000000000002</v>
      </c>
      <c r="AG93" s="24"/>
      <c r="AH93" s="16" t="s">
        <v>37</v>
      </c>
      <c r="AI93" s="16"/>
      <c r="AJ93" s="21">
        <v>1</v>
      </c>
      <c r="AK93" s="77">
        <f>MIN(U93,V93,AF93,AG93)</f>
        <v>32.03</v>
      </c>
      <c r="AL93" s="24"/>
      <c r="AM93" s="78"/>
      <c r="AN93" s="13">
        <f>IF(AND(AO$199&gt;4,AM93=1),6)+IF(AND(AO$199&gt;4,AM93=2),4)+IF(AND(AO$199&gt;4,AM93=3),3)+IF(AND(AO$199&gt;4,AM93=4),2)+IF(AND(AO$199&gt;4,AM93=5),1)+IF(AND(AO$199&gt;4,AM93&gt;5),1)+IF(AND(AO$199=4,AM93=1),4)+IF(AND(AO$199=4,AM93=2),3)+IF(AND(AO$199=4,AM93=3),2)+IF(AND(AO$199=4,AM93=4),1)+IF(AND(AO$199=3,AM93=1),3)+IF(AND(AO$199=3,AM93=2),2)+IF(AND(AO$199=3,AM93=3),1)+IF(AND(AO$199=2,AM93=1),2)+IF(AND(AO$199=2,AM93=2),1)+IF(AND(AO$199=1,AM93=1),1)</f>
        <v>0</v>
      </c>
      <c r="AO93" s="79"/>
      <c r="AP93" s="79"/>
      <c r="AQ93" s="19">
        <f>IF(AND(AP$199&gt;4,AO93=1),12)+IF(AND(AP$199&gt;4,AO93=2),8)+IF(AND(AP$199&gt;4,AO93=3),6)+IF(AND(AP$199&gt;4,AO93=4),5)+IF(AND(AP$199&gt;4,AO93=5),4)+IF(AND(AP$199&gt;4,AO93=6),3)+IF(AND(AP$199&gt;4,AO93=7),2)+IF(AND(AP$199&gt;4,AO93&gt;7),1)+IF(AND(AP$199=4,AO93=1),8)+IF(AND(AP$199=4,AO93=2),6)+IF(AND(AP$199=4,AO93=3),4)+IF(AND(AP$199=4,AO93=4),2)+IF(AND(AP$199=3,AO93=1),6)+IF(AND(AP$199=3,AO93=2),4)+IF(AND(AP$199=3,AO93=3),2)+IF(AND(AP$199=2,AO93=1),4)+IF(AND(AP$199=2,AO93=2),2)+IF(AND(AP$199=1,AO93=1),2)</f>
        <v>0</v>
      </c>
      <c r="AR93" s="19">
        <f>IF(AND(AP$199&gt;4,AP93=1),12)+IF(AND(AP$199&gt;4,AP93=2),8)+IF(AND(AP$199&gt;4,AP93=3),6)+IF(AND(AP$199&gt;4,AP93=4),5)+IF(AND(AP$199&gt;4,AP93=5),4)+IF(AND(AP$199&gt;4,AP93=6),3)+IF(AND(AP$199&gt;4,AP93=7),2)+IF(AND(AP$199&gt;4,AP93&gt;7),1)+IF(AND(AP$199=4,AP93=1),8)+IF(AND(AP$199=4,AP93=2),6)+IF(AND(AP$199=4,AP93=3),4)+IF(AND(AP$199=4,AP93=4),2)+IF(AND(AP$199=3,AP93=1),6)+IF(AND(AP$199=3,AP93=2),4)+IF(AND(AP$199=3,AP93=3),2)+IF(AND(AP$199=2,AP93=1),4)+IF(AND(AP$199=2,AP93=2),2)+IF(AND(AP$199=1,AP93=1),2)</f>
        <v>0</v>
      </c>
      <c r="AS93" s="16" t="s">
        <v>37</v>
      </c>
      <c r="AT93" s="13">
        <f>+AN93+AQ93+AR93+AZ93</f>
        <v>0</v>
      </c>
      <c r="AU93" s="62">
        <f>AT93+AE93</f>
        <v>18</v>
      </c>
      <c r="AV93" s="24"/>
      <c r="AW93" s="24"/>
      <c r="AX93" s="16" t="s">
        <v>37</v>
      </c>
      <c r="AY93" s="16"/>
      <c r="AZ93" s="21"/>
      <c r="BA93" s="77">
        <f t="shared" si="161"/>
        <v>32.03</v>
      </c>
      <c r="BB93" s="24"/>
      <c r="BC93" s="78"/>
      <c r="BD93" s="13">
        <f t="shared" si="162"/>
        <v>0</v>
      </c>
      <c r="BE93" s="79"/>
      <c r="BF93" s="79"/>
      <c r="BG93" s="19">
        <f t="shared" si="163"/>
        <v>0</v>
      </c>
      <c r="BH93" s="19">
        <f t="shared" si="164"/>
        <v>0</v>
      </c>
      <c r="BI93" s="16" t="s">
        <v>37</v>
      </c>
      <c r="BJ93" s="13">
        <f t="shared" si="165"/>
        <v>0</v>
      </c>
      <c r="BK93" s="62">
        <f t="shared" si="166"/>
        <v>18</v>
      </c>
      <c r="BL93" s="24"/>
      <c r="BM93" s="24"/>
      <c r="BN93" s="16" t="s">
        <v>37</v>
      </c>
      <c r="BO93" s="16"/>
      <c r="BP93" s="21"/>
      <c r="BQ93" s="77">
        <f t="shared" si="167"/>
        <v>32.03</v>
      </c>
      <c r="BR93" s="24"/>
      <c r="BS93" s="78"/>
      <c r="BT93" s="13">
        <f t="shared" si="168"/>
        <v>0</v>
      </c>
      <c r="BU93" s="79"/>
      <c r="BV93" s="79"/>
      <c r="BW93" s="19">
        <f t="shared" si="169"/>
        <v>0</v>
      </c>
      <c r="BX93" s="19">
        <f t="shared" si="170"/>
        <v>0</v>
      </c>
      <c r="BY93" s="16" t="s">
        <v>37</v>
      </c>
      <c r="BZ93" s="13">
        <f t="shared" si="171"/>
        <v>0</v>
      </c>
      <c r="CA93" s="62">
        <f t="shared" si="172"/>
        <v>18</v>
      </c>
      <c r="CB93" s="24"/>
      <c r="CC93" s="24"/>
      <c r="CD93" s="16" t="s">
        <v>37</v>
      </c>
      <c r="CE93" s="16"/>
      <c r="CF93" s="21"/>
      <c r="CG93" s="77">
        <f t="shared" si="173"/>
        <v>32.03</v>
      </c>
      <c r="CH93" s="24"/>
      <c r="CI93" s="78"/>
      <c r="CJ93" s="13">
        <f t="shared" si="174"/>
        <v>0</v>
      </c>
      <c r="CK93" s="79"/>
      <c r="CL93" s="79"/>
      <c r="CM93" s="19">
        <f t="shared" si="175"/>
        <v>0</v>
      </c>
      <c r="CN93" s="19">
        <f t="shared" si="176"/>
        <v>0</v>
      </c>
      <c r="CO93" s="16" t="s">
        <v>37</v>
      </c>
      <c r="CP93" s="13">
        <f t="shared" si="177"/>
        <v>0</v>
      </c>
      <c r="CQ93" s="62">
        <f t="shared" si="178"/>
        <v>18</v>
      </c>
      <c r="CR93" s="24"/>
      <c r="CS93" s="24"/>
      <c r="CT93" s="16" t="s">
        <v>37</v>
      </c>
      <c r="CU93" s="16"/>
      <c r="CV93" s="21"/>
      <c r="CW93" s="77">
        <f t="shared" si="179"/>
        <v>32.03</v>
      </c>
      <c r="CX93" s="24"/>
      <c r="CY93" s="78"/>
      <c r="CZ93" s="13">
        <f t="shared" si="180"/>
        <v>0</v>
      </c>
      <c r="DA93" s="79"/>
      <c r="DB93" s="79"/>
      <c r="DC93" s="19">
        <f t="shared" si="181"/>
        <v>0</v>
      </c>
      <c r="DD93" s="19">
        <f t="shared" si="182"/>
        <v>0</v>
      </c>
      <c r="DE93" s="16" t="s">
        <v>37</v>
      </c>
      <c r="DF93" s="13">
        <f t="shared" si="183"/>
        <v>0</v>
      </c>
      <c r="DG93" s="62">
        <f t="shared" si="184"/>
        <v>18</v>
      </c>
      <c r="DH93" s="24"/>
      <c r="DI93" s="24"/>
      <c r="DJ93" s="16" t="s">
        <v>37</v>
      </c>
      <c r="DK93" s="133"/>
      <c r="DL93" s="21"/>
      <c r="DM93" s="77">
        <f t="shared" si="185"/>
        <v>32.03</v>
      </c>
      <c r="DN93" s="24"/>
      <c r="DO93" s="78"/>
      <c r="DP93" s="13">
        <f t="shared" si="186"/>
        <v>0</v>
      </c>
      <c r="DQ93" s="79"/>
      <c r="DR93" s="79"/>
      <c r="DS93" s="19">
        <f t="shared" si="187"/>
        <v>0</v>
      </c>
      <c r="DT93" s="19">
        <f t="shared" si="188"/>
        <v>0</v>
      </c>
      <c r="DU93" s="16" t="s">
        <v>37</v>
      </c>
      <c r="DV93" s="13">
        <f t="shared" si="189"/>
        <v>0</v>
      </c>
      <c r="DW93" s="62">
        <f t="shared" si="190"/>
        <v>18</v>
      </c>
      <c r="DX93" s="24"/>
      <c r="DY93" s="24"/>
      <c r="DZ93" s="16" t="s">
        <v>37</v>
      </c>
      <c r="EA93" s="133"/>
      <c r="EB93" s="21"/>
      <c r="EC93" s="77">
        <f t="shared" si="191"/>
        <v>32.03</v>
      </c>
    </row>
    <row r="94" spans="1:149" x14ac:dyDescent="0.3">
      <c r="A94" s="142" t="s">
        <v>219</v>
      </c>
      <c r="B94" s="124">
        <v>24309</v>
      </c>
      <c r="C94" s="32">
        <v>178</v>
      </c>
      <c r="D94" s="32" t="s">
        <v>220</v>
      </c>
      <c r="E94" s="32"/>
      <c r="F94" s="32"/>
      <c r="G94" s="19"/>
      <c r="H94" s="18"/>
      <c r="I94" s="18"/>
      <c r="J94" s="18"/>
      <c r="K94" s="18"/>
      <c r="L94" s="18"/>
      <c r="M94" s="16"/>
      <c r="N94" s="18"/>
      <c r="O94" s="19"/>
      <c r="P94" s="32"/>
      <c r="Q94" s="32"/>
      <c r="R94" s="16"/>
      <c r="S94" s="32"/>
      <c r="T94" s="32"/>
      <c r="U94" s="18"/>
      <c r="V94" s="32"/>
      <c r="W94" s="19"/>
      <c r="X94" s="18"/>
      <c r="Y94" s="18"/>
      <c r="Z94" s="18"/>
      <c r="AA94" s="18"/>
      <c r="AB94" s="18"/>
      <c r="AC94" s="16"/>
      <c r="AD94" s="18"/>
      <c r="AE94" s="19"/>
      <c r="AF94" s="32"/>
      <c r="AG94" s="32"/>
      <c r="AH94" s="16"/>
      <c r="AI94" s="32"/>
      <c r="AJ94" s="32"/>
      <c r="AK94" s="18"/>
      <c r="AL94" s="32"/>
      <c r="AM94" s="19"/>
      <c r="AN94" s="18"/>
      <c r="AO94" s="18"/>
      <c r="AP94" s="18"/>
      <c r="AQ94" s="18"/>
      <c r="AR94" s="18"/>
      <c r="AS94" s="16"/>
      <c r="AT94" s="18"/>
      <c r="AU94" s="19"/>
      <c r="AV94" s="32"/>
      <c r="AW94" s="32"/>
      <c r="AX94" s="16"/>
      <c r="AY94" s="32"/>
      <c r="AZ94" s="32"/>
      <c r="BA94" s="11"/>
      <c r="BB94" s="32"/>
      <c r="BC94" s="19"/>
      <c r="BD94" s="18"/>
      <c r="BE94" s="18"/>
      <c r="BF94" s="18"/>
      <c r="BG94" s="18"/>
      <c r="BH94" s="18"/>
      <c r="BI94" s="16"/>
      <c r="BJ94" s="18"/>
      <c r="BK94" s="19"/>
      <c r="BL94" s="32"/>
      <c r="BM94" s="32"/>
      <c r="BN94" s="16"/>
      <c r="BO94" s="130"/>
      <c r="BP94" s="32"/>
      <c r="BQ94" s="77"/>
      <c r="BR94" s="32">
        <v>34.188000000000002</v>
      </c>
      <c r="BS94" s="78"/>
      <c r="BT94" s="18"/>
      <c r="BU94" s="79"/>
      <c r="BV94" s="79"/>
      <c r="BW94" s="18"/>
      <c r="BX94" s="18"/>
      <c r="BY94" s="16" t="s">
        <v>107</v>
      </c>
      <c r="BZ94" s="18"/>
      <c r="CA94" s="62"/>
      <c r="CB94" s="32"/>
      <c r="CC94" s="132">
        <v>40.950000000000003</v>
      </c>
      <c r="CD94" s="16" t="s">
        <v>37</v>
      </c>
      <c r="CE94" s="130" t="s">
        <v>47</v>
      </c>
      <c r="CF94" s="32"/>
      <c r="CG94" s="77">
        <v>40.950000000000003</v>
      </c>
      <c r="CH94" s="32"/>
      <c r="CI94" s="78"/>
      <c r="CJ94" s="13">
        <f t="shared" si="174"/>
        <v>0</v>
      </c>
      <c r="CK94" s="79"/>
      <c r="CL94" s="79"/>
      <c r="CM94" s="19">
        <f t="shared" si="175"/>
        <v>0</v>
      </c>
      <c r="CN94" s="19">
        <f t="shared" si="176"/>
        <v>0</v>
      </c>
      <c r="CO94" s="16" t="s">
        <v>37</v>
      </c>
      <c r="CP94" s="13">
        <f t="shared" si="177"/>
        <v>0</v>
      </c>
      <c r="CQ94" s="62">
        <f t="shared" si="178"/>
        <v>0</v>
      </c>
      <c r="CR94" s="32"/>
      <c r="CS94" s="132"/>
      <c r="CT94" s="16" t="s">
        <v>37</v>
      </c>
      <c r="CU94" s="55"/>
      <c r="CV94" s="32"/>
      <c r="CW94" s="77">
        <f t="shared" si="179"/>
        <v>40.950000000000003</v>
      </c>
      <c r="CX94" s="32"/>
      <c r="CY94" s="78"/>
      <c r="CZ94" s="13">
        <f t="shared" si="180"/>
        <v>0</v>
      </c>
      <c r="DA94" s="79"/>
      <c r="DB94" s="79"/>
      <c r="DC94" s="19">
        <f t="shared" si="181"/>
        <v>0</v>
      </c>
      <c r="DD94" s="19">
        <f t="shared" si="182"/>
        <v>0</v>
      </c>
      <c r="DE94" s="16" t="s">
        <v>37</v>
      </c>
      <c r="DF94" s="13">
        <f t="shared" si="183"/>
        <v>0</v>
      </c>
      <c r="DG94" s="62">
        <f t="shared" si="184"/>
        <v>0</v>
      </c>
      <c r="DH94" s="32"/>
      <c r="DI94" s="132"/>
      <c r="DJ94" s="16" t="s">
        <v>37</v>
      </c>
      <c r="DK94" s="135"/>
      <c r="DL94" s="32"/>
      <c r="DM94" s="77">
        <f t="shared" si="185"/>
        <v>40.950000000000003</v>
      </c>
      <c r="DN94" s="32">
        <v>28.827000000000002</v>
      </c>
      <c r="DO94" s="78">
        <v>1</v>
      </c>
      <c r="DP94" s="13">
        <f t="shared" si="186"/>
        <v>3</v>
      </c>
      <c r="DQ94" s="79">
        <v>1</v>
      </c>
      <c r="DR94" s="79">
        <v>1</v>
      </c>
      <c r="DS94" s="19">
        <f t="shared" si="187"/>
        <v>6</v>
      </c>
      <c r="DT94" s="19">
        <f t="shared" si="188"/>
        <v>6</v>
      </c>
      <c r="DU94" s="16" t="s">
        <v>37</v>
      </c>
      <c r="DV94" s="13">
        <f t="shared" si="189"/>
        <v>18</v>
      </c>
      <c r="DW94" s="62">
        <f t="shared" si="190"/>
        <v>18</v>
      </c>
      <c r="DX94" s="32">
        <v>28.155000000000001</v>
      </c>
      <c r="DY94" s="132">
        <v>27.972999999999999</v>
      </c>
      <c r="DZ94" s="16" t="s">
        <v>37</v>
      </c>
      <c r="EA94" s="131" t="s">
        <v>184</v>
      </c>
      <c r="EB94" s="32">
        <v>3</v>
      </c>
      <c r="EC94" s="77">
        <f t="shared" si="191"/>
        <v>27.972999999999999</v>
      </c>
    </row>
    <row r="95" spans="1:149" x14ac:dyDescent="0.3">
      <c r="A95" s="71" t="s">
        <v>93</v>
      </c>
      <c r="B95" s="89">
        <v>6080</v>
      </c>
      <c r="C95" s="8">
        <v>187</v>
      </c>
      <c r="D95" s="8" t="s">
        <v>73</v>
      </c>
      <c r="E95" s="105">
        <v>39.173999999999999</v>
      </c>
      <c r="F95" s="8"/>
      <c r="G95" s="78"/>
      <c r="H95" s="13">
        <f>IF(AND(I$199&gt;4,G95=1),6)+IF(AND(I$199&gt;4,G95=2),4)+IF(AND(I$199&gt;4,G95=3),3)+IF(AND(I$199&gt;4,G95=4),2)+IF(AND(I$199&gt;4,G95=5),1)+IF(AND(I$199&gt;4,G95&gt;5),1)+IF(AND(I$199=4,G95=1),4)+IF(AND(I$199=4,G95=2),3)+IF(AND(I$199=4,G95=3),2)+IF(AND(I$199=4,G95=4),1)+IF(AND(I$199=3,G95=1),3)+IF(AND(I$199=3,G95=2),2)+IF(AND(I$199=3,G95=3),1)+IF(AND(I$199=2,G95=1),2)+IF(AND(I$199=2,G95=2),1)+IF(AND(I$199=1,G95=1),1)</f>
        <v>0</v>
      </c>
      <c r="I95" s="79"/>
      <c r="J95" s="79"/>
      <c r="K95" s="19">
        <f>IF(AND(J$199&gt;4,I95=1),12)+IF(AND(J$199&gt;4,I95=2),8)+IF(AND(J$199&gt;4,I95=3),6)+IF(AND(J$199&gt;4,I95=4),5)+IF(AND(J$199&gt;4,I95=5),4)+IF(AND(J$199&gt;4,I95=6),3)+IF(AND(J$199&gt;4,I95=7),2)+IF(AND(J$199&gt;4,I95&gt;7),1)+IF(AND(J$199=4,I95=1),8)+IF(AND(J$199=4,I95=2),6)+IF(AND(J$199=4,I95=3),4)+IF(AND(J$199=4,I95=4),2)+IF(AND(J$199=3,I95=1),6)+IF(AND(J$199=3,I95=2),4)+IF(AND(J$199=3,I95=3),2)+IF(AND(J$199=2,I95=1),4)+IF(AND(J$199=2,I95=2),2)+IF(AND(J$199=1,I95=1),2)</f>
        <v>0</v>
      </c>
      <c r="L95" s="19">
        <f>IF(AND(J$199&gt;4,J95=1),12)+IF(AND(J$199&gt;4,J95=2),8)+IF(AND(J$199&gt;4,J95=3),6)+IF(AND(J$199&gt;4,J95=4),5)+IF(AND(J$199&gt;4,J95=5),4)+IF(AND(J$199&gt;4,J95=6),3)+IF(AND(J$199&gt;4,J95=7),2)+IF(AND(J$199&gt;4,J95&gt;7),1)+IF(AND(J$199=4,J95=1),8)+IF(AND(J$199=4,J95=2),6)+IF(AND(J$199=4,J95=3),4)+IF(AND(J$199=4,J95=4),2)+IF(AND(J$199=3,J95=1),6)+IF(AND(J$199=3,J95=2),4)+IF(AND(J$199=3,J95=3),2)+IF(AND(J$199=2,J95=1),4)+IF(AND(J$199=2,J95=2),2)+IF(AND(J$199=1,J95=1),2)</f>
        <v>0</v>
      </c>
      <c r="M95" s="16" t="s">
        <v>37</v>
      </c>
      <c r="N95" s="13">
        <f>+H95+K95+L95+T95</f>
        <v>0</v>
      </c>
      <c r="O95" s="62">
        <f>+N95</f>
        <v>0</v>
      </c>
      <c r="P95" s="8"/>
      <c r="Q95" s="8"/>
      <c r="R95" s="16" t="s">
        <v>37</v>
      </c>
      <c r="S95" s="18"/>
      <c r="T95" s="21"/>
      <c r="U95" s="77">
        <f>MIN(E95,F95,P95,Q95)</f>
        <v>39.173999999999999</v>
      </c>
      <c r="V95" s="8">
        <v>43.338000000000001</v>
      </c>
      <c r="W95" s="78">
        <v>7</v>
      </c>
      <c r="X95" s="13">
        <f>IF(AND(Y$199&gt;4,W95=1),6)+IF(AND(Y$199&gt;4,W95=2),4)+IF(AND(Y$199&gt;4,W95=3),3)+IF(AND(Y$199&gt;4,W95=4),2)+IF(AND(Y$199&gt;4,W95=5),1)+IF(AND(Y$199&gt;4,W95&gt;5),1)+IF(AND(Y$199=4,W95=1),4)+IF(AND(Y$199=4,W95=2),3)+IF(AND(Y$199=4,W95=3),2)+IF(AND(Y$199=4,W95=4),1)+IF(AND(Y$199=3,W95=1),3)+IF(AND(Y$199=3,W95=2),2)+IF(AND(Y$199=3,W95=3),1)+IF(AND(Y$199=2,W95=1),2)+IF(AND(Y$199=2,W95=2),1)+IF(AND(Y$199=1,W95=1),1)</f>
        <v>1</v>
      </c>
      <c r="Y95" s="79">
        <v>5</v>
      </c>
      <c r="Z95" s="79"/>
      <c r="AA95" s="19">
        <f>IF(AND(Z$199&gt;4,Y95=1),12)+IF(AND(Z$199&gt;4,Y95=2),8)+IF(AND(Z$199&gt;4,Y95=3),6)+IF(AND(Z$199&gt;4,Y95=4),5)+IF(AND(Z$199&gt;4,Y95=5),4)+IF(AND(Z$199&gt;4,Y95=6),3)+IF(AND(Z$199&gt;4,Y95=7),2)+IF(AND(Z$199&gt;4,Y95&gt;7),1)+IF(AND(Z$199=4,Y95=1),8)+IF(AND(Z$199=4,Y95=2),6)+IF(AND(Z$199=4,Y95=3),4)+IF(AND(Z$199=4,Y95=4),2)+IF(AND(Z$199=3,Y95=1),6)+IF(AND(Z$199=3,Y95=2),4)+IF(AND(Z$199=3,Y95=3),2)+IF(AND(Z$199=2,Y95=1),4)+IF(AND(Z$199=2,Y95=2),2)+IF(AND(Z$199=1,Y95=1),2)</f>
        <v>4</v>
      </c>
      <c r="AB95" s="19">
        <f>IF(AND(Z$199&gt;4,Z95=1),12)+IF(AND(Z$199&gt;4,Z95=2),8)+IF(AND(Z$199&gt;4,Z95=3),6)+IF(AND(Z$199&gt;4,Z95=4),5)+IF(AND(Z$199&gt;4,Z95=5),4)+IF(AND(Z$199&gt;4,Z95=6),3)+IF(AND(Z$199&gt;4,Z95=7),2)+IF(AND(Z$199&gt;4,Z95&gt;7),1)+IF(AND(Z$199=4,Z95=1),8)+IF(AND(Z$199=4,Z95=2),6)+IF(AND(Z$199=4,Z95=3),4)+IF(AND(Z$199=4,Z95=4),2)+IF(AND(Z$199=3,Z95=1),6)+IF(AND(Z$199=3,Z95=2),4)+IF(AND(Z$199=3,Z95=3),2)+IF(AND(Z$199=2,Z95=1),4)+IF(AND(Z$199=2,Z95=2),2)+IF(AND(Z$199=1,Z95=1),2)</f>
        <v>0</v>
      </c>
      <c r="AC95" s="16" t="s">
        <v>37</v>
      </c>
      <c r="AD95" s="13">
        <f>+X95+AA95+AB95+AJ95</f>
        <v>5</v>
      </c>
      <c r="AE95" s="62">
        <f>AD95+O95</f>
        <v>5</v>
      </c>
      <c r="AF95" s="8">
        <v>43.648000000000003</v>
      </c>
      <c r="AG95" s="8"/>
      <c r="AH95" s="16" t="s">
        <v>37</v>
      </c>
      <c r="AI95" s="18"/>
      <c r="AJ95" s="21"/>
      <c r="AK95" s="77">
        <f>MIN(U95,V95,AF95,AG95)</f>
        <v>39.173999999999999</v>
      </c>
      <c r="AL95" s="8"/>
      <c r="AM95" s="78"/>
      <c r="AN95" s="13">
        <f>IF(AND(AO$199&gt;4,AM95=1),6)+IF(AND(AO$199&gt;4,AM95=2),4)+IF(AND(AO$199&gt;4,AM95=3),3)+IF(AND(AO$199&gt;4,AM95=4),2)+IF(AND(AO$199&gt;4,AM95=5),1)+IF(AND(AO$199&gt;4,AM95&gt;5),1)+IF(AND(AO$199=4,AM95=1),4)+IF(AND(AO$199=4,AM95=2),3)+IF(AND(AO$199=4,AM95=3),2)+IF(AND(AO$199=4,AM95=4),1)+IF(AND(AO$199=3,AM95=1),3)+IF(AND(AO$199=3,AM95=2),2)+IF(AND(AO$199=3,AM95=3),1)+IF(AND(AO$199=2,AM95=1),2)+IF(AND(AO$199=2,AM95=2),1)+IF(AND(AO$199=1,AM95=1),1)</f>
        <v>0</v>
      </c>
      <c r="AO95" s="79"/>
      <c r="AP95" s="79"/>
      <c r="AQ95" s="19">
        <f>IF(AND(AP$199&gt;4,AO95=1),12)+IF(AND(AP$199&gt;4,AO95=2),8)+IF(AND(AP$199&gt;4,AO95=3),6)+IF(AND(AP$199&gt;4,AO95=4),5)+IF(AND(AP$199&gt;4,AO95=5),4)+IF(AND(AP$199&gt;4,AO95=6),3)+IF(AND(AP$199&gt;4,AO95=7),2)+IF(AND(AP$199&gt;4,AO95&gt;7),1)+IF(AND(AP$199=4,AO95=1),8)+IF(AND(AP$199=4,AO95=2),6)+IF(AND(AP$199=4,AO95=3),4)+IF(AND(AP$199=4,AO95=4),2)+IF(AND(AP$199=3,AO95=1),6)+IF(AND(AP$199=3,AO95=2),4)+IF(AND(AP$199=3,AO95=3),2)+IF(AND(AP$199=2,AO95=1),4)+IF(AND(AP$199=2,AO95=2),2)+IF(AND(AP$199=1,AO95=1),2)</f>
        <v>0</v>
      </c>
      <c r="AR95" s="19">
        <f>IF(AND(AP$199&gt;4,AP95=1),12)+IF(AND(AP$199&gt;4,AP95=2),8)+IF(AND(AP$199&gt;4,AP95=3),6)+IF(AND(AP$199&gt;4,AP95=4),5)+IF(AND(AP$199&gt;4,AP95=5),4)+IF(AND(AP$199&gt;4,AP95=6),3)+IF(AND(AP$199&gt;4,AP95=7),2)+IF(AND(AP$199&gt;4,AP95&gt;7),1)+IF(AND(AP$199=4,AP95=1),8)+IF(AND(AP$199=4,AP95=2),6)+IF(AND(AP$199=4,AP95=3),4)+IF(AND(AP$199=4,AP95=4),2)+IF(AND(AP$199=3,AP95=1),6)+IF(AND(AP$199=3,AP95=2),4)+IF(AND(AP$199=3,AP95=3),2)+IF(AND(AP$199=2,AP95=1),4)+IF(AND(AP$199=2,AP95=2),2)+IF(AND(AP$199=1,AP95=1),2)</f>
        <v>0</v>
      </c>
      <c r="AS95" s="16" t="s">
        <v>37</v>
      </c>
      <c r="AT95" s="13">
        <f>+AN95+AQ95+AR95+AZ95</f>
        <v>0</v>
      </c>
      <c r="AU95" s="62">
        <f>AT95+AE95</f>
        <v>5</v>
      </c>
      <c r="AV95" s="8"/>
      <c r="AW95" s="8"/>
      <c r="AX95" s="16" t="s">
        <v>37</v>
      </c>
      <c r="AY95" s="18"/>
      <c r="AZ95" s="21"/>
      <c r="BA95" s="77">
        <f t="shared" ref="BA95:BA103" si="192">MIN(AK95,AL95,AV95,AW95)</f>
        <v>39.173999999999999</v>
      </c>
      <c r="BB95" s="8">
        <v>51.412999999999997</v>
      </c>
      <c r="BC95" s="78">
        <v>6</v>
      </c>
      <c r="BD95" s="13">
        <f>IF(AND(BE$199&gt;4,BC95=1),6)+IF(AND(BE$199&gt;4,BC95=2),4)+IF(AND(BE$199&gt;4,BC95=3),3)+IF(AND(BE$199&gt;4,BC95=4),2)+IF(AND(BE$199&gt;4,BC95=5),1)+IF(AND(BE$199&gt;4,BC95&gt;5),1)+IF(AND(BE$199=4,BC95=1),4)+IF(AND(BE$199=4,BC95=2),3)+IF(AND(BE$199=4,BC95=3),2)+IF(AND(BE$199=4,BC95=4),1)+IF(AND(BE$199=3,BC95=1),3)+IF(AND(BE$199=3,BC95=2),2)+IF(AND(BE$199=3,BC95=3),1)+IF(AND(BE$199=2,BC95=1),2)+IF(AND(BE$199=2,BC95=2),1)+IF(AND(BE$199=1,BC95=1),1)</f>
        <v>1</v>
      </c>
      <c r="BE95" s="79">
        <v>7</v>
      </c>
      <c r="BF95" s="79">
        <v>8</v>
      </c>
      <c r="BG95" s="19">
        <f>IF(AND(BF$199&gt;4,BE95=1),12)+IF(AND(BF$199&gt;4,BE95=2),8)+IF(AND(BF$199&gt;4,BE95=3),6)+IF(AND(BF$199&gt;4,BE95=4),5)+IF(AND(BF$199&gt;4,BE95=5),4)+IF(AND(BF$199&gt;4,BE95=6),3)+IF(AND(BF$199&gt;4,BE95=7),2)+IF(AND(BF$199&gt;4,BE95&gt;7),1)+IF(AND(BF$199=4,BE95=1),8)+IF(AND(BF$199=4,BE95=2),6)+IF(AND(BF$199=4,BE95=3),4)+IF(AND(BF$199=4,BE95=4),2)+IF(AND(BF$199=3,BE95=1),6)+IF(AND(BF$199=3,BE95=2),4)+IF(AND(BF$199=3,BE95=3),2)+IF(AND(BF$199=2,BE95=1),4)+IF(AND(BF$199=2,BE95=2),2)+IF(AND(BF$199=1,BE95=1),2)</f>
        <v>2</v>
      </c>
      <c r="BH95" s="19">
        <f>IF(AND(BF$199&gt;4,BF95=1),12)+IF(AND(BF$199&gt;4,BF95=2),8)+IF(AND(BF$199&gt;4,BF95=3),6)+IF(AND(BF$199&gt;4,BF95=4),5)+IF(AND(BF$199&gt;4,BF95=5),4)+IF(AND(BF$199&gt;4,BF95=6),3)+IF(AND(BF$199&gt;4,BF95=7),2)+IF(AND(BF$199&gt;4,BF95&gt;7),1)+IF(AND(BF$199=4,BF95=1),8)+IF(AND(BF$199=4,BF95=2),6)+IF(AND(BF$199=4,BF95=3),4)+IF(AND(BF$199=4,BF95=4),2)+IF(AND(BF$199=3,BF95=1),6)+IF(AND(BF$199=3,BF95=2),4)+IF(AND(BF$199=3,BF95=3),2)+IF(AND(BF$199=2,BF95=1),4)+IF(AND(BF$199=2,BF95=2),2)+IF(AND(BF$199=1,BF95=1),2)</f>
        <v>1</v>
      </c>
      <c r="BI95" s="16" t="s">
        <v>37</v>
      </c>
      <c r="BJ95" s="13">
        <f>+BD95+BG95+BH95+BP95</f>
        <v>4</v>
      </c>
      <c r="BK95" s="62">
        <f>BJ95+AU95</f>
        <v>9</v>
      </c>
      <c r="BL95" s="8">
        <v>40.334000000000003</v>
      </c>
      <c r="BM95" s="8">
        <v>42.095999999999997</v>
      </c>
      <c r="BN95" s="16" t="s">
        <v>37</v>
      </c>
      <c r="BO95" s="18"/>
      <c r="BP95" s="21"/>
      <c r="BQ95" s="77">
        <f>MIN(BA95,BB95,BL95,BM95)</f>
        <v>39.173999999999999</v>
      </c>
      <c r="BR95" s="8"/>
      <c r="BS95" s="78"/>
      <c r="BT95" s="13">
        <f t="shared" ref="BT95:BT102" si="193">IF(AND(BU$199&gt;4,BS95=1),6)+IF(AND(BU$199&gt;4,BS95=2),4)+IF(AND(BU$199&gt;4,BS95=3),3)+IF(AND(BU$199&gt;4,BS95=4),2)+IF(AND(BU$199&gt;4,BS95=5),1)+IF(AND(BU$199&gt;4,BS95&gt;5),1)+IF(AND(BU$199=4,BS95=1),4)+IF(AND(BU$199=4,BS95=2),3)+IF(AND(BU$199=4,BS95=3),2)+IF(AND(BU$199=4,BS95=4),1)+IF(AND(BU$199=3,BS95=1),3)+IF(AND(BU$199=3,BS95=2),2)+IF(AND(BU$199=3,BS95=3),1)+IF(AND(BU$199=2,BS95=1),2)+IF(AND(BU$199=2,BS95=2),1)+IF(AND(BU$199=1,BS95=1),1)</f>
        <v>0</v>
      </c>
      <c r="BU95" s="79"/>
      <c r="BV95" s="79"/>
      <c r="BW95" s="19">
        <f t="shared" ref="BW95:BW102" si="194">IF(AND(BV$199&gt;4,BU95=1),12)+IF(AND(BV$199&gt;4,BU95=2),8)+IF(AND(BV$199&gt;4,BU95=3),6)+IF(AND(BV$199&gt;4,BU95=4),5)+IF(AND(BV$199&gt;4,BU95=5),4)+IF(AND(BV$199&gt;4,BU95=6),3)+IF(AND(BV$199&gt;4,BU95=7),2)+IF(AND(BV$199&gt;4,BU95&gt;7),1)+IF(AND(BV$199=4,BU95=1),8)+IF(AND(BV$199=4,BU95=2),6)+IF(AND(BV$199=4,BU95=3),4)+IF(AND(BV$199=4,BU95=4),2)+IF(AND(BV$199=3,BU95=1),6)+IF(AND(BV$199=3,BU95=2),4)+IF(AND(BV$199=3,BU95=3),2)+IF(AND(BV$199=2,BU95=1),4)+IF(AND(BV$199=2,BU95=2),2)+IF(AND(BV$199=1,BU95=1),2)</f>
        <v>0</v>
      </c>
      <c r="BX95" s="19">
        <f t="shared" ref="BX95:BX102" si="195">IF(AND(BV$199&gt;4,BV95=1),12)+IF(AND(BV$199&gt;4,BV95=2),8)+IF(AND(BV$199&gt;4,BV95=3),6)+IF(AND(BV$199&gt;4,BV95=4),5)+IF(AND(BV$199&gt;4,BV95=5),4)+IF(AND(BV$199&gt;4,BV95=6),3)+IF(AND(BV$199&gt;4,BV95=7),2)+IF(AND(BV$199&gt;4,BV95&gt;7),1)+IF(AND(BV$199=4,BV95=1),8)+IF(AND(BV$199=4,BV95=2),6)+IF(AND(BV$199=4,BV95=3),4)+IF(AND(BV$199=4,BV95=4),2)+IF(AND(BV$199=3,BV95=1),6)+IF(AND(BV$199=3,BV95=2),4)+IF(AND(BV$199=3,BV95=3),2)+IF(AND(BV$199=2,BV95=1),4)+IF(AND(BV$199=2,BV95=2),2)+IF(AND(BV$199=1,BV95=1),2)</f>
        <v>0</v>
      </c>
      <c r="BY95" s="16" t="s">
        <v>37</v>
      </c>
      <c r="BZ95" s="13">
        <f t="shared" ref="BZ95:BZ102" si="196">+BT95+BW95+BX95+CF95</f>
        <v>0</v>
      </c>
      <c r="CA95" s="62">
        <f t="shared" ref="CA95:CA102" si="197">BZ95+BK95</f>
        <v>9</v>
      </c>
      <c r="CB95" s="8"/>
      <c r="CC95" s="8"/>
      <c r="CD95" s="16" t="s">
        <v>37</v>
      </c>
      <c r="CE95" s="18"/>
      <c r="CF95" s="21"/>
      <c r="CG95" s="77">
        <f t="shared" ref="CG95:CG102" si="198">MIN(BQ95,BR95,CB95,CC95)</f>
        <v>39.173999999999999</v>
      </c>
      <c r="CH95" s="8"/>
      <c r="CI95" s="78"/>
      <c r="CJ95" s="13">
        <f t="shared" si="174"/>
        <v>0</v>
      </c>
      <c r="CK95" s="79"/>
      <c r="CL95" s="79"/>
      <c r="CM95" s="19">
        <f t="shared" si="175"/>
        <v>0</v>
      </c>
      <c r="CN95" s="19">
        <f t="shared" si="176"/>
        <v>0</v>
      </c>
      <c r="CO95" s="16" t="s">
        <v>37</v>
      </c>
      <c r="CP95" s="13">
        <f t="shared" si="177"/>
        <v>0</v>
      </c>
      <c r="CQ95" s="62">
        <f t="shared" si="178"/>
        <v>9</v>
      </c>
      <c r="CR95" s="8"/>
      <c r="CS95" s="8"/>
      <c r="CT95" s="16" t="s">
        <v>37</v>
      </c>
      <c r="CU95" s="18"/>
      <c r="CV95" s="21"/>
      <c r="CW95" s="77">
        <f t="shared" si="179"/>
        <v>39.173999999999999</v>
      </c>
      <c r="CX95" s="8"/>
      <c r="CY95" s="78"/>
      <c r="CZ95" s="13">
        <f t="shared" si="180"/>
        <v>0</v>
      </c>
      <c r="DA95" s="79"/>
      <c r="DB95" s="79"/>
      <c r="DC95" s="19">
        <f t="shared" si="181"/>
        <v>0</v>
      </c>
      <c r="DD95" s="19">
        <f t="shared" si="182"/>
        <v>0</v>
      </c>
      <c r="DE95" s="16" t="s">
        <v>37</v>
      </c>
      <c r="DF95" s="13">
        <f t="shared" si="183"/>
        <v>0</v>
      </c>
      <c r="DG95" s="62">
        <f t="shared" si="184"/>
        <v>9</v>
      </c>
      <c r="DH95" s="8"/>
      <c r="DI95" s="8"/>
      <c r="DJ95" s="16" t="s">
        <v>37</v>
      </c>
      <c r="DK95" s="134"/>
      <c r="DL95" s="21"/>
      <c r="DM95" s="77">
        <f t="shared" si="185"/>
        <v>39.173999999999999</v>
      </c>
      <c r="DN95" s="8"/>
      <c r="DO95" s="78"/>
      <c r="DP95" s="13">
        <f t="shared" si="186"/>
        <v>0</v>
      </c>
      <c r="DQ95" s="79"/>
      <c r="DR95" s="79"/>
      <c r="DS95" s="19">
        <f t="shared" si="187"/>
        <v>0</v>
      </c>
      <c r="DT95" s="19">
        <f t="shared" si="188"/>
        <v>0</v>
      </c>
      <c r="DU95" s="16" t="s">
        <v>37</v>
      </c>
      <c r="DV95" s="13">
        <f t="shared" si="189"/>
        <v>0</v>
      </c>
      <c r="DW95" s="62">
        <f t="shared" si="190"/>
        <v>9</v>
      </c>
      <c r="DX95" s="8"/>
      <c r="DY95" s="8"/>
      <c r="DZ95" s="16" t="s">
        <v>37</v>
      </c>
      <c r="EA95" s="134"/>
      <c r="EB95" s="21"/>
      <c r="EC95" s="77">
        <f t="shared" si="191"/>
        <v>39.173999999999999</v>
      </c>
    </row>
    <row r="96" spans="1:149" s="91" customFormat="1" x14ac:dyDescent="0.3">
      <c r="A96" s="71" t="s">
        <v>206</v>
      </c>
      <c r="B96" s="90">
        <v>8773</v>
      </c>
      <c r="C96" s="8">
        <v>141</v>
      </c>
      <c r="D96" s="8" t="s">
        <v>31</v>
      </c>
      <c r="E96" s="32"/>
      <c r="F96" s="8"/>
      <c r="G96" s="22"/>
      <c r="H96" s="8"/>
      <c r="I96" s="8"/>
      <c r="J96" s="8"/>
      <c r="K96" s="8"/>
      <c r="L96" s="8"/>
      <c r="M96" s="23"/>
      <c r="N96" s="8"/>
      <c r="O96" s="13"/>
      <c r="P96" s="8"/>
      <c r="Q96" s="8"/>
      <c r="R96" s="23"/>
      <c r="S96" s="18"/>
      <c r="T96" s="8"/>
      <c r="U96" s="18"/>
      <c r="V96" s="8"/>
      <c r="W96" s="22"/>
      <c r="X96" s="8"/>
      <c r="Y96" s="8"/>
      <c r="Z96" s="8"/>
      <c r="AA96" s="8"/>
      <c r="AB96" s="8"/>
      <c r="AC96" s="23"/>
      <c r="AD96" s="8"/>
      <c r="AE96" s="13"/>
      <c r="AF96" s="8"/>
      <c r="AG96" s="8"/>
      <c r="AH96" s="23"/>
      <c r="AI96" s="18"/>
      <c r="AJ96" s="8"/>
      <c r="AK96" s="18"/>
      <c r="AL96" s="8"/>
      <c r="AM96" s="22"/>
      <c r="AN96" s="8"/>
      <c r="AO96" s="8"/>
      <c r="AP96" s="8"/>
      <c r="AQ96" s="8"/>
      <c r="AR96" s="8"/>
      <c r="AS96" s="23"/>
      <c r="AT96" s="8"/>
      <c r="AU96" s="13"/>
      <c r="AV96" s="8"/>
      <c r="AW96" s="8"/>
      <c r="AX96" s="23"/>
      <c r="AY96" s="18"/>
      <c r="AZ96" s="8"/>
      <c r="BA96" s="77">
        <f t="shared" si="192"/>
        <v>0</v>
      </c>
      <c r="BB96" s="8">
        <v>47.805</v>
      </c>
      <c r="BC96" s="78"/>
      <c r="BD96" s="8"/>
      <c r="BE96" s="79"/>
      <c r="BF96" s="79"/>
      <c r="BG96" s="8"/>
      <c r="BH96" s="8"/>
      <c r="BI96" s="23" t="s">
        <v>107</v>
      </c>
      <c r="BJ96" s="8"/>
      <c r="BK96" s="62"/>
      <c r="BL96" s="8">
        <v>32.332999999999998</v>
      </c>
      <c r="BM96" s="24">
        <v>32.61</v>
      </c>
      <c r="BN96" s="23" t="s">
        <v>37</v>
      </c>
      <c r="BO96" s="20" t="s">
        <v>47</v>
      </c>
      <c r="BP96" s="8"/>
      <c r="BQ96" s="77">
        <v>32.332999999999998</v>
      </c>
      <c r="BR96" s="8">
        <v>31.945</v>
      </c>
      <c r="BS96" s="78">
        <v>1</v>
      </c>
      <c r="BT96" s="13">
        <f t="shared" si="193"/>
        <v>6</v>
      </c>
      <c r="BU96" s="79"/>
      <c r="BV96" s="79"/>
      <c r="BW96" s="19">
        <f t="shared" si="194"/>
        <v>0</v>
      </c>
      <c r="BX96" s="19">
        <f t="shared" si="195"/>
        <v>0</v>
      </c>
      <c r="BY96" s="16" t="s">
        <v>37</v>
      </c>
      <c r="BZ96" s="13">
        <f t="shared" si="196"/>
        <v>7</v>
      </c>
      <c r="CA96" s="62">
        <f t="shared" si="197"/>
        <v>7</v>
      </c>
      <c r="CB96" s="18"/>
      <c r="CC96" s="8"/>
      <c r="CD96" s="16" t="s">
        <v>37</v>
      </c>
      <c r="CE96" s="20" t="s">
        <v>88</v>
      </c>
      <c r="CF96" s="8">
        <v>1</v>
      </c>
      <c r="CG96" s="77">
        <f t="shared" si="198"/>
        <v>31.945</v>
      </c>
      <c r="CH96" s="8">
        <v>34.454999999999998</v>
      </c>
      <c r="CI96" s="78">
        <v>4</v>
      </c>
      <c r="CJ96" s="13">
        <f t="shared" si="174"/>
        <v>2</v>
      </c>
      <c r="CK96" s="79"/>
      <c r="CL96" s="79"/>
      <c r="CM96" s="19">
        <f t="shared" si="175"/>
        <v>0</v>
      </c>
      <c r="CN96" s="19">
        <f t="shared" si="176"/>
        <v>0</v>
      </c>
      <c r="CO96" s="16" t="s">
        <v>37</v>
      </c>
      <c r="CP96" s="13">
        <f t="shared" si="177"/>
        <v>2</v>
      </c>
      <c r="CQ96" s="62">
        <f t="shared" si="178"/>
        <v>9</v>
      </c>
      <c r="CR96" s="18"/>
      <c r="CS96" s="8"/>
      <c r="CT96" s="16" t="s">
        <v>37</v>
      </c>
      <c r="CU96" s="133" t="s">
        <v>88</v>
      </c>
      <c r="CV96" s="8"/>
      <c r="CW96" s="77">
        <f t="shared" si="179"/>
        <v>31.945</v>
      </c>
      <c r="CX96" s="8"/>
      <c r="CY96" s="78"/>
      <c r="CZ96" s="13">
        <f t="shared" si="180"/>
        <v>0</v>
      </c>
      <c r="DA96" s="79"/>
      <c r="DB96" s="79"/>
      <c r="DC96" s="19">
        <f t="shared" si="181"/>
        <v>0</v>
      </c>
      <c r="DD96" s="19">
        <f t="shared" si="182"/>
        <v>0</v>
      </c>
      <c r="DE96" s="16" t="s">
        <v>37</v>
      </c>
      <c r="DF96" s="13">
        <f t="shared" si="183"/>
        <v>0</v>
      </c>
      <c r="DG96" s="62">
        <f t="shared" si="184"/>
        <v>9</v>
      </c>
      <c r="DH96" s="18"/>
      <c r="DI96" s="8"/>
      <c r="DJ96" s="16" t="s">
        <v>37</v>
      </c>
      <c r="DK96" s="133" t="s">
        <v>88</v>
      </c>
      <c r="DL96" s="8"/>
      <c r="DM96" s="77">
        <f t="shared" si="185"/>
        <v>31.945</v>
      </c>
      <c r="DN96" s="8"/>
      <c r="DO96" s="78"/>
      <c r="DP96" s="13">
        <f t="shared" si="186"/>
        <v>0</v>
      </c>
      <c r="DQ96" s="79"/>
      <c r="DR96" s="79"/>
      <c r="DS96" s="19">
        <f t="shared" si="187"/>
        <v>0</v>
      </c>
      <c r="DT96" s="19">
        <f t="shared" si="188"/>
        <v>0</v>
      </c>
      <c r="DU96" s="16" t="s">
        <v>37</v>
      </c>
      <c r="DV96" s="13">
        <f t="shared" si="189"/>
        <v>0</v>
      </c>
      <c r="DW96" s="62">
        <f t="shared" si="190"/>
        <v>9</v>
      </c>
      <c r="DX96" s="18"/>
      <c r="DY96" s="8"/>
      <c r="DZ96" s="16" t="s">
        <v>37</v>
      </c>
      <c r="EA96" s="133" t="s">
        <v>88</v>
      </c>
      <c r="EB96" s="8"/>
      <c r="EC96" s="77">
        <f t="shared" si="191"/>
        <v>31.945</v>
      </c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</row>
    <row r="97" spans="1:133" x14ac:dyDescent="0.3">
      <c r="A97" s="108" t="s">
        <v>139</v>
      </c>
      <c r="B97" s="117">
        <v>6053</v>
      </c>
      <c r="C97" s="7">
        <v>78</v>
      </c>
      <c r="D97" s="7" t="s">
        <v>192</v>
      </c>
      <c r="E97" s="32"/>
      <c r="F97" s="7"/>
      <c r="G97" s="109"/>
      <c r="H97" s="7"/>
      <c r="I97" s="110"/>
      <c r="J97" s="110"/>
      <c r="K97" s="7"/>
      <c r="L97" s="7"/>
      <c r="M97" s="101"/>
      <c r="N97" s="7"/>
      <c r="O97" s="111"/>
      <c r="P97" s="7"/>
      <c r="Q97" s="7"/>
      <c r="R97" s="101"/>
      <c r="S97" s="143"/>
      <c r="T97" s="7"/>
      <c r="U97" s="112">
        <f t="shared" ref="U97:U102" si="199">MIN(E97,F97,P97,Q97)</f>
        <v>0</v>
      </c>
      <c r="V97" s="7"/>
      <c r="W97" s="109"/>
      <c r="X97" s="7"/>
      <c r="Y97" s="110"/>
      <c r="Z97" s="110"/>
      <c r="AA97" s="7"/>
      <c r="AB97" s="7"/>
      <c r="AC97" s="101"/>
      <c r="AD97" s="7"/>
      <c r="AE97" s="111"/>
      <c r="AF97" s="7"/>
      <c r="AG97" s="7"/>
      <c r="AH97" s="101"/>
      <c r="AI97" s="102"/>
      <c r="AJ97" s="7"/>
      <c r="AK97" s="112">
        <v>55.901000000000003</v>
      </c>
      <c r="AL97" s="7">
        <v>55.901000000000003</v>
      </c>
      <c r="AM97" s="78"/>
      <c r="AN97" s="8"/>
      <c r="AO97" s="79"/>
      <c r="AP97" s="79"/>
      <c r="AQ97" s="8"/>
      <c r="AR97" s="8"/>
      <c r="AS97" s="23"/>
      <c r="AT97" s="8"/>
      <c r="AU97" s="62"/>
      <c r="AV97" s="18">
        <v>32.479999999999997</v>
      </c>
      <c r="AW97" s="8">
        <v>33.558999999999997</v>
      </c>
      <c r="AX97" s="23"/>
      <c r="AY97" s="20" t="s">
        <v>47</v>
      </c>
      <c r="AZ97" s="8"/>
      <c r="BA97" s="77">
        <f t="shared" si="192"/>
        <v>32.479999999999997</v>
      </c>
      <c r="BB97" s="7">
        <v>56.536000000000001</v>
      </c>
      <c r="BC97" s="78">
        <v>8</v>
      </c>
      <c r="BD97" s="13">
        <f t="shared" ref="BD97:BD102" si="200">IF(AND(BE$199&gt;4,BC97=1),6)+IF(AND(BE$199&gt;4,BC97=2),4)+IF(AND(BE$199&gt;4,BC97=3),3)+IF(AND(BE$199&gt;4,BC97=4),2)+IF(AND(BE$199&gt;4,BC97=5),1)+IF(AND(BE$199&gt;4,BC97&gt;5),1)+IF(AND(BE$199=4,BC97=1),4)+IF(AND(BE$199=4,BC97=2),3)+IF(AND(BE$199=4,BC97=3),2)+IF(AND(BE$199=4,BC97=4),1)+IF(AND(BE$199=3,BC97=1),3)+IF(AND(BE$199=3,BC97=2),2)+IF(AND(BE$199=3,BC97=3),1)+IF(AND(BE$199=2,BC97=1),2)+IF(AND(BE$199=2,BC97=2),1)+IF(AND(BE$199=1,BC97=1),1)</f>
        <v>1</v>
      </c>
      <c r="BE97" s="79">
        <v>4</v>
      </c>
      <c r="BF97" s="79"/>
      <c r="BG97" s="19">
        <f t="shared" ref="BG97:BG102" si="201">IF(AND(BF$199&gt;4,BE97=1),12)+IF(AND(BF$199&gt;4,BE97=2),8)+IF(AND(BF$199&gt;4,BE97=3),6)+IF(AND(BF$199&gt;4,BE97=4),5)+IF(AND(BF$199&gt;4,BE97=5),4)+IF(AND(BF$199&gt;4,BE97=6),3)+IF(AND(BF$199&gt;4,BE97=7),2)+IF(AND(BF$199&gt;4,BE97&gt;7),1)+IF(AND(BF$199=4,BE97=1),8)+IF(AND(BF$199=4,BE97=2),6)+IF(AND(BF$199=4,BE97=3),4)+IF(AND(BF$199=4,BE97=4),2)+IF(AND(BF$199=3,BE97=1),6)+IF(AND(BF$199=3,BE97=2),4)+IF(AND(BF$199=3,BE97=3),2)+IF(AND(BF$199=2,BE97=1),4)+IF(AND(BF$199=2,BE97=2),2)+IF(AND(BF$199=1,BE97=1),2)</f>
        <v>5</v>
      </c>
      <c r="BH97" s="19">
        <f t="shared" ref="BH97:BH102" si="202">IF(AND(BF$199&gt;4,BF97=1),12)+IF(AND(BF$199&gt;4,BF97=2),8)+IF(AND(BF$199&gt;4,BF97=3),6)+IF(AND(BF$199&gt;4,BF97=4),5)+IF(AND(BF$199&gt;4,BF97=5),4)+IF(AND(BF$199&gt;4,BF97=6),3)+IF(AND(BF$199&gt;4,BF97=7),2)+IF(AND(BF$199&gt;4,BF97&gt;7),1)+IF(AND(BF$199=4,BF97=1),8)+IF(AND(BF$199=4,BF97=2),6)+IF(AND(BF$199=4,BF97=3),4)+IF(AND(BF$199=4,BF97=4),2)+IF(AND(BF$199=3,BF97=1),6)+IF(AND(BF$199=3,BF97=2),4)+IF(AND(BF$199=3,BF97=3),2)+IF(AND(BF$199=2,BF97=1),4)+IF(AND(BF$199=2,BF97=2),2)+IF(AND(BF$199=1,BF97=1),2)</f>
        <v>0</v>
      </c>
      <c r="BI97" s="16" t="s">
        <v>37</v>
      </c>
      <c r="BJ97" s="13">
        <f t="shared" ref="BJ97:BJ102" si="203">+BD97+BG97+BH97+BP97</f>
        <v>7</v>
      </c>
      <c r="BK97" s="62">
        <f t="shared" ref="BK97:BK102" si="204">BJ97+AU97</f>
        <v>7</v>
      </c>
      <c r="BL97" s="11">
        <v>30.13</v>
      </c>
      <c r="BM97" s="8">
        <v>33.634999999999998</v>
      </c>
      <c r="BN97" s="16" t="s">
        <v>37</v>
      </c>
      <c r="BO97" s="20" t="s">
        <v>175</v>
      </c>
      <c r="BP97" s="8">
        <v>1</v>
      </c>
      <c r="BQ97" s="77">
        <f t="shared" ref="BQ97:BQ102" si="205">MIN(BA97,BB97,BL97,BM97)</f>
        <v>30.13</v>
      </c>
      <c r="BR97" s="7"/>
      <c r="BS97" s="78"/>
      <c r="BT97" s="13">
        <f t="shared" si="193"/>
        <v>0</v>
      </c>
      <c r="BU97" s="79"/>
      <c r="BV97" s="79"/>
      <c r="BW97" s="19">
        <f t="shared" si="194"/>
        <v>0</v>
      </c>
      <c r="BX97" s="19">
        <f t="shared" si="195"/>
        <v>0</v>
      </c>
      <c r="BY97" s="16" t="s">
        <v>37</v>
      </c>
      <c r="BZ97" s="13">
        <f t="shared" si="196"/>
        <v>0</v>
      </c>
      <c r="CA97" s="62">
        <f t="shared" si="197"/>
        <v>7</v>
      </c>
      <c r="CB97" s="11"/>
      <c r="CC97" s="8"/>
      <c r="CD97" s="16" t="s">
        <v>37</v>
      </c>
      <c r="CE97" s="16" t="s">
        <v>175</v>
      </c>
      <c r="CF97" s="8"/>
      <c r="CG97" s="77">
        <f t="shared" si="198"/>
        <v>30.13</v>
      </c>
      <c r="CH97" s="7"/>
      <c r="CI97" s="78"/>
      <c r="CJ97" s="13">
        <f t="shared" si="174"/>
        <v>0</v>
      </c>
      <c r="CK97" s="79"/>
      <c r="CL97" s="79"/>
      <c r="CM97" s="19">
        <f t="shared" si="175"/>
        <v>0</v>
      </c>
      <c r="CN97" s="19">
        <f t="shared" si="176"/>
        <v>0</v>
      </c>
      <c r="CO97" s="16" t="s">
        <v>37</v>
      </c>
      <c r="CP97" s="13">
        <f t="shared" si="177"/>
        <v>0</v>
      </c>
      <c r="CQ97" s="62">
        <f t="shared" si="178"/>
        <v>7</v>
      </c>
      <c r="CR97" s="11"/>
      <c r="CS97" s="8"/>
      <c r="CT97" s="16" t="s">
        <v>37</v>
      </c>
      <c r="CU97" s="16" t="s">
        <v>175</v>
      </c>
      <c r="CV97" s="8"/>
      <c r="CW97" s="77">
        <f t="shared" si="179"/>
        <v>30.13</v>
      </c>
      <c r="CX97" s="7"/>
      <c r="CY97" s="78"/>
      <c r="CZ97" s="13">
        <f t="shared" si="180"/>
        <v>0</v>
      </c>
      <c r="DA97" s="79"/>
      <c r="DB97" s="79"/>
      <c r="DC97" s="19">
        <f t="shared" si="181"/>
        <v>0</v>
      </c>
      <c r="DD97" s="19">
        <f t="shared" si="182"/>
        <v>0</v>
      </c>
      <c r="DE97" s="16" t="s">
        <v>37</v>
      </c>
      <c r="DF97" s="13">
        <f t="shared" si="183"/>
        <v>0</v>
      </c>
      <c r="DG97" s="62">
        <f t="shared" si="184"/>
        <v>7</v>
      </c>
      <c r="DH97" s="11"/>
      <c r="DI97" s="8"/>
      <c r="DJ97" s="16" t="s">
        <v>37</v>
      </c>
      <c r="DK97" s="133" t="s">
        <v>175</v>
      </c>
      <c r="DL97" s="8"/>
      <c r="DM97" s="77">
        <f t="shared" si="185"/>
        <v>30.13</v>
      </c>
      <c r="DN97" s="7"/>
      <c r="DO97" s="78"/>
      <c r="DP97" s="13">
        <f t="shared" si="186"/>
        <v>0</v>
      </c>
      <c r="DQ97" s="79"/>
      <c r="DR97" s="79"/>
      <c r="DS97" s="19">
        <f t="shared" si="187"/>
        <v>0</v>
      </c>
      <c r="DT97" s="19">
        <f t="shared" si="188"/>
        <v>0</v>
      </c>
      <c r="DU97" s="16" t="s">
        <v>37</v>
      </c>
      <c r="DV97" s="13">
        <f t="shared" si="189"/>
        <v>0</v>
      </c>
      <c r="DW97" s="62">
        <f t="shared" si="190"/>
        <v>7</v>
      </c>
      <c r="DX97" s="11"/>
      <c r="DY97" s="8"/>
      <c r="DZ97" s="16" t="s">
        <v>37</v>
      </c>
      <c r="EA97" s="133" t="s">
        <v>175</v>
      </c>
      <c r="EB97" s="8"/>
      <c r="EC97" s="77">
        <f t="shared" si="191"/>
        <v>30.13</v>
      </c>
    </row>
    <row r="98" spans="1:133" x14ac:dyDescent="0.3">
      <c r="A98" s="71" t="s">
        <v>100</v>
      </c>
      <c r="B98" s="90">
        <v>11520</v>
      </c>
      <c r="C98" s="8">
        <v>174</v>
      </c>
      <c r="D98" s="8" t="s">
        <v>73</v>
      </c>
      <c r="E98" s="105">
        <v>32.098999999999997</v>
      </c>
      <c r="F98" s="24">
        <v>35.509</v>
      </c>
      <c r="G98" s="78">
        <v>7</v>
      </c>
      <c r="H98" s="13">
        <f>IF(AND(I$199&gt;4,G98=1),6)+IF(AND(I$199&gt;4,G98=2),4)+IF(AND(I$199&gt;4,G98=3),3)+IF(AND(I$199&gt;4,G98=4),2)+IF(AND(I$199&gt;4,G98=5),1)+IF(AND(I$199&gt;4,G98&gt;5),1)+IF(AND(I$199=4,G98=1),4)+IF(AND(I$199=4,G98=2),3)+IF(AND(I$199=4,G98=3),2)+IF(AND(I$199=4,G98=4),1)+IF(AND(I$199=3,G98=1),3)+IF(AND(I$199=3,G98=2),2)+IF(AND(I$199=3,G98=3),1)+IF(AND(I$199=2,G98=1),2)+IF(AND(I$199=2,G98=2),1)+IF(AND(I$199=1,G98=1),1)</f>
        <v>1</v>
      </c>
      <c r="I98" s="79">
        <v>6</v>
      </c>
      <c r="J98" s="79"/>
      <c r="K98" s="19">
        <f>IF(AND(J$199&gt;4,I98=1),12)+IF(AND(J$199&gt;4,I98=2),8)+IF(AND(J$199&gt;4,I98=3),6)+IF(AND(J$199&gt;4,I98=4),5)+IF(AND(J$199&gt;4,I98=5),4)+IF(AND(J$199&gt;4,I98=6),3)+IF(AND(J$199&gt;4,I98=7),2)+IF(AND(J$199&gt;4,I98&gt;7),1)+IF(AND(J$199=4,I98=1),8)+IF(AND(J$199=4,I98=2),6)+IF(AND(J$199=4,I98=3),4)+IF(AND(J$199=4,I98=4),2)+IF(AND(J$199=3,I98=1),6)+IF(AND(J$199=3,I98=2),4)+IF(AND(J$199=3,I98=3),2)+IF(AND(J$199=2,I98=1),4)+IF(AND(J$199=2,I98=2),2)+IF(AND(J$199=1,I98=1),2)</f>
        <v>3</v>
      </c>
      <c r="L98" s="19">
        <f>IF(AND(J$199&gt;4,J98=1),12)+IF(AND(J$199&gt;4,J98=2),8)+IF(AND(J$199&gt;4,J98=3),6)+IF(AND(J$199&gt;4,J98=4),5)+IF(AND(J$199&gt;4,J98=5),4)+IF(AND(J$199&gt;4,J98=6),3)+IF(AND(J$199&gt;4,J98=7),2)+IF(AND(J$199&gt;4,J98&gt;7),1)+IF(AND(J$199=4,J98=1),8)+IF(AND(J$199=4,J98=2),6)+IF(AND(J$199=4,J98=3),4)+IF(AND(J$199=4,J98=4),2)+IF(AND(J$199=3,J98=1),6)+IF(AND(J$199=3,J98=2),4)+IF(AND(J$199=3,J98=3),2)+IF(AND(J$199=2,J98=1),4)+IF(AND(J$199=2,J98=2),2)+IF(AND(J$199=1,J98=1),2)</f>
        <v>0</v>
      </c>
      <c r="M98" s="16" t="s">
        <v>37</v>
      </c>
      <c r="N98" s="13">
        <f>+H98+K98+L98+T98</f>
        <v>4</v>
      </c>
      <c r="O98" s="62">
        <f>+N98</f>
        <v>4</v>
      </c>
      <c r="P98" s="24">
        <v>36.673000000000002</v>
      </c>
      <c r="Q98" s="24"/>
      <c r="R98" s="16" t="s">
        <v>37</v>
      </c>
      <c r="S98" s="16"/>
      <c r="T98" s="21"/>
      <c r="U98" s="77">
        <f t="shared" si="199"/>
        <v>32.098999999999997</v>
      </c>
      <c r="V98" s="24"/>
      <c r="W98" s="78"/>
      <c r="X98" s="13">
        <f>IF(AND(Y$199&gt;4,W98=1),6)+IF(AND(Y$199&gt;4,W98=2),4)+IF(AND(Y$199&gt;4,W98=3),3)+IF(AND(Y$199&gt;4,W98=4),2)+IF(AND(Y$199&gt;4,W98=5),1)+IF(AND(Y$199&gt;4,W98&gt;5),1)+IF(AND(Y$199=4,W98=1),4)+IF(AND(Y$199=4,W98=2),3)+IF(AND(Y$199=4,W98=3),2)+IF(AND(Y$199=4,W98=4),1)+IF(AND(Y$199=3,W98=1),3)+IF(AND(Y$199=3,W98=2),2)+IF(AND(Y$199=3,W98=3),1)+IF(AND(Y$199=2,W98=1),2)+IF(AND(Y$199=2,W98=2),1)+IF(AND(Y$199=1,W98=1),1)</f>
        <v>0</v>
      </c>
      <c r="Y98" s="79"/>
      <c r="Z98" s="79"/>
      <c r="AA98" s="19">
        <f>IF(AND(Z$199&gt;4,Y98=1),12)+IF(AND(Z$199&gt;4,Y98=2),8)+IF(AND(Z$199&gt;4,Y98=3),6)+IF(AND(Z$199&gt;4,Y98=4),5)+IF(AND(Z$199&gt;4,Y98=5),4)+IF(AND(Z$199&gt;4,Y98=6),3)+IF(AND(Z$199&gt;4,Y98=7),2)+IF(AND(Z$199&gt;4,Y98&gt;7),1)+IF(AND(Z$199=4,Y98=1),8)+IF(AND(Z$199=4,Y98=2),6)+IF(AND(Z$199=4,Y98=3),4)+IF(AND(Z$199=4,Y98=4),2)+IF(AND(Z$199=3,Y98=1),6)+IF(AND(Z$199=3,Y98=2),4)+IF(AND(Z$199=3,Y98=3),2)+IF(AND(Z$199=2,Y98=1),4)+IF(AND(Z$199=2,Y98=2),2)+IF(AND(Z$199=1,Y98=1),2)</f>
        <v>0</v>
      </c>
      <c r="AB98" s="19">
        <f>IF(AND(Z$199&gt;4,Z98=1),12)+IF(AND(Z$199&gt;4,Z98=2),8)+IF(AND(Z$199&gt;4,Z98=3),6)+IF(AND(Z$199&gt;4,Z98=4),5)+IF(AND(Z$199&gt;4,Z98=5),4)+IF(AND(Z$199&gt;4,Z98=6),3)+IF(AND(Z$199&gt;4,Z98=7),2)+IF(AND(Z$199&gt;4,Z98&gt;7),1)+IF(AND(Z$199=4,Z98=1),8)+IF(AND(Z$199=4,Z98=2),6)+IF(AND(Z$199=4,Z98=3),4)+IF(AND(Z$199=4,Z98=4),2)+IF(AND(Z$199=3,Z98=1),6)+IF(AND(Z$199=3,Z98=2),4)+IF(AND(Z$199=3,Z98=3),2)+IF(AND(Z$199=2,Z98=1),4)+IF(AND(Z$199=2,Z98=2),2)+IF(AND(Z$199=1,Z98=1),2)</f>
        <v>0</v>
      </c>
      <c r="AC98" s="16" t="s">
        <v>37</v>
      </c>
      <c r="AD98" s="13">
        <f>+X98+AA98+AB98+AJ98</f>
        <v>0</v>
      </c>
      <c r="AE98" s="62">
        <f>AD98+O98</f>
        <v>4</v>
      </c>
      <c r="AF98" s="24"/>
      <c r="AG98" s="24"/>
      <c r="AH98" s="16" t="s">
        <v>37</v>
      </c>
      <c r="AI98" s="16"/>
      <c r="AJ98" s="21"/>
      <c r="AK98" s="77">
        <f>MIN(U98,V98,AF98,AG98)</f>
        <v>32.098999999999997</v>
      </c>
      <c r="AL98" s="24">
        <v>67.260000000000005</v>
      </c>
      <c r="AM98" s="78">
        <v>4</v>
      </c>
      <c r="AN98" s="13">
        <f>IF(AND(AO$199&gt;4,AM98=1),6)+IF(AND(AO$199&gt;4,AM98=2),4)+IF(AND(AO$199&gt;4,AM98=3),3)+IF(AND(AO$199&gt;4,AM98=4),2)+IF(AND(AO$199&gt;4,AM98=5),1)+IF(AND(AO$199&gt;4,AM98&gt;5),1)+IF(AND(AO$199=4,AM98=1),4)+IF(AND(AO$199=4,AM98=2),3)+IF(AND(AO$199=4,AM98=3),2)+IF(AND(AO$199=4,AM98=4),1)+IF(AND(AO$199=3,AM98=1),3)+IF(AND(AO$199=3,AM98=2),2)+IF(AND(AO$199=3,AM98=3),1)+IF(AND(AO$199=2,AM98=1),2)+IF(AND(AO$199=2,AM98=2),1)+IF(AND(AO$199=1,AM98=1),1)</f>
        <v>2</v>
      </c>
      <c r="AO98" s="79"/>
      <c r="AP98" s="79"/>
      <c r="AQ98" s="19">
        <f>IF(AND(AP$199&gt;4,AO98=1),12)+IF(AND(AP$199&gt;4,AO98=2),8)+IF(AND(AP$199&gt;4,AO98=3),6)+IF(AND(AP$199&gt;4,AO98=4),5)+IF(AND(AP$199&gt;4,AO98=5),4)+IF(AND(AP$199&gt;4,AO98=6),3)+IF(AND(AP$199&gt;4,AO98=7),2)+IF(AND(AP$199&gt;4,AO98&gt;7),1)+IF(AND(AP$199=4,AO98=1),8)+IF(AND(AP$199=4,AO98=2),6)+IF(AND(AP$199=4,AO98=3),4)+IF(AND(AP$199=4,AO98=4),2)+IF(AND(AP$199=3,AO98=1),6)+IF(AND(AP$199=3,AO98=2),4)+IF(AND(AP$199=3,AO98=3),2)+IF(AND(AP$199=2,AO98=1),4)+IF(AND(AP$199=2,AO98=2),2)+IF(AND(AP$199=1,AO98=1),2)</f>
        <v>0</v>
      </c>
      <c r="AR98" s="19">
        <f>IF(AND(AP$199&gt;4,AP98=1),12)+IF(AND(AP$199&gt;4,AP98=2),8)+IF(AND(AP$199&gt;4,AP98=3),6)+IF(AND(AP$199&gt;4,AP98=4),5)+IF(AND(AP$199&gt;4,AP98=5),4)+IF(AND(AP$199&gt;4,AP98=6),3)+IF(AND(AP$199&gt;4,AP98=7),2)+IF(AND(AP$199&gt;4,AP98&gt;7),1)+IF(AND(AP$199=4,AP98=1),8)+IF(AND(AP$199=4,AP98=2),6)+IF(AND(AP$199=4,AP98=3),4)+IF(AND(AP$199=4,AP98=4),2)+IF(AND(AP$199=3,AP98=1),6)+IF(AND(AP$199=3,AP98=2),4)+IF(AND(AP$199=3,AP98=3),2)+IF(AND(AP$199=2,AP98=1),4)+IF(AND(AP$199=2,AP98=2),2)+IF(AND(AP$199=1,AP98=1),2)</f>
        <v>0</v>
      </c>
      <c r="AS98" s="16" t="s">
        <v>37</v>
      </c>
      <c r="AT98" s="13">
        <f>+AN98+AQ98+AR98+AZ98</f>
        <v>2</v>
      </c>
      <c r="AU98" s="62">
        <f>AT98+AE98</f>
        <v>6</v>
      </c>
      <c r="AV98" s="24"/>
      <c r="AW98" s="24"/>
      <c r="AX98" s="16" t="s">
        <v>37</v>
      </c>
      <c r="AY98" s="16"/>
      <c r="AZ98" s="21"/>
      <c r="BA98" s="77">
        <f t="shared" si="192"/>
        <v>32.098999999999997</v>
      </c>
      <c r="BB98" s="24"/>
      <c r="BC98" s="78"/>
      <c r="BD98" s="13">
        <f t="shared" si="200"/>
        <v>0</v>
      </c>
      <c r="BE98" s="79"/>
      <c r="BF98" s="79"/>
      <c r="BG98" s="19">
        <f t="shared" si="201"/>
        <v>0</v>
      </c>
      <c r="BH98" s="19">
        <f t="shared" si="202"/>
        <v>0</v>
      </c>
      <c r="BI98" s="16" t="s">
        <v>37</v>
      </c>
      <c r="BJ98" s="13">
        <f t="shared" si="203"/>
        <v>0</v>
      </c>
      <c r="BK98" s="62">
        <f t="shared" si="204"/>
        <v>6</v>
      </c>
      <c r="BL98" s="24"/>
      <c r="BM98" s="24"/>
      <c r="BN98" s="16" t="s">
        <v>37</v>
      </c>
      <c r="BO98" s="16"/>
      <c r="BP98" s="21"/>
      <c r="BQ98" s="77">
        <f t="shared" si="205"/>
        <v>32.098999999999997</v>
      </c>
      <c r="BR98" s="24"/>
      <c r="BS98" s="78"/>
      <c r="BT98" s="13">
        <f t="shared" si="193"/>
        <v>0</v>
      </c>
      <c r="BU98" s="79"/>
      <c r="BV98" s="79"/>
      <c r="BW98" s="19">
        <f t="shared" si="194"/>
        <v>0</v>
      </c>
      <c r="BX98" s="19">
        <f t="shared" si="195"/>
        <v>0</v>
      </c>
      <c r="BY98" s="16" t="s">
        <v>37</v>
      </c>
      <c r="BZ98" s="13">
        <f t="shared" si="196"/>
        <v>0</v>
      </c>
      <c r="CA98" s="62">
        <f t="shared" si="197"/>
        <v>6</v>
      </c>
      <c r="CB98" s="24"/>
      <c r="CC98" s="24"/>
      <c r="CD98" s="16" t="s">
        <v>37</v>
      </c>
      <c r="CE98" s="16"/>
      <c r="CF98" s="21"/>
      <c r="CG98" s="77">
        <f t="shared" si="198"/>
        <v>32.098999999999997</v>
      </c>
      <c r="CH98" s="24"/>
      <c r="CI98" s="78"/>
      <c r="CJ98" s="13">
        <f t="shared" si="174"/>
        <v>0</v>
      </c>
      <c r="CK98" s="79"/>
      <c r="CL98" s="79"/>
      <c r="CM98" s="19">
        <f t="shared" si="175"/>
        <v>0</v>
      </c>
      <c r="CN98" s="19">
        <f t="shared" si="176"/>
        <v>0</v>
      </c>
      <c r="CO98" s="16" t="s">
        <v>37</v>
      </c>
      <c r="CP98" s="13">
        <f t="shared" si="177"/>
        <v>0</v>
      </c>
      <c r="CQ98" s="62">
        <f t="shared" si="178"/>
        <v>6</v>
      </c>
      <c r="CR98" s="24"/>
      <c r="CS98" s="24"/>
      <c r="CT98" s="16" t="s">
        <v>37</v>
      </c>
      <c r="CU98" s="16"/>
      <c r="CV98" s="21"/>
      <c r="CW98" s="77">
        <f t="shared" si="179"/>
        <v>32.098999999999997</v>
      </c>
      <c r="CX98" s="24"/>
      <c r="CY98" s="78"/>
      <c r="CZ98" s="13">
        <f t="shared" si="180"/>
        <v>0</v>
      </c>
      <c r="DA98" s="79"/>
      <c r="DB98" s="79"/>
      <c r="DC98" s="19">
        <f t="shared" si="181"/>
        <v>0</v>
      </c>
      <c r="DD98" s="19">
        <f t="shared" si="182"/>
        <v>0</v>
      </c>
      <c r="DE98" s="16" t="s">
        <v>37</v>
      </c>
      <c r="DF98" s="13">
        <f t="shared" si="183"/>
        <v>0</v>
      </c>
      <c r="DG98" s="62">
        <f t="shared" si="184"/>
        <v>6</v>
      </c>
      <c r="DH98" s="24"/>
      <c r="DI98" s="24"/>
      <c r="DJ98" s="16" t="s">
        <v>37</v>
      </c>
      <c r="DK98" s="133"/>
      <c r="DL98" s="21"/>
      <c r="DM98" s="77">
        <f t="shared" si="185"/>
        <v>32.098999999999997</v>
      </c>
      <c r="DN98" s="24"/>
      <c r="DO98" s="78"/>
      <c r="DP98" s="13">
        <f t="shared" si="186"/>
        <v>0</v>
      </c>
      <c r="DQ98" s="79"/>
      <c r="DR98" s="79"/>
      <c r="DS98" s="19">
        <f t="shared" si="187"/>
        <v>0</v>
      </c>
      <c r="DT98" s="19">
        <f t="shared" si="188"/>
        <v>0</v>
      </c>
      <c r="DU98" s="16" t="s">
        <v>37</v>
      </c>
      <c r="DV98" s="13">
        <f t="shared" si="189"/>
        <v>0</v>
      </c>
      <c r="DW98" s="62">
        <f t="shared" si="190"/>
        <v>6</v>
      </c>
      <c r="DX98" s="24"/>
      <c r="DY98" s="24"/>
      <c r="DZ98" s="16" t="s">
        <v>37</v>
      </c>
      <c r="EA98" s="133"/>
      <c r="EB98" s="21"/>
      <c r="EC98" s="77">
        <f t="shared" si="191"/>
        <v>32.098999999999997</v>
      </c>
    </row>
    <row r="99" spans="1:133" x14ac:dyDescent="0.3">
      <c r="A99" s="71" t="s">
        <v>145</v>
      </c>
      <c r="B99" s="94">
        <v>5175</v>
      </c>
      <c r="C99" s="8">
        <v>165</v>
      </c>
      <c r="D99" s="8" t="s">
        <v>147</v>
      </c>
      <c r="E99" s="105">
        <v>31.074999999999999</v>
      </c>
      <c r="F99" s="8"/>
      <c r="G99" s="78"/>
      <c r="H99" s="13">
        <f>IF(AND(I$199&gt;4,G99=1),6)+IF(AND(I$199&gt;4,G99=2),4)+IF(AND(I$199&gt;4,G99=3),3)+IF(AND(I$199&gt;4,G99=4),2)+IF(AND(I$199&gt;4,G99=5),1)+IF(AND(I$199&gt;4,G99&gt;5),1)+IF(AND(I$199=4,G99=1),4)+IF(AND(I$199=4,G99=2),3)+IF(AND(I$199=4,G99=3),2)+IF(AND(I$199=4,G99=4),1)+IF(AND(I$199=3,G99=1),3)+IF(AND(I$199=3,G99=2),2)+IF(AND(I$199=3,G99=3),1)+IF(AND(I$199=2,G99=1),2)+IF(AND(I$199=2,G99=2),1)+IF(AND(I$199=1,G99=1),1)</f>
        <v>0</v>
      </c>
      <c r="I99" s="79"/>
      <c r="J99" s="79"/>
      <c r="K99" s="19">
        <f>IF(AND(J$199&gt;4,I99=1),12)+IF(AND(J$199&gt;4,I99=2),8)+IF(AND(J$199&gt;4,I99=3),6)+IF(AND(J$199&gt;4,I99=4),5)+IF(AND(J$199&gt;4,I99=5),4)+IF(AND(J$199&gt;4,I99=6),3)+IF(AND(J$199&gt;4,I99=7),2)+IF(AND(J$199&gt;4,I99&gt;7),1)+IF(AND(J$199=4,I99=1),8)+IF(AND(J$199=4,I99=2),6)+IF(AND(J$199=4,I99=3),4)+IF(AND(J$199=4,I99=4),2)+IF(AND(J$199=3,I99=1),6)+IF(AND(J$199=3,I99=2),4)+IF(AND(J$199=3,I99=3),2)+IF(AND(J$199=2,I99=1),4)+IF(AND(J$199=2,I99=2),2)+IF(AND(J$199=1,I99=1),2)</f>
        <v>0</v>
      </c>
      <c r="L99" s="19">
        <f>IF(AND(J$199&gt;4,J99=1),12)+IF(AND(J$199&gt;4,J99=2),8)+IF(AND(J$199&gt;4,J99=3),6)+IF(AND(J$199&gt;4,J99=4),5)+IF(AND(J$199&gt;4,J99=5),4)+IF(AND(J$199&gt;4,J99=6),3)+IF(AND(J$199&gt;4,J99=7),2)+IF(AND(J$199&gt;4,J99&gt;7),1)+IF(AND(J$199=4,J99=1),8)+IF(AND(J$199=4,J99=2),6)+IF(AND(J$199=4,J99=3),4)+IF(AND(J$199=4,J99=4),2)+IF(AND(J$199=3,J99=1),6)+IF(AND(J$199=3,J99=2),4)+IF(AND(J$199=3,J99=3),2)+IF(AND(J$199=2,J99=1),4)+IF(AND(J$199=2,J99=2),2)+IF(AND(J$199=1,J99=1),2)</f>
        <v>0</v>
      </c>
      <c r="M99" s="16" t="s">
        <v>37</v>
      </c>
      <c r="N99" s="13">
        <f>+H99+K99+L99+T99</f>
        <v>0</v>
      </c>
      <c r="O99" s="62">
        <f>+N99</f>
        <v>0</v>
      </c>
      <c r="P99" s="8"/>
      <c r="Q99" s="8"/>
      <c r="R99" s="16" t="s">
        <v>37</v>
      </c>
      <c r="S99" s="16"/>
      <c r="T99" s="106"/>
      <c r="U99" s="77">
        <f t="shared" si="199"/>
        <v>31.074999999999999</v>
      </c>
      <c r="V99" s="8"/>
      <c r="W99" s="78"/>
      <c r="X99" s="13">
        <f>IF(AND(Y$199&gt;4,W99=1),6)+IF(AND(Y$199&gt;4,W99=2),4)+IF(AND(Y$199&gt;4,W99=3),3)+IF(AND(Y$199&gt;4,W99=4),2)+IF(AND(Y$199&gt;4,W99=5),1)+IF(AND(Y$199&gt;4,W99&gt;5),1)+IF(AND(Y$199=4,W99=1),4)+IF(AND(Y$199=4,W99=2),3)+IF(AND(Y$199=4,W99=3),2)+IF(AND(Y$199=4,W99=4),1)+IF(AND(Y$199=3,W99=1),3)+IF(AND(Y$199=3,W99=2),2)+IF(AND(Y$199=3,W99=3),1)+IF(AND(Y$199=2,W99=1),2)+IF(AND(Y$199=2,W99=2),1)+IF(AND(Y$199=1,W99=1),1)</f>
        <v>0</v>
      </c>
      <c r="Y99" s="79"/>
      <c r="Z99" s="79"/>
      <c r="AA99" s="19">
        <f>IF(AND(Z$199&gt;4,Y99=1),12)+IF(AND(Z$199&gt;4,Y99=2),8)+IF(AND(Z$199&gt;4,Y99=3),6)+IF(AND(Z$199&gt;4,Y99=4),5)+IF(AND(Z$199&gt;4,Y99=5),4)+IF(AND(Z$199&gt;4,Y99=6),3)+IF(AND(Z$199&gt;4,Y99=7),2)+IF(AND(Z$199&gt;4,Y99&gt;7),1)+IF(AND(Z$199=4,Y99=1),8)+IF(AND(Z$199=4,Y99=2),6)+IF(AND(Z$199=4,Y99=3),4)+IF(AND(Z$199=4,Y99=4),2)+IF(AND(Z$199=3,Y99=1),6)+IF(AND(Z$199=3,Y99=2),4)+IF(AND(Z$199=3,Y99=3),2)+IF(AND(Z$199=2,Y99=1),4)+IF(AND(Z$199=2,Y99=2),2)+IF(AND(Z$199=1,Y99=1),2)</f>
        <v>0</v>
      </c>
      <c r="AB99" s="19">
        <f>IF(AND(Z$199&gt;4,Z99=1),12)+IF(AND(Z$199&gt;4,Z99=2),8)+IF(AND(Z$199&gt;4,Z99=3),6)+IF(AND(Z$199&gt;4,Z99=4),5)+IF(AND(Z$199&gt;4,Z99=5),4)+IF(AND(Z$199&gt;4,Z99=6),3)+IF(AND(Z$199&gt;4,Z99=7),2)+IF(AND(Z$199&gt;4,Z99&gt;7),1)+IF(AND(Z$199=4,Z99=1),8)+IF(AND(Z$199=4,Z99=2),6)+IF(AND(Z$199=4,Z99=3),4)+IF(AND(Z$199=4,Z99=4),2)+IF(AND(Z$199=3,Z99=1),6)+IF(AND(Z$199=3,Z99=2),4)+IF(AND(Z$199=3,Z99=3),2)+IF(AND(Z$199=2,Z99=1),4)+IF(AND(Z$199=2,Z99=2),2)+IF(AND(Z$199=1,Z99=1),2)</f>
        <v>0</v>
      </c>
      <c r="AC99" s="16" t="s">
        <v>37</v>
      </c>
      <c r="AD99" s="13">
        <f>+X99+AA99+AB99+AJ99</f>
        <v>0</v>
      </c>
      <c r="AE99" s="62">
        <f>AD99+O99</f>
        <v>0</v>
      </c>
      <c r="AF99" s="8"/>
      <c r="AG99" s="8"/>
      <c r="AH99" s="16" t="s">
        <v>37</v>
      </c>
      <c r="AI99" s="16"/>
      <c r="AJ99" s="106"/>
      <c r="AK99" s="77">
        <f>MIN(U99,V99,AF99,AG99)</f>
        <v>31.074999999999999</v>
      </c>
      <c r="AL99" s="8"/>
      <c r="AM99" s="78"/>
      <c r="AN99" s="13">
        <f>IF(AND(AO$199&gt;4,AM99=1),6)+IF(AND(AO$199&gt;4,AM99=2),4)+IF(AND(AO$199&gt;4,AM99=3),3)+IF(AND(AO$199&gt;4,AM99=4),2)+IF(AND(AO$199&gt;4,AM99=5),1)+IF(AND(AO$199&gt;4,AM99&gt;5),1)+IF(AND(AO$199=4,AM99=1),4)+IF(AND(AO$199=4,AM99=2),3)+IF(AND(AO$199=4,AM99=3),2)+IF(AND(AO$199=4,AM99=4),1)+IF(AND(AO$199=3,AM99=1),3)+IF(AND(AO$199=3,AM99=2),2)+IF(AND(AO$199=3,AM99=3),1)+IF(AND(AO$199=2,AM99=1),2)+IF(AND(AO$199=2,AM99=2),1)+IF(AND(AO$199=1,AM99=1),1)</f>
        <v>0</v>
      </c>
      <c r="AO99" s="79"/>
      <c r="AP99" s="79"/>
      <c r="AQ99" s="19">
        <f>IF(AND(AP$199&gt;4,AO99=1),12)+IF(AND(AP$199&gt;4,AO99=2),8)+IF(AND(AP$199&gt;4,AO99=3),6)+IF(AND(AP$199&gt;4,AO99=4),5)+IF(AND(AP$199&gt;4,AO99=5),4)+IF(AND(AP$199&gt;4,AO99=6),3)+IF(AND(AP$199&gt;4,AO99=7),2)+IF(AND(AP$199&gt;4,AO99&gt;7),1)+IF(AND(AP$199=4,AO99=1),8)+IF(AND(AP$199=4,AO99=2),6)+IF(AND(AP$199=4,AO99=3),4)+IF(AND(AP$199=4,AO99=4),2)+IF(AND(AP$199=3,AO99=1),6)+IF(AND(AP$199=3,AO99=2),4)+IF(AND(AP$199=3,AO99=3),2)+IF(AND(AP$199=2,AO99=1),4)+IF(AND(AP$199=2,AO99=2),2)+IF(AND(AP$199=1,AO99=1),2)</f>
        <v>0</v>
      </c>
      <c r="AR99" s="19">
        <f>IF(AND(AP$199&gt;4,AP99=1),12)+IF(AND(AP$199&gt;4,AP99=2),8)+IF(AND(AP$199&gt;4,AP99=3),6)+IF(AND(AP$199&gt;4,AP99=4),5)+IF(AND(AP$199&gt;4,AP99=5),4)+IF(AND(AP$199&gt;4,AP99=6),3)+IF(AND(AP$199&gt;4,AP99=7),2)+IF(AND(AP$199&gt;4,AP99&gt;7),1)+IF(AND(AP$199=4,AP99=1),8)+IF(AND(AP$199=4,AP99=2),6)+IF(AND(AP$199=4,AP99=3),4)+IF(AND(AP$199=4,AP99=4),2)+IF(AND(AP$199=3,AP99=1),6)+IF(AND(AP$199=3,AP99=2),4)+IF(AND(AP$199=3,AP99=3),2)+IF(AND(AP$199=2,AP99=1),4)+IF(AND(AP$199=2,AP99=2),2)+IF(AND(AP$199=1,AP99=1),2)</f>
        <v>0</v>
      </c>
      <c r="AS99" s="16" t="s">
        <v>37</v>
      </c>
      <c r="AT99" s="13">
        <f>+AN99+AQ99+AR99+AZ99</f>
        <v>0</v>
      </c>
      <c r="AU99" s="62">
        <f>AT99+AE99</f>
        <v>0</v>
      </c>
      <c r="AV99" s="8"/>
      <c r="AW99" s="8"/>
      <c r="AX99" s="16" t="s">
        <v>37</v>
      </c>
      <c r="AY99" s="16"/>
      <c r="AZ99" s="106"/>
      <c r="BA99" s="77">
        <f t="shared" si="192"/>
        <v>31.074999999999999</v>
      </c>
      <c r="BB99" s="8"/>
      <c r="BC99" s="78"/>
      <c r="BD99" s="13">
        <f t="shared" si="200"/>
        <v>0</v>
      </c>
      <c r="BE99" s="79"/>
      <c r="BF99" s="79"/>
      <c r="BG99" s="19">
        <f t="shared" si="201"/>
        <v>0</v>
      </c>
      <c r="BH99" s="19">
        <f t="shared" si="202"/>
        <v>0</v>
      </c>
      <c r="BI99" s="16" t="s">
        <v>37</v>
      </c>
      <c r="BJ99" s="13">
        <f t="shared" si="203"/>
        <v>0</v>
      </c>
      <c r="BK99" s="62">
        <f t="shared" si="204"/>
        <v>0</v>
      </c>
      <c r="BL99" s="8"/>
      <c r="BM99" s="8"/>
      <c r="BN99" s="16" t="s">
        <v>37</v>
      </c>
      <c r="BO99" s="16"/>
      <c r="BP99" s="106"/>
      <c r="BQ99" s="77">
        <f t="shared" si="205"/>
        <v>31.074999999999999</v>
      </c>
      <c r="BR99" s="8"/>
      <c r="BS99" s="78"/>
      <c r="BT99" s="13">
        <f t="shared" si="193"/>
        <v>0</v>
      </c>
      <c r="BU99" s="79"/>
      <c r="BV99" s="79"/>
      <c r="BW99" s="19">
        <f t="shared" si="194"/>
        <v>0</v>
      </c>
      <c r="BX99" s="19">
        <f t="shared" si="195"/>
        <v>0</v>
      </c>
      <c r="BY99" s="16" t="s">
        <v>37</v>
      </c>
      <c r="BZ99" s="13">
        <f t="shared" si="196"/>
        <v>0</v>
      </c>
      <c r="CA99" s="62">
        <f t="shared" si="197"/>
        <v>0</v>
      </c>
      <c r="CB99" s="8"/>
      <c r="CC99" s="8"/>
      <c r="CD99" s="16" t="s">
        <v>37</v>
      </c>
      <c r="CE99" s="16"/>
      <c r="CF99" s="106"/>
      <c r="CG99" s="77">
        <f t="shared" si="198"/>
        <v>31.074999999999999</v>
      </c>
      <c r="CH99" s="8"/>
      <c r="CI99" s="78"/>
      <c r="CJ99" s="13">
        <f t="shared" si="174"/>
        <v>0</v>
      </c>
      <c r="CK99" s="79"/>
      <c r="CL99" s="79"/>
      <c r="CM99" s="19">
        <f t="shared" si="175"/>
        <v>0</v>
      </c>
      <c r="CN99" s="19">
        <f t="shared" si="176"/>
        <v>0</v>
      </c>
      <c r="CO99" s="16" t="s">
        <v>37</v>
      </c>
      <c r="CP99" s="13">
        <f t="shared" si="177"/>
        <v>0</v>
      </c>
      <c r="CQ99" s="62">
        <f t="shared" si="178"/>
        <v>0</v>
      </c>
      <c r="CR99" s="8"/>
      <c r="CS99" s="8"/>
      <c r="CT99" s="16" t="s">
        <v>37</v>
      </c>
      <c r="CU99" s="16"/>
      <c r="CV99" s="106"/>
      <c r="CW99" s="77">
        <f t="shared" si="179"/>
        <v>31.074999999999999</v>
      </c>
      <c r="CX99" s="8"/>
      <c r="CY99" s="78"/>
      <c r="CZ99" s="13">
        <f t="shared" si="180"/>
        <v>0</v>
      </c>
      <c r="DA99" s="79"/>
      <c r="DB99" s="79"/>
      <c r="DC99" s="19">
        <f t="shared" si="181"/>
        <v>0</v>
      </c>
      <c r="DD99" s="19">
        <f t="shared" si="182"/>
        <v>0</v>
      </c>
      <c r="DE99" s="16" t="s">
        <v>37</v>
      </c>
      <c r="DF99" s="13">
        <f t="shared" si="183"/>
        <v>0</v>
      </c>
      <c r="DG99" s="62">
        <f t="shared" si="184"/>
        <v>0</v>
      </c>
      <c r="DH99" s="8"/>
      <c r="DI99" s="8"/>
      <c r="DJ99" s="16" t="s">
        <v>37</v>
      </c>
      <c r="DK99" s="133"/>
      <c r="DL99" s="106"/>
      <c r="DM99" s="77">
        <f t="shared" si="185"/>
        <v>31.074999999999999</v>
      </c>
      <c r="DN99" s="8"/>
      <c r="DO99" s="78"/>
      <c r="DP99" s="13">
        <f t="shared" si="186"/>
        <v>0</v>
      </c>
      <c r="DQ99" s="79"/>
      <c r="DR99" s="79"/>
      <c r="DS99" s="19">
        <f t="shared" si="187"/>
        <v>0</v>
      </c>
      <c r="DT99" s="19">
        <f t="shared" si="188"/>
        <v>0</v>
      </c>
      <c r="DU99" s="16" t="s">
        <v>37</v>
      </c>
      <c r="DV99" s="13">
        <f t="shared" si="189"/>
        <v>0</v>
      </c>
      <c r="DW99" s="62">
        <f t="shared" si="190"/>
        <v>0</v>
      </c>
      <c r="DX99" s="8"/>
      <c r="DY99" s="8"/>
      <c r="DZ99" s="16" t="s">
        <v>37</v>
      </c>
      <c r="EA99" s="133"/>
      <c r="EB99" s="106"/>
      <c r="EC99" s="77">
        <f t="shared" si="191"/>
        <v>31.074999999999999</v>
      </c>
    </row>
    <row r="100" spans="1:133" x14ac:dyDescent="0.3">
      <c r="A100" s="71" t="s">
        <v>160</v>
      </c>
      <c r="B100" s="90">
        <v>5250</v>
      </c>
      <c r="C100" s="8">
        <v>8</v>
      </c>
      <c r="D100" s="8" t="s">
        <v>161</v>
      </c>
      <c r="E100" s="18"/>
      <c r="F100" s="8">
        <v>30.989000000000001</v>
      </c>
      <c r="G100" s="78"/>
      <c r="H100" s="8"/>
      <c r="I100" s="79"/>
      <c r="J100" s="79"/>
      <c r="K100" s="8"/>
      <c r="L100" s="8"/>
      <c r="M100" s="23" t="s">
        <v>107</v>
      </c>
      <c r="N100" s="8"/>
      <c r="O100" s="62"/>
      <c r="P100" s="8">
        <v>33.700000000000003</v>
      </c>
      <c r="Q100" s="8">
        <v>33.604999999999997</v>
      </c>
      <c r="R100" s="23" t="s">
        <v>37</v>
      </c>
      <c r="S100" s="20" t="s">
        <v>47</v>
      </c>
      <c r="T100" s="106"/>
      <c r="U100" s="77">
        <f t="shared" si="199"/>
        <v>30.989000000000001</v>
      </c>
      <c r="V100" s="8"/>
      <c r="W100" s="78"/>
      <c r="X100" s="13">
        <f>IF(AND(Y$199&gt;4,W100=1),6)+IF(AND(Y$199&gt;4,W100=2),4)+IF(AND(Y$199&gt;4,W100=3),3)+IF(AND(Y$199&gt;4,W100=4),2)+IF(AND(Y$199&gt;4,W100=5),1)+IF(AND(Y$199&gt;4,W100&gt;5),1)+IF(AND(Y$199=4,W100=1),4)+IF(AND(Y$199=4,W100=2),3)+IF(AND(Y$199=4,W100=3),2)+IF(AND(Y$199=4,W100=4),1)+IF(AND(Y$199=3,W100=1),3)+IF(AND(Y$199=3,W100=2),2)+IF(AND(Y$199=3,W100=3),1)+IF(AND(Y$199=2,W100=1),2)+IF(AND(Y$199=2,W100=2),1)+IF(AND(Y$199=1,W100=1),1)</f>
        <v>0</v>
      </c>
      <c r="Y100" s="79"/>
      <c r="Z100" s="79"/>
      <c r="AA100" s="19">
        <f>IF(AND(Z$199&gt;4,Y100=1),12)+IF(AND(Z$199&gt;4,Y100=2),8)+IF(AND(Z$199&gt;4,Y100=3),6)+IF(AND(Z$199&gt;4,Y100=4),5)+IF(AND(Z$199&gt;4,Y100=5),4)+IF(AND(Z$199&gt;4,Y100=6),3)+IF(AND(Z$199&gt;4,Y100=7),2)+IF(AND(Z$199&gt;4,Y100&gt;7),1)+IF(AND(Z$199=4,Y100=1),8)+IF(AND(Z$199=4,Y100=2),6)+IF(AND(Z$199=4,Y100=3),4)+IF(AND(Z$199=4,Y100=4),2)+IF(AND(Z$199=3,Y100=1),6)+IF(AND(Z$199=3,Y100=2),4)+IF(AND(Z$199=3,Y100=3),2)+IF(AND(Z$199=2,Y100=1),4)+IF(AND(Z$199=2,Y100=2),2)+IF(AND(Z$199=1,Y100=1),2)</f>
        <v>0</v>
      </c>
      <c r="AB100" s="19">
        <f>IF(AND(Z$199&gt;4,Z100=1),12)+IF(AND(Z$199&gt;4,Z100=2),8)+IF(AND(Z$199&gt;4,Z100=3),6)+IF(AND(Z$199&gt;4,Z100=4),5)+IF(AND(Z$199&gt;4,Z100=5),4)+IF(AND(Z$199&gt;4,Z100=6),3)+IF(AND(Z$199&gt;4,Z100=7),2)+IF(AND(Z$199&gt;4,Z100&gt;7),1)+IF(AND(Z$199=4,Z100=1),8)+IF(AND(Z$199=4,Z100=2),6)+IF(AND(Z$199=4,Z100=3),4)+IF(AND(Z$199=4,Z100=4),2)+IF(AND(Z$199=3,Z100=1),6)+IF(AND(Z$199=3,Z100=2),4)+IF(AND(Z$199=3,Z100=3),2)+IF(AND(Z$199=2,Z100=1),4)+IF(AND(Z$199=2,Z100=2),2)+IF(AND(Z$199=1,Z100=1),2)</f>
        <v>0</v>
      </c>
      <c r="AC100" s="16" t="s">
        <v>37</v>
      </c>
      <c r="AD100" s="13">
        <f>+X100+AA100+AB100+AJ100</f>
        <v>0</v>
      </c>
      <c r="AE100" s="62">
        <f>AD100+O100</f>
        <v>0</v>
      </c>
      <c r="AF100" s="8"/>
      <c r="AG100" s="8"/>
      <c r="AH100" s="23" t="s">
        <v>37</v>
      </c>
      <c r="AI100" s="16"/>
      <c r="AJ100" s="106"/>
      <c r="AK100" s="77">
        <f>MIN(U100,V100,AF100,AG100)</f>
        <v>30.989000000000001</v>
      </c>
      <c r="AL100" s="8"/>
      <c r="AM100" s="78"/>
      <c r="AN100" s="13">
        <f>IF(AND(AO$199&gt;4,AM100=1),6)+IF(AND(AO$199&gt;4,AM100=2),4)+IF(AND(AO$199&gt;4,AM100=3),3)+IF(AND(AO$199&gt;4,AM100=4),2)+IF(AND(AO$199&gt;4,AM100=5),1)+IF(AND(AO$199&gt;4,AM100&gt;5),1)+IF(AND(AO$199=4,AM100=1),4)+IF(AND(AO$199=4,AM100=2),3)+IF(AND(AO$199=4,AM100=3),2)+IF(AND(AO$199=4,AM100=4),1)+IF(AND(AO$199=3,AM100=1),3)+IF(AND(AO$199=3,AM100=2),2)+IF(AND(AO$199=3,AM100=3),1)+IF(AND(AO$199=2,AM100=1),2)+IF(AND(AO$199=2,AM100=2),1)+IF(AND(AO$199=1,AM100=1),1)</f>
        <v>0</v>
      </c>
      <c r="AO100" s="79"/>
      <c r="AP100" s="79"/>
      <c r="AQ100" s="19">
        <f>IF(AND(AP$199&gt;4,AO100=1),12)+IF(AND(AP$199&gt;4,AO100=2),8)+IF(AND(AP$199&gt;4,AO100=3),6)+IF(AND(AP$199&gt;4,AO100=4),5)+IF(AND(AP$199&gt;4,AO100=5),4)+IF(AND(AP$199&gt;4,AO100=6),3)+IF(AND(AP$199&gt;4,AO100=7),2)+IF(AND(AP$199&gt;4,AO100&gt;7),1)+IF(AND(AP$199=4,AO100=1),8)+IF(AND(AP$199=4,AO100=2),6)+IF(AND(AP$199=4,AO100=3),4)+IF(AND(AP$199=4,AO100=4),2)+IF(AND(AP$199=3,AO100=1),6)+IF(AND(AP$199=3,AO100=2),4)+IF(AND(AP$199=3,AO100=3),2)+IF(AND(AP$199=2,AO100=1),4)+IF(AND(AP$199=2,AO100=2),2)+IF(AND(AP$199=1,AO100=1),2)</f>
        <v>0</v>
      </c>
      <c r="AR100" s="19">
        <f>IF(AND(AP$199&gt;4,AP100=1),12)+IF(AND(AP$199&gt;4,AP100=2),8)+IF(AND(AP$199&gt;4,AP100=3),6)+IF(AND(AP$199&gt;4,AP100=4),5)+IF(AND(AP$199&gt;4,AP100=5),4)+IF(AND(AP$199&gt;4,AP100=6),3)+IF(AND(AP$199&gt;4,AP100=7),2)+IF(AND(AP$199&gt;4,AP100&gt;7),1)+IF(AND(AP$199=4,AP100=1),8)+IF(AND(AP$199=4,AP100=2),6)+IF(AND(AP$199=4,AP100=3),4)+IF(AND(AP$199=4,AP100=4),2)+IF(AND(AP$199=3,AP100=1),6)+IF(AND(AP$199=3,AP100=2),4)+IF(AND(AP$199=3,AP100=3),2)+IF(AND(AP$199=2,AP100=1),4)+IF(AND(AP$199=2,AP100=2),2)+IF(AND(AP$199=1,AP100=1),2)</f>
        <v>0</v>
      </c>
      <c r="AS100" s="16" t="s">
        <v>37</v>
      </c>
      <c r="AT100" s="13">
        <f>+AN100+AQ100+AR100+AZ100</f>
        <v>0</v>
      </c>
      <c r="AU100" s="62">
        <f>AT100+AE100</f>
        <v>0</v>
      </c>
      <c r="AV100" s="8"/>
      <c r="AW100" s="8"/>
      <c r="AX100" s="23" t="s">
        <v>37</v>
      </c>
      <c r="AY100" s="16"/>
      <c r="AZ100" s="106"/>
      <c r="BA100" s="77">
        <f t="shared" si="192"/>
        <v>30.989000000000001</v>
      </c>
      <c r="BB100" s="8"/>
      <c r="BC100" s="78"/>
      <c r="BD100" s="13">
        <f t="shared" si="200"/>
        <v>0</v>
      </c>
      <c r="BE100" s="79"/>
      <c r="BF100" s="79"/>
      <c r="BG100" s="19">
        <f t="shared" si="201"/>
        <v>0</v>
      </c>
      <c r="BH100" s="19">
        <f t="shared" si="202"/>
        <v>0</v>
      </c>
      <c r="BI100" s="16" t="s">
        <v>37</v>
      </c>
      <c r="BJ100" s="13">
        <f t="shared" si="203"/>
        <v>0</v>
      </c>
      <c r="BK100" s="62">
        <f t="shared" si="204"/>
        <v>0</v>
      </c>
      <c r="BL100" s="8"/>
      <c r="BM100" s="8"/>
      <c r="BN100" s="16" t="s">
        <v>37</v>
      </c>
      <c r="BO100" s="16"/>
      <c r="BP100" s="106"/>
      <c r="BQ100" s="77">
        <f t="shared" si="205"/>
        <v>30.989000000000001</v>
      </c>
      <c r="BR100" s="8"/>
      <c r="BS100" s="78"/>
      <c r="BT100" s="13">
        <f t="shared" si="193"/>
        <v>0</v>
      </c>
      <c r="BU100" s="79"/>
      <c r="BV100" s="79"/>
      <c r="BW100" s="19">
        <f t="shared" si="194"/>
        <v>0</v>
      </c>
      <c r="BX100" s="19">
        <f t="shared" si="195"/>
        <v>0</v>
      </c>
      <c r="BY100" s="16" t="s">
        <v>37</v>
      </c>
      <c r="BZ100" s="13">
        <f t="shared" si="196"/>
        <v>0</v>
      </c>
      <c r="CA100" s="62">
        <f t="shared" si="197"/>
        <v>0</v>
      </c>
      <c r="CB100" s="8"/>
      <c r="CC100" s="8"/>
      <c r="CD100" s="16" t="s">
        <v>37</v>
      </c>
      <c r="CE100" s="16"/>
      <c r="CF100" s="106"/>
      <c r="CG100" s="77">
        <f t="shared" si="198"/>
        <v>30.989000000000001</v>
      </c>
      <c r="CH100" s="8"/>
      <c r="CI100" s="78"/>
      <c r="CJ100" s="13">
        <f t="shared" si="174"/>
        <v>0</v>
      </c>
      <c r="CK100" s="79"/>
      <c r="CL100" s="79"/>
      <c r="CM100" s="19">
        <f t="shared" si="175"/>
        <v>0</v>
      </c>
      <c r="CN100" s="19">
        <f t="shared" si="176"/>
        <v>0</v>
      </c>
      <c r="CO100" s="16" t="s">
        <v>37</v>
      </c>
      <c r="CP100" s="13">
        <f t="shared" si="177"/>
        <v>0</v>
      </c>
      <c r="CQ100" s="62">
        <f t="shared" si="178"/>
        <v>0</v>
      </c>
      <c r="CR100" s="8"/>
      <c r="CS100" s="8"/>
      <c r="CT100" s="16" t="s">
        <v>37</v>
      </c>
      <c r="CU100" s="16"/>
      <c r="CV100" s="106"/>
      <c r="CW100" s="77">
        <f t="shared" si="179"/>
        <v>30.989000000000001</v>
      </c>
      <c r="CX100" s="8"/>
      <c r="CY100" s="78"/>
      <c r="CZ100" s="13">
        <f t="shared" si="180"/>
        <v>0</v>
      </c>
      <c r="DA100" s="79"/>
      <c r="DB100" s="79"/>
      <c r="DC100" s="19">
        <f t="shared" si="181"/>
        <v>0</v>
      </c>
      <c r="DD100" s="19">
        <f t="shared" si="182"/>
        <v>0</v>
      </c>
      <c r="DE100" s="16" t="s">
        <v>37</v>
      </c>
      <c r="DF100" s="13">
        <f t="shared" si="183"/>
        <v>0</v>
      </c>
      <c r="DG100" s="62">
        <f t="shared" si="184"/>
        <v>0</v>
      </c>
      <c r="DH100" s="8"/>
      <c r="DI100" s="8"/>
      <c r="DJ100" s="16" t="s">
        <v>37</v>
      </c>
      <c r="DK100" s="133"/>
      <c r="DL100" s="106"/>
      <c r="DM100" s="77">
        <f t="shared" si="185"/>
        <v>30.989000000000001</v>
      </c>
      <c r="DN100" s="8"/>
      <c r="DO100" s="78"/>
      <c r="DP100" s="13">
        <f t="shared" si="186"/>
        <v>0</v>
      </c>
      <c r="DQ100" s="79"/>
      <c r="DR100" s="79"/>
      <c r="DS100" s="19">
        <f t="shared" si="187"/>
        <v>0</v>
      </c>
      <c r="DT100" s="19">
        <f t="shared" si="188"/>
        <v>0</v>
      </c>
      <c r="DU100" s="16" t="s">
        <v>37</v>
      </c>
      <c r="DV100" s="13">
        <f t="shared" si="189"/>
        <v>0</v>
      </c>
      <c r="DW100" s="62">
        <f t="shared" si="190"/>
        <v>0</v>
      </c>
      <c r="DX100" s="8"/>
      <c r="DY100" s="8"/>
      <c r="DZ100" s="16" t="s">
        <v>37</v>
      </c>
      <c r="EA100" s="133"/>
      <c r="EB100" s="106"/>
      <c r="EC100" s="77">
        <f t="shared" si="191"/>
        <v>30.989000000000001</v>
      </c>
    </row>
    <row r="101" spans="1:133" x14ac:dyDescent="0.3">
      <c r="A101" s="71" t="s">
        <v>166</v>
      </c>
      <c r="B101" s="90">
        <v>20985</v>
      </c>
      <c r="C101" s="8">
        <v>120</v>
      </c>
      <c r="D101" s="8"/>
      <c r="E101" s="18"/>
      <c r="F101" s="8"/>
      <c r="G101" s="78"/>
      <c r="H101" s="8"/>
      <c r="I101" s="79"/>
      <c r="J101" s="79"/>
      <c r="K101" s="8"/>
      <c r="L101" s="8"/>
      <c r="M101" s="23"/>
      <c r="N101" s="8"/>
      <c r="O101" s="62"/>
      <c r="P101" s="18">
        <v>34.628</v>
      </c>
      <c r="Q101" s="8">
        <v>34.863999999999997</v>
      </c>
      <c r="R101" s="23"/>
      <c r="S101" s="20" t="s">
        <v>47</v>
      </c>
      <c r="T101" s="106"/>
      <c r="U101" s="77">
        <f t="shared" si="199"/>
        <v>34.628</v>
      </c>
      <c r="V101" s="8"/>
      <c r="W101" s="78"/>
      <c r="X101" s="13">
        <f>IF(AND(Y$199&gt;4,W101=1),6)+IF(AND(Y$199&gt;4,W101=2),4)+IF(AND(Y$199&gt;4,W101=3),3)+IF(AND(Y$199&gt;4,W101=4),2)+IF(AND(Y$199&gt;4,W101=5),1)+IF(AND(Y$199&gt;4,W101&gt;5),1)+IF(AND(Y$199=4,W101=1),4)+IF(AND(Y$199=4,W101=2),3)+IF(AND(Y$199=4,W101=3),2)+IF(AND(Y$199=4,W101=4),1)+IF(AND(Y$199=3,W101=1),3)+IF(AND(Y$199=3,W101=2),2)+IF(AND(Y$199=3,W101=3),1)+IF(AND(Y$199=2,W101=1),2)+IF(AND(Y$199=2,W101=2),1)+IF(AND(Y$199=1,W101=1),1)</f>
        <v>0</v>
      </c>
      <c r="Y101" s="79"/>
      <c r="Z101" s="79"/>
      <c r="AA101" s="19">
        <f>IF(AND(Z$199&gt;4,Y101=1),12)+IF(AND(Z$199&gt;4,Y101=2),8)+IF(AND(Z$199&gt;4,Y101=3),6)+IF(AND(Z$199&gt;4,Y101=4),5)+IF(AND(Z$199&gt;4,Y101=5),4)+IF(AND(Z$199&gt;4,Y101=6),3)+IF(AND(Z$199&gt;4,Y101=7),2)+IF(AND(Z$199&gt;4,Y101&gt;7),1)+IF(AND(Z$199=4,Y101=1),8)+IF(AND(Z$199=4,Y101=2),6)+IF(AND(Z$199=4,Y101=3),4)+IF(AND(Z$199=4,Y101=4),2)+IF(AND(Z$199=3,Y101=1),6)+IF(AND(Z$199=3,Y101=2),4)+IF(AND(Z$199=3,Y101=3),2)+IF(AND(Z$199=2,Y101=1),4)+IF(AND(Z$199=2,Y101=2),2)+IF(AND(Z$199=1,Y101=1),2)</f>
        <v>0</v>
      </c>
      <c r="AB101" s="19">
        <f>IF(AND(Z$199&gt;4,Z101=1),12)+IF(AND(Z$199&gt;4,Z101=2),8)+IF(AND(Z$199&gt;4,Z101=3),6)+IF(AND(Z$199&gt;4,Z101=4),5)+IF(AND(Z$199&gt;4,Z101=5),4)+IF(AND(Z$199&gt;4,Z101=6),3)+IF(AND(Z$199&gt;4,Z101=7),2)+IF(AND(Z$199&gt;4,Z101&gt;7),1)+IF(AND(Z$199=4,Z101=1),8)+IF(AND(Z$199=4,Z101=2),6)+IF(AND(Z$199=4,Z101=3),4)+IF(AND(Z$199=4,Z101=4),2)+IF(AND(Z$199=3,Z101=1),6)+IF(AND(Z$199=3,Z101=2),4)+IF(AND(Z$199=3,Z101=3),2)+IF(AND(Z$199=2,Z101=1),4)+IF(AND(Z$199=2,Z101=2),2)+IF(AND(Z$199=1,Z101=1),2)</f>
        <v>0</v>
      </c>
      <c r="AC101" s="16" t="s">
        <v>37</v>
      </c>
      <c r="AD101" s="13">
        <f>+X101+AA101+AB101+AJ101</f>
        <v>0</v>
      </c>
      <c r="AE101" s="62">
        <f>AD101+O101</f>
        <v>0</v>
      </c>
      <c r="AF101" s="18"/>
      <c r="AG101" s="8"/>
      <c r="AH101" s="23" t="s">
        <v>37</v>
      </c>
      <c r="AI101" s="16"/>
      <c r="AJ101" s="106"/>
      <c r="AK101" s="77">
        <f>MIN(U101,V101,AF101,AG101)</f>
        <v>34.628</v>
      </c>
      <c r="AL101" s="8"/>
      <c r="AM101" s="78"/>
      <c r="AN101" s="13">
        <f>IF(AND(AO$199&gt;4,AM101=1),6)+IF(AND(AO$199&gt;4,AM101=2),4)+IF(AND(AO$199&gt;4,AM101=3),3)+IF(AND(AO$199&gt;4,AM101=4),2)+IF(AND(AO$199&gt;4,AM101=5),1)+IF(AND(AO$199&gt;4,AM101&gt;5),1)+IF(AND(AO$199=4,AM101=1),4)+IF(AND(AO$199=4,AM101=2),3)+IF(AND(AO$199=4,AM101=3),2)+IF(AND(AO$199=4,AM101=4),1)+IF(AND(AO$199=3,AM101=1),3)+IF(AND(AO$199=3,AM101=2),2)+IF(AND(AO$199=3,AM101=3),1)+IF(AND(AO$199=2,AM101=1),2)+IF(AND(AO$199=2,AM101=2),1)+IF(AND(AO$199=1,AM101=1),1)</f>
        <v>0</v>
      </c>
      <c r="AO101" s="79"/>
      <c r="AP101" s="79"/>
      <c r="AQ101" s="19">
        <f>IF(AND(AP$199&gt;4,AO101=1),12)+IF(AND(AP$199&gt;4,AO101=2),8)+IF(AND(AP$199&gt;4,AO101=3),6)+IF(AND(AP$199&gt;4,AO101=4),5)+IF(AND(AP$199&gt;4,AO101=5),4)+IF(AND(AP$199&gt;4,AO101=6),3)+IF(AND(AP$199&gt;4,AO101=7),2)+IF(AND(AP$199&gt;4,AO101&gt;7),1)+IF(AND(AP$199=4,AO101=1),8)+IF(AND(AP$199=4,AO101=2),6)+IF(AND(AP$199=4,AO101=3),4)+IF(AND(AP$199=4,AO101=4),2)+IF(AND(AP$199=3,AO101=1),6)+IF(AND(AP$199=3,AO101=2),4)+IF(AND(AP$199=3,AO101=3),2)+IF(AND(AP$199=2,AO101=1),4)+IF(AND(AP$199=2,AO101=2),2)+IF(AND(AP$199=1,AO101=1),2)</f>
        <v>0</v>
      </c>
      <c r="AR101" s="19">
        <f>IF(AND(AP$199&gt;4,AP101=1),12)+IF(AND(AP$199&gt;4,AP101=2),8)+IF(AND(AP$199&gt;4,AP101=3),6)+IF(AND(AP$199&gt;4,AP101=4),5)+IF(AND(AP$199&gt;4,AP101=5),4)+IF(AND(AP$199&gt;4,AP101=6),3)+IF(AND(AP$199&gt;4,AP101=7),2)+IF(AND(AP$199&gt;4,AP101&gt;7),1)+IF(AND(AP$199=4,AP101=1),8)+IF(AND(AP$199=4,AP101=2),6)+IF(AND(AP$199=4,AP101=3),4)+IF(AND(AP$199=4,AP101=4),2)+IF(AND(AP$199=3,AP101=1),6)+IF(AND(AP$199=3,AP101=2),4)+IF(AND(AP$199=3,AP101=3),2)+IF(AND(AP$199=2,AP101=1),4)+IF(AND(AP$199=2,AP101=2),2)+IF(AND(AP$199=1,AP101=1),2)</f>
        <v>0</v>
      </c>
      <c r="AS101" s="16" t="s">
        <v>37</v>
      </c>
      <c r="AT101" s="13">
        <f>+AN101+AQ101+AR101+AZ101</f>
        <v>0</v>
      </c>
      <c r="AU101" s="62">
        <f>AT101+AE101</f>
        <v>0</v>
      </c>
      <c r="AV101" s="18"/>
      <c r="AW101" s="8"/>
      <c r="AX101" s="23" t="s">
        <v>37</v>
      </c>
      <c r="AY101" s="16"/>
      <c r="AZ101" s="106"/>
      <c r="BA101" s="77">
        <f t="shared" si="192"/>
        <v>34.628</v>
      </c>
      <c r="BB101" s="8"/>
      <c r="BC101" s="78"/>
      <c r="BD101" s="13">
        <f t="shared" si="200"/>
        <v>0</v>
      </c>
      <c r="BE101" s="79"/>
      <c r="BF101" s="79"/>
      <c r="BG101" s="19">
        <f t="shared" si="201"/>
        <v>0</v>
      </c>
      <c r="BH101" s="19">
        <f t="shared" si="202"/>
        <v>0</v>
      </c>
      <c r="BI101" s="16" t="s">
        <v>37</v>
      </c>
      <c r="BJ101" s="13">
        <f t="shared" si="203"/>
        <v>0</v>
      </c>
      <c r="BK101" s="62">
        <f t="shared" si="204"/>
        <v>0</v>
      </c>
      <c r="BL101" s="18"/>
      <c r="BM101" s="8"/>
      <c r="BN101" s="16" t="s">
        <v>37</v>
      </c>
      <c r="BO101" s="16"/>
      <c r="BP101" s="106"/>
      <c r="BQ101" s="77">
        <f t="shared" si="205"/>
        <v>34.628</v>
      </c>
      <c r="BR101" s="8"/>
      <c r="BS101" s="78"/>
      <c r="BT101" s="13">
        <f t="shared" si="193"/>
        <v>0</v>
      </c>
      <c r="BU101" s="79"/>
      <c r="BV101" s="79"/>
      <c r="BW101" s="19">
        <f t="shared" si="194"/>
        <v>0</v>
      </c>
      <c r="BX101" s="19">
        <f t="shared" si="195"/>
        <v>0</v>
      </c>
      <c r="BY101" s="16" t="s">
        <v>37</v>
      </c>
      <c r="BZ101" s="13">
        <f t="shared" si="196"/>
        <v>0</v>
      </c>
      <c r="CA101" s="62">
        <f t="shared" si="197"/>
        <v>0</v>
      </c>
      <c r="CB101" s="18"/>
      <c r="CC101" s="8"/>
      <c r="CD101" s="16" t="s">
        <v>37</v>
      </c>
      <c r="CE101" s="16"/>
      <c r="CF101" s="106"/>
      <c r="CG101" s="77">
        <f t="shared" si="198"/>
        <v>34.628</v>
      </c>
      <c r="CH101" s="8"/>
      <c r="CI101" s="78"/>
      <c r="CJ101" s="13">
        <f t="shared" si="174"/>
        <v>0</v>
      </c>
      <c r="CK101" s="79"/>
      <c r="CL101" s="79"/>
      <c r="CM101" s="19">
        <f t="shared" si="175"/>
        <v>0</v>
      </c>
      <c r="CN101" s="19">
        <f t="shared" si="176"/>
        <v>0</v>
      </c>
      <c r="CO101" s="16" t="s">
        <v>37</v>
      </c>
      <c r="CP101" s="13">
        <f t="shared" si="177"/>
        <v>0</v>
      </c>
      <c r="CQ101" s="62">
        <f t="shared" si="178"/>
        <v>0</v>
      </c>
      <c r="CR101" s="18"/>
      <c r="CS101" s="8"/>
      <c r="CT101" s="16" t="s">
        <v>37</v>
      </c>
      <c r="CU101" s="16"/>
      <c r="CV101" s="106"/>
      <c r="CW101" s="77">
        <f t="shared" si="179"/>
        <v>34.628</v>
      </c>
      <c r="CX101" s="8"/>
      <c r="CY101" s="78"/>
      <c r="CZ101" s="13">
        <f t="shared" si="180"/>
        <v>0</v>
      </c>
      <c r="DA101" s="79"/>
      <c r="DB101" s="79"/>
      <c r="DC101" s="19">
        <f t="shared" si="181"/>
        <v>0</v>
      </c>
      <c r="DD101" s="19">
        <f t="shared" si="182"/>
        <v>0</v>
      </c>
      <c r="DE101" s="16" t="s">
        <v>37</v>
      </c>
      <c r="DF101" s="13">
        <f t="shared" si="183"/>
        <v>0</v>
      </c>
      <c r="DG101" s="62">
        <f t="shared" si="184"/>
        <v>0</v>
      </c>
      <c r="DH101" s="18"/>
      <c r="DI101" s="8"/>
      <c r="DJ101" s="16" t="s">
        <v>37</v>
      </c>
      <c r="DK101" s="133"/>
      <c r="DL101" s="106"/>
      <c r="DM101" s="77">
        <f t="shared" si="185"/>
        <v>34.628</v>
      </c>
      <c r="DN101" s="8"/>
      <c r="DO101" s="78"/>
      <c r="DP101" s="13">
        <f t="shared" si="186"/>
        <v>0</v>
      </c>
      <c r="DQ101" s="79"/>
      <c r="DR101" s="79"/>
      <c r="DS101" s="19">
        <f t="shared" si="187"/>
        <v>0</v>
      </c>
      <c r="DT101" s="19">
        <f t="shared" si="188"/>
        <v>0</v>
      </c>
      <c r="DU101" s="16" t="s">
        <v>37</v>
      </c>
      <c r="DV101" s="13">
        <f t="shared" si="189"/>
        <v>0</v>
      </c>
      <c r="DW101" s="62">
        <f t="shared" si="190"/>
        <v>0</v>
      </c>
      <c r="DX101" s="18"/>
      <c r="DY101" s="8"/>
      <c r="DZ101" s="16" t="s">
        <v>37</v>
      </c>
      <c r="EA101" s="133"/>
      <c r="EB101" s="106"/>
      <c r="EC101" s="77">
        <f t="shared" si="191"/>
        <v>34.628</v>
      </c>
    </row>
    <row r="102" spans="1:133" x14ac:dyDescent="0.3">
      <c r="A102" s="71" t="s">
        <v>193</v>
      </c>
      <c r="B102" s="90">
        <v>21826</v>
      </c>
      <c r="C102" s="8">
        <v>34</v>
      </c>
      <c r="D102" s="8" t="s">
        <v>181</v>
      </c>
      <c r="E102" s="18"/>
      <c r="F102" s="8"/>
      <c r="G102" s="78"/>
      <c r="H102" s="8"/>
      <c r="I102" s="79"/>
      <c r="J102" s="79"/>
      <c r="K102" s="8"/>
      <c r="L102" s="8"/>
      <c r="M102" s="23"/>
      <c r="N102" s="8"/>
      <c r="O102" s="62"/>
      <c r="P102" s="8"/>
      <c r="Q102" s="8"/>
      <c r="R102" s="23"/>
      <c r="S102" s="18"/>
      <c r="T102" s="8"/>
      <c r="U102" s="77">
        <f t="shared" si="199"/>
        <v>0</v>
      </c>
      <c r="V102" s="8"/>
      <c r="W102" s="78"/>
      <c r="X102" s="8"/>
      <c r="Y102" s="79"/>
      <c r="Z102" s="79"/>
      <c r="AA102" s="8"/>
      <c r="AB102" s="8"/>
      <c r="AC102" s="23"/>
      <c r="AD102" s="8"/>
      <c r="AE102" s="62"/>
      <c r="AF102" s="8"/>
      <c r="AG102" s="8"/>
      <c r="AH102" s="23"/>
      <c r="AI102" s="16"/>
      <c r="AJ102" s="8"/>
      <c r="AK102" s="77">
        <v>57.34</v>
      </c>
      <c r="AL102" s="24">
        <v>57.34</v>
      </c>
      <c r="AM102" s="78"/>
      <c r="AN102" s="8"/>
      <c r="AO102" s="79"/>
      <c r="AP102" s="79"/>
      <c r="AQ102" s="8"/>
      <c r="AR102" s="8"/>
      <c r="AS102" s="23"/>
      <c r="AT102" s="8"/>
      <c r="AU102" s="62"/>
      <c r="AV102" s="18">
        <v>36.218000000000004</v>
      </c>
      <c r="AW102" s="8">
        <v>30.68</v>
      </c>
      <c r="AX102" s="23"/>
      <c r="AY102" s="20" t="s">
        <v>185</v>
      </c>
      <c r="AZ102" s="8"/>
      <c r="BA102" s="77">
        <f t="shared" si="192"/>
        <v>30.68</v>
      </c>
      <c r="BB102" s="24"/>
      <c r="BC102" s="78"/>
      <c r="BD102" s="13">
        <f t="shared" si="200"/>
        <v>0</v>
      </c>
      <c r="BE102" s="79"/>
      <c r="BF102" s="79"/>
      <c r="BG102" s="19">
        <f t="shared" si="201"/>
        <v>0</v>
      </c>
      <c r="BH102" s="19">
        <f t="shared" si="202"/>
        <v>0</v>
      </c>
      <c r="BI102" s="16" t="s">
        <v>37</v>
      </c>
      <c r="BJ102" s="13">
        <f t="shared" si="203"/>
        <v>0</v>
      </c>
      <c r="BK102" s="62">
        <f t="shared" si="204"/>
        <v>0</v>
      </c>
      <c r="BL102" s="18"/>
      <c r="BM102" s="8"/>
      <c r="BN102" s="16" t="s">
        <v>37</v>
      </c>
      <c r="BO102" s="16" t="s">
        <v>88</v>
      </c>
      <c r="BP102" s="8"/>
      <c r="BQ102" s="77">
        <f t="shared" si="205"/>
        <v>30.68</v>
      </c>
      <c r="BR102" s="24"/>
      <c r="BS102" s="78"/>
      <c r="BT102" s="13">
        <f t="shared" si="193"/>
        <v>0</v>
      </c>
      <c r="BU102" s="79"/>
      <c r="BV102" s="79"/>
      <c r="BW102" s="19">
        <f t="shared" si="194"/>
        <v>0</v>
      </c>
      <c r="BX102" s="19">
        <f t="shared" si="195"/>
        <v>0</v>
      </c>
      <c r="BY102" s="16" t="s">
        <v>37</v>
      </c>
      <c r="BZ102" s="13">
        <f t="shared" si="196"/>
        <v>0</v>
      </c>
      <c r="CA102" s="62">
        <f t="shared" si="197"/>
        <v>0</v>
      </c>
      <c r="CB102" s="18"/>
      <c r="CC102" s="8"/>
      <c r="CD102" s="16" t="s">
        <v>37</v>
      </c>
      <c r="CE102" s="16" t="s">
        <v>88</v>
      </c>
      <c r="CF102" s="8"/>
      <c r="CG102" s="77">
        <f t="shared" si="198"/>
        <v>30.68</v>
      </c>
      <c r="CH102" s="24"/>
      <c r="CI102" s="78"/>
      <c r="CJ102" s="13">
        <f t="shared" si="174"/>
        <v>0</v>
      </c>
      <c r="CK102" s="79"/>
      <c r="CL102" s="79"/>
      <c r="CM102" s="19">
        <f t="shared" si="175"/>
        <v>0</v>
      </c>
      <c r="CN102" s="19">
        <f t="shared" si="176"/>
        <v>0</v>
      </c>
      <c r="CO102" s="16" t="s">
        <v>37</v>
      </c>
      <c r="CP102" s="13">
        <f t="shared" si="177"/>
        <v>0</v>
      </c>
      <c r="CQ102" s="62">
        <f t="shared" si="178"/>
        <v>0</v>
      </c>
      <c r="CR102" s="18"/>
      <c r="CS102" s="8"/>
      <c r="CT102" s="16" t="s">
        <v>37</v>
      </c>
      <c r="CU102" s="16" t="s">
        <v>88</v>
      </c>
      <c r="CV102" s="8"/>
      <c r="CW102" s="77">
        <f t="shared" si="179"/>
        <v>30.68</v>
      </c>
      <c r="CX102" s="24"/>
      <c r="CY102" s="78"/>
      <c r="CZ102" s="13">
        <f t="shared" si="180"/>
        <v>0</v>
      </c>
      <c r="DA102" s="79"/>
      <c r="DB102" s="79"/>
      <c r="DC102" s="19">
        <f t="shared" si="181"/>
        <v>0</v>
      </c>
      <c r="DD102" s="19">
        <f t="shared" si="182"/>
        <v>0</v>
      </c>
      <c r="DE102" s="16" t="s">
        <v>37</v>
      </c>
      <c r="DF102" s="13">
        <f t="shared" si="183"/>
        <v>0</v>
      </c>
      <c r="DG102" s="62">
        <f t="shared" si="184"/>
        <v>0</v>
      </c>
      <c r="DH102" s="18"/>
      <c r="DI102" s="8"/>
      <c r="DJ102" s="16" t="s">
        <v>37</v>
      </c>
      <c r="DK102" s="133" t="s">
        <v>88</v>
      </c>
      <c r="DL102" s="8"/>
      <c r="DM102" s="77">
        <f t="shared" si="185"/>
        <v>30.68</v>
      </c>
      <c r="DN102" s="24"/>
      <c r="DO102" s="78"/>
      <c r="DP102" s="13">
        <f t="shared" si="186"/>
        <v>0</v>
      </c>
      <c r="DQ102" s="79"/>
      <c r="DR102" s="79"/>
      <c r="DS102" s="19">
        <f t="shared" si="187"/>
        <v>0</v>
      </c>
      <c r="DT102" s="19">
        <f t="shared" si="188"/>
        <v>0</v>
      </c>
      <c r="DU102" s="16" t="s">
        <v>37</v>
      </c>
      <c r="DV102" s="13">
        <f t="shared" si="189"/>
        <v>0</v>
      </c>
      <c r="DW102" s="62">
        <f t="shared" si="190"/>
        <v>0</v>
      </c>
      <c r="DX102" s="18"/>
      <c r="DY102" s="8"/>
      <c r="DZ102" s="16" t="s">
        <v>37</v>
      </c>
      <c r="EA102" s="133" t="s">
        <v>88</v>
      </c>
      <c r="EB102" s="8"/>
      <c r="EC102" s="77">
        <f t="shared" si="191"/>
        <v>30.68</v>
      </c>
    </row>
    <row r="103" spans="1:133" x14ac:dyDescent="0.3">
      <c r="A103" s="74" t="s">
        <v>194</v>
      </c>
      <c r="B103" s="90">
        <v>12278</v>
      </c>
      <c r="C103" s="18">
        <v>65</v>
      </c>
      <c r="D103" s="18" t="s">
        <v>36</v>
      </c>
      <c r="E103" s="18"/>
      <c r="F103" s="18"/>
      <c r="G103" s="19"/>
      <c r="H103" s="18"/>
      <c r="I103" s="18"/>
      <c r="J103" s="18"/>
      <c r="K103" s="18"/>
      <c r="L103" s="18"/>
      <c r="M103" s="16"/>
      <c r="N103" s="18"/>
      <c r="O103" s="19"/>
      <c r="P103" s="18"/>
      <c r="Q103" s="18"/>
      <c r="R103" s="16"/>
      <c r="S103" s="18"/>
      <c r="T103" s="18"/>
      <c r="U103" s="18"/>
      <c r="V103" s="18"/>
      <c r="W103" s="19"/>
      <c r="X103" s="18"/>
      <c r="Y103" s="18"/>
      <c r="Z103" s="18"/>
      <c r="AA103" s="18"/>
      <c r="AB103" s="18"/>
      <c r="AC103" s="16"/>
      <c r="AD103" s="18"/>
      <c r="AE103" s="19"/>
      <c r="AF103" s="18"/>
      <c r="AG103" s="18"/>
      <c r="AH103" s="16"/>
      <c r="AI103" s="18"/>
      <c r="AJ103" s="18"/>
      <c r="AK103" s="18"/>
      <c r="AL103" s="18"/>
      <c r="AM103" s="19"/>
      <c r="AN103" s="18"/>
      <c r="AO103" s="18"/>
      <c r="AP103" s="18"/>
      <c r="AQ103" s="18"/>
      <c r="AR103" s="18"/>
      <c r="AS103" s="16"/>
      <c r="AT103" s="18"/>
      <c r="AU103" s="19"/>
      <c r="AV103" s="18"/>
      <c r="AW103" s="18"/>
      <c r="AX103" s="16"/>
      <c r="AY103" s="18"/>
      <c r="AZ103" s="18"/>
      <c r="BA103" s="11">
        <f t="shared" si="192"/>
        <v>0</v>
      </c>
      <c r="BB103" s="18">
        <v>47.743000000000002</v>
      </c>
      <c r="BC103" s="19"/>
      <c r="BD103" s="18"/>
      <c r="BE103" s="18"/>
      <c r="BF103" s="18"/>
      <c r="BG103" s="18"/>
      <c r="BH103" s="18"/>
      <c r="BI103" s="16" t="s">
        <v>107</v>
      </c>
      <c r="BJ103" s="18"/>
      <c r="BK103" s="19"/>
      <c r="BL103" s="18" t="s">
        <v>212</v>
      </c>
      <c r="BM103" s="18">
        <v>32.332000000000001</v>
      </c>
      <c r="BN103" s="16" t="s">
        <v>107</v>
      </c>
      <c r="BO103" s="20" t="s">
        <v>213</v>
      </c>
      <c r="BP103" s="18"/>
      <c r="BQ103" s="77">
        <v>32.332000000000001</v>
      </c>
      <c r="BR103" s="18">
        <v>32.917999999999999</v>
      </c>
      <c r="BS103" s="78"/>
      <c r="BT103" s="18"/>
      <c r="BU103" s="79"/>
      <c r="BV103" s="79"/>
      <c r="BW103" s="18"/>
      <c r="BX103" s="18"/>
      <c r="BY103" s="16" t="s">
        <v>107</v>
      </c>
      <c r="BZ103" s="18"/>
      <c r="CA103" s="62"/>
      <c r="CB103" s="18"/>
      <c r="CC103" s="18">
        <v>41.15</v>
      </c>
      <c r="CD103" s="16" t="s">
        <v>37</v>
      </c>
      <c r="CE103" s="20" t="s">
        <v>47</v>
      </c>
      <c r="CF103" s="18"/>
      <c r="CG103" s="77">
        <v>32.332000000000001</v>
      </c>
      <c r="CH103" s="18"/>
      <c r="CI103" s="78"/>
      <c r="CJ103" s="13">
        <f t="shared" si="174"/>
        <v>0</v>
      </c>
      <c r="CK103" s="79"/>
      <c r="CL103" s="79"/>
      <c r="CM103" s="19">
        <f t="shared" si="175"/>
        <v>0</v>
      </c>
      <c r="CN103" s="19">
        <f t="shared" si="176"/>
        <v>0</v>
      </c>
      <c r="CO103" s="16" t="s">
        <v>37</v>
      </c>
      <c r="CP103" s="13">
        <f t="shared" si="177"/>
        <v>0</v>
      </c>
      <c r="CQ103" s="62">
        <f t="shared" si="178"/>
        <v>0</v>
      </c>
      <c r="CR103" s="18"/>
      <c r="CS103" s="18"/>
      <c r="CT103" s="16" t="s">
        <v>37</v>
      </c>
      <c r="CU103" s="116"/>
      <c r="CV103" s="18"/>
      <c r="CW103" s="77">
        <f t="shared" si="179"/>
        <v>32.332000000000001</v>
      </c>
      <c r="CX103" s="18"/>
      <c r="CY103" s="78"/>
      <c r="CZ103" s="13">
        <f t="shared" si="180"/>
        <v>0</v>
      </c>
      <c r="DA103" s="79"/>
      <c r="DB103" s="79"/>
      <c r="DC103" s="19">
        <f t="shared" si="181"/>
        <v>0</v>
      </c>
      <c r="DD103" s="19">
        <f t="shared" si="182"/>
        <v>0</v>
      </c>
      <c r="DE103" s="16" t="s">
        <v>37</v>
      </c>
      <c r="DF103" s="13">
        <f t="shared" si="183"/>
        <v>0</v>
      </c>
      <c r="DG103" s="62">
        <f t="shared" si="184"/>
        <v>0</v>
      </c>
      <c r="DH103" s="18"/>
      <c r="DI103" s="18"/>
      <c r="DJ103" s="16" t="s">
        <v>37</v>
      </c>
      <c r="DK103" s="133"/>
      <c r="DL103" s="18"/>
      <c r="DM103" s="77">
        <f t="shared" si="185"/>
        <v>32.332000000000001</v>
      </c>
      <c r="DN103" s="18"/>
      <c r="DO103" s="78"/>
      <c r="DP103" s="13">
        <f t="shared" si="186"/>
        <v>0</v>
      </c>
      <c r="DQ103" s="79"/>
      <c r="DR103" s="79"/>
      <c r="DS103" s="19">
        <f t="shared" si="187"/>
        <v>0</v>
      </c>
      <c r="DT103" s="19">
        <f t="shared" si="188"/>
        <v>0</v>
      </c>
      <c r="DU103" s="16" t="s">
        <v>37</v>
      </c>
      <c r="DV103" s="13">
        <f t="shared" si="189"/>
        <v>0</v>
      </c>
      <c r="DW103" s="62">
        <f t="shared" si="190"/>
        <v>0</v>
      </c>
      <c r="DX103" s="18"/>
      <c r="DY103" s="18"/>
      <c r="DZ103" s="16" t="s">
        <v>37</v>
      </c>
      <c r="EA103" s="133"/>
      <c r="EB103" s="18"/>
      <c r="EC103" s="77">
        <f t="shared" si="191"/>
        <v>32.332000000000001</v>
      </c>
    </row>
    <row r="104" spans="1:133" x14ac:dyDescent="0.3">
      <c r="A104" s="70">
        <v>16</v>
      </c>
      <c r="B104" s="85"/>
      <c r="C104" s="7"/>
      <c r="D104" s="7"/>
      <c r="E104" s="95"/>
      <c r="F104" s="98"/>
      <c r="G104" s="99"/>
      <c r="H104" s="100"/>
      <c r="I104" s="7"/>
      <c r="J104" s="7"/>
      <c r="K104" s="100"/>
      <c r="L104" s="100"/>
      <c r="M104" s="101"/>
      <c r="N104" s="100"/>
      <c r="O104" s="100"/>
      <c r="P104" s="98"/>
      <c r="Q104" s="98"/>
      <c r="R104" s="102"/>
      <c r="S104" s="102"/>
      <c r="T104" s="103"/>
      <c r="U104" s="104"/>
      <c r="V104" s="98"/>
      <c r="W104" s="99"/>
      <c r="X104" s="100"/>
      <c r="Y104" s="7"/>
      <c r="Z104" s="7"/>
      <c r="AA104" s="100"/>
      <c r="AB104" s="100"/>
      <c r="AC104" s="101"/>
      <c r="AD104" s="100"/>
      <c r="AE104" s="100"/>
      <c r="AF104" s="98"/>
      <c r="AG104" s="98"/>
      <c r="AH104" s="102"/>
      <c r="AI104" s="102"/>
      <c r="AJ104" s="103"/>
      <c r="AK104" s="104"/>
      <c r="AL104" s="98"/>
      <c r="AM104" s="99"/>
      <c r="AN104" s="100"/>
      <c r="AO104" s="7"/>
      <c r="AP104" s="7"/>
      <c r="AQ104" s="100"/>
      <c r="AR104" s="100"/>
      <c r="AS104" s="101"/>
      <c r="AT104" s="100"/>
      <c r="AU104" s="100"/>
      <c r="AV104" s="98"/>
      <c r="AW104" s="98"/>
      <c r="AX104" s="102"/>
      <c r="AY104" s="102"/>
      <c r="AZ104" s="103"/>
      <c r="BA104" s="104"/>
      <c r="BB104" s="98"/>
      <c r="BC104" s="99"/>
      <c r="BD104" s="100"/>
      <c r="BE104" s="7"/>
      <c r="BF104" s="7"/>
      <c r="BG104" s="100"/>
      <c r="BH104" s="100"/>
      <c r="BI104" s="101"/>
      <c r="BJ104" s="100"/>
      <c r="BK104" s="100"/>
      <c r="BL104" s="98"/>
      <c r="BM104" s="98"/>
      <c r="BN104" s="102"/>
      <c r="BO104" s="102"/>
      <c r="BP104" s="103"/>
      <c r="BQ104" s="104"/>
      <c r="BR104" s="98"/>
      <c r="BS104" s="99"/>
      <c r="BT104" s="100"/>
      <c r="BU104" s="7"/>
      <c r="BV104" s="7"/>
      <c r="BW104" s="100"/>
      <c r="BX104" s="100"/>
      <c r="BY104" s="101"/>
      <c r="BZ104" s="100"/>
      <c r="CA104" s="100"/>
      <c r="CB104" s="98"/>
      <c r="CC104" s="98"/>
      <c r="CD104" s="102"/>
      <c r="CE104" s="102"/>
      <c r="CF104" s="103"/>
      <c r="CG104" s="104"/>
      <c r="CH104" s="98"/>
      <c r="CI104" s="99"/>
      <c r="CJ104" s="100"/>
      <c r="CK104" s="7"/>
      <c r="CL104" s="7"/>
      <c r="CM104" s="100"/>
      <c r="CN104" s="100"/>
      <c r="CO104" s="101"/>
      <c r="CP104" s="100"/>
      <c r="CQ104" s="100"/>
      <c r="CR104" s="98"/>
      <c r="CS104" s="98"/>
      <c r="CT104" s="102"/>
      <c r="CU104" s="102"/>
      <c r="CV104" s="103"/>
      <c r="CW104" s="104"/>
      <c r="CX104" s="98"/>
      <c r="CY104" s="99"/>
      <c r="CZ104" s="100"/>
      <c r="DA104" s="7"/>
      <c r="DB104" s="7"/>
      <c r="DC104" s="100"/>
      <c r="DD104" s="100"/>
      <c r="DE104" s="101"/>
      <c r="DF104" s="100"/>
      <c r="DG104" s="100"/>
      <c r="DH104" s="98"/>
      <c r="DI104" s="98"/>
      <c r="DJ104" s="102"/>
      <c r="DK104" s="138"/>
      <c r="DL104" s="103"/>
      <c r="DM104" s="104"/>
      <c r="DN104" s="98"/>
      <c r="DO104" s="99"/>
      <c r="DP104" s="100"/>
      <c r="DQ104" s="7"/>
      <c r="DR104" s="7"/>
      <c r="DS104" s="100"/>
      <c r="DT104" s="100"/>
      <c r="DU104" s="101"/>
      <c r="DV104" s="100"/>
      <c r="DW104" s="100"/>
      <c r="DX104" s="98"/>
      <c r="DY104" s="98"/>
      <c r="DZ104" s="102"/>
      <c r="EA104" s="138"/>
      <c r="EB104" s="103"/>
      <c r="EC104" s="104"/>
    </row>
    <row r="105" spans="1:133" x14ac:dyDescent="0.3">
      <c r="A105" s="71"/>
      <c r="B105" s="82"/>
      <c r="C105" s="8"/>
      <c r="D105" s="8"/>
      <c r="E105" s="105"/>
      <c r="F105" s="24"/>
      <c r="G105" s="22"/>
      <c r="H105" s="13"/>
      <c r="I105" s="8"/>
      <c r="J105" s="8"/>
      <c r="K105" s="13"/>
      <c r="L105" s="13"/>
      <c r="M105" s="23"/>
      <c r="N105" s="13"/>
      <c r="O105" s="13"/>
      <c r="P105" s="24"/>
      <c r="Q105" s="24"/>
      <c r="R105" s="16"/>
      <c r="S105" s="16"/>
      <c r="T105" s="21"/>
      <c r="U105" s="11"/>
      <c r="V105" s="24"/>
      <c r="W105" s="22"/>
      <c r="X105" s="13"/>
      <c r="Y105" s="8"/>
      <c r="Z105" s="8"/>
      <c r="AA105" s="13"/>
      <c r="AB105" s="13"/>
      <c r="AC105" s="23"/>
      <c r="AD105" s="13"/>
      <c r="AE105" s="13"/>
      <c r="AF105" s="24"/>
      <c r="AG105" s="24"/>
      <c r="AH105" s="16"/>
      <c r="AI105" s="16"/>
      <c r="AJ105" s="21"/>
      <c r="AK105" s="11"/>
      <c r="AL105" s="24"/>
      <c r="AM105" s="22"/>
      <c r="AN105" s="13"/>
      <c r="AO105" s="8"/>
      <c r="AP105" s="8"/>
      <c r="AQ105" s="13"/>
      <c r="AR105" s="13"/>
      <c r="AS105" s="23"/>
      <c r="AT105" s="13"/>
      <c r="AU105" s="13"/>
      <c r="AV105" s="24"/>
      <c r="AW105" s="24"/>
      <c r="AX105" s="16"/>
      <c r="AY105" s="16"/>
      <c r="AZ105" s="21"/>
      <c r="BA105" s="11"/>
      <c r="BB105" s="24"/>
      <c r="BC105" s="22"/>
      <c r="BD105" s="13"/>
      <c r="BE105" s="8"/>
      <c r="BF105" s="8"/>
      <c r="BG105" s="13"/>
      <c r="BH105" s="13"/>
      <c r="BI105" s="23"/>
      <c r="BJ105" s="13"/>
      <c r="BK105" s="13"/>
      <c r="BL105" s="24"/>
      <c r="BM105" s="24"/>
      <c r="BN105" s="16"/>
      <c r="BO105" s="16"/>
      <c r="BP105" s="21"/>
      <c r="BQ105" s="11"/>
      <c r="BR105" s="24"/>
      <c r="BS105" s="22"/>
      <c r="BT105" s="13"/>
      <c r="BU105" s="8"/>
      <c r="BV105" s="8"/>
      <c r="BW105" s="13"/>
      <c r="BX105" s="13"/>
      <c r="BY105" s="23"/>
      <c r="BZ105" s="13"/>
      <c r="CA105" s="13"/>
      <c r="CB105" s="24"/>
      <c r="CC105" s="24"/>
      <c r="CD105" s="16"/>
      <c r="CE105" s="16"/>
      <c r="CF105" s="21"/>
      <c r="CG105" s="11"/>
      <c r="CH105" s="24"/>
      <c r="CI105" s="22"/>
      <c r="CJ105" s="13"/>
      <c r="CK105" s="8"/>
      <c r="CL105" s="8"/>
      <c r="CM105" s="13"/>
      <c r="CN105" s="13"/>
      <c r="CO105" s="23"/>
      <c r="CP105" s="13"/>
      <c r="CQ105" s="13"/>
      <c r="CR105" s="24"/>
      <c r="CS105" s="24"/>
      <c r="CT105" s="16"/>
      <c r="CU105" s="16"/>
      <c r="CV105" s="21"/>
      <c r="CW105" s="11"/>
      <c r="CX105" s="24"/>
      <c r="CY105" s="22"/>
      <c r="CZ105" s="13"/>
      <c r="DA105" s="8"/>
      <c r="DB105" s="8"/>
      <c r="DC105" s="13"/>
      <c r="DD105" s="13"/>
      <c r="DE105" s="23"/>
      <c r="DF105" s="13"/>
      <c r="DG105" s="13"/>
      <c r="DH105" s="24"/>
      <c r="DI105" s="24"/>
      <c r="DJ105" s="16"/>
      <c r="DK105" s="133"/>
      <c r="DL105" s="21"/>
      <c r="DM105" s="11"/>
      <c r="DN105" s="24"/>
      <c r="DO105" s="22"/>
      <c r="DP105" s="13"/>
      <c r="DQ105" s="8"/>
      <c r="DR105" s="8"/>
      <c r="DS105" s="13"/>
      <c r="DT105" s="13"/>
      <c r="DU105" s="23"/>
      <c r="DV105" s="13"/>
      <c r="DW105" s="13"/>
      <c r="DX105" s="24"/>
      <c r="DY105" s="24"/>
      <c r="DZ105" s="16"/>
      <c r="EA105" s="133"/>
      <c r="EB105" s="21"/>
      <c r="EC105" s="11"/>
    </row>
    <row r="106" spans="1:133" x14ac:dyDescent="0.3">
      <c r="A106" s="72" t="s">
        <v>53</v>
      </c>
      <c r="B106" s="88"/>
      <c r="C106" s="8"/>
      <c r="D106" s="8"/>
      <c r="E106" s="105"/>
      <c r="F106" s="8"/>
      <c r="G106" s="22"/>
      <c r="H106" s="8"/>
      <c r="I106" s="8"/>
      <c r="J106" s="8"/>
      <c r="K106" s="8"/>
      <c r="L106" s="8"/>
      <c r="M106" s="23"/>
      <c r="N106" s="8"/>
      <c r="O106" s="13"/>
      <c r="P106" s="8"/>
      <c r="Q106" s="8"/>
      <c r="R106" s="16"/>
      <c r="S106" s="18"/>
      <c r="T106" s="21"/>
      <c r="U106" s="11"/>
      <c r="V106" s="8"/>
      <c r="W106" s="22"/>
      <c r="X106" s="8"/>
      <c r="Y106" s="8"/>
      <c r="Z106" s="8"/>
      <c r="AA106" s="8"/>
      <c r="AB106" s="8"/>
      <c r="AC106" s="23"/>
      <c r="AD106" s="8"/>
      <c r="AE106" s="13"/>
      <c r="AF106" s="8"/>
      <c r="AG106" s="8"/>
      <c r="AH106" s="16"/>
      <c r="AI106" s="18"/>
      <c r="AJ106" s="21"/>
      <c r="AK106" s="11"/>
      <c r="AL106" s="8"/>
      <c r="AM106" s="22"/>
      <c r="AN106" s="8"/>
      <c r="AO106" s="8"/>
      <c r="AP106" s="8"/>
      <c r="AQ106" s="8"/>
      <c r="AR106" s="8"/>
      <c r="AS106" s="23"/>
      <c r="AT106" s="8"/>
      <c r="AU106" s="13"/>
      <c r="AV106" s="8"/>
      <c r="AW106" s="8"/>
      <c r="AX106" s="16"/>
      <c r="AY106" s="18"/>
      <c r="AZ106" s="21"/>
      <c r="BA106" s="11"/>
      <c r="BB106" s="8"/>
      <c r="BC106" s="22"/>
      <c r="BD106" s="8"/>
      <c r="BE106" s="8"/>
      <c r="BF106" s="8"/>
      <c r="BG106" s="8"/>
      <c r="BH106" s="8"/>
      <c r="BI106" s="23"/>
      <c r="BJ106" s="8"/>
      <c r="BK106" s="13"/>
      <c r="BL106" s="8"/>
      <c r="BM106" s="8"/>
      <c r="BN106" s="16"/>
      <c r="BO106" s="18"/>
      <c r="BP106" s="21"/>
      <c r="BQ106" s="11"/>
      <c r="BR106" s="8"/>
      <c r="BS106" s="22"/>
      <c r="BT106" s="8"/>
      <c r="BU106" s="8"/>
      <c r="BV106" s="8"/>
      <c r="BW106" s="8"/>
      <c r="BX106" s="8"/>
      <c r="BY106" s="23"/>
      <c r="BZ106" s="8"/>
      <c r="CA106" s="13"/>
      <c r="CB106" s="8"/>
      <c r="CC106" s="8"/>
      <c r="CD106" s="16"/>
      <c r="CE106" s="18"/>
      <c r="CF106" s="21"/>
      <c r="CG106" s="11"/>
      <c r="CH106" s="8"/>
      <c r="CI106" s="22"/>
      <c r="CJ106" s="8"/>
      <c r="CK106" s="8"/>
      <c r="CL106" s="8"/>
      <c r="CM106" s="8"/>
      <c r="CN106" s="8"/>
      <c r="CO106" s="23"/>
      <c r="CP106" s="8"/>
      <c r="CQ106" s="13"/>
      <c r="CR106" s="8"/>
      <c r="CS106" s="8"/>
      <c r="CT106" s="16"/>
      <c r="CU106" s="18"/>
      <c r="CV106" s="21"/>
      <c r="CW106" s="11"/>
      <c r="CX106" s="8"/>
      <c r="CY106" s="22"/>
      <c r="CZ106" s="8"/>
      <c r="DA106" s="8"/>
      <c r="DB106" s="8"/>
      <c r="DC106" s="8"/>
      <c r="DD106" s="8"/>
      <c r="DE106" s="23"/>
      <c r="DF106" s="8"/>
      <c r="DG106" s="13"/>
      <c r="DH106" s="8"/>
      <c r="DI106" s="8"/>
      <c r="DJ106" s="16"/>
      <c r="DK106" s="134"/>
      <c r="DL106" s="21"/>
      <c r="DM106" s="11"/>
      <c r="DN106" s="8"/>
      <c r="DO106" s="22"/>
      <c r="DP106" s="8"/>
      <c r="DQ106" s="8"/>
      <c r="DR106" s="8"/>
      <c r="DS106" s="8"/>
      <c r="DT106" s="8"/>
      <c r="DU106" s="23"/>
      <c r="DV106" s="8"/>
      <c r="DW106" s="13"/>
      <c r="DX106" s="8"/>
      <c r="DY106" s="8"/>
      <c r="DZ106" s="16"/>
      <c r="EA106" s="134"/>
      <c r="EB106" s="21"/>
      <c r="EC106" s="11"/>
    </row>
    <row r="107" spans="1:133" x14ac:dyDescent="0.3">
      <c r="A107" s="72"/>
      <c r="B107" s="88"/>
      <c r="C107" s="8"/>
      <c r="D107" s="8"/>
      <c r="E107" s="105"/>
      <c r="F107" s="8"/>
      <c r="G107" s="22"/>
      <c r="H107" s="8"/>
      <c r="I107" s="8"/>
      <c r="J107" s="8"/>
      <c r="K107" s="8"/>
      <c r="L107" s="8"/>
      <c r="M107" s="23"/>
      <c r="N107" s="8"/>
      <c r="O107" s="13"/>
      <c r="P107" s="8"/>
      <c r="Q107" s="8"/>
      <c r="R107" s="16"/>
      <c r="S107" s="18"/>
      <c r="T107" s="21"/>
      <c r="U107" s="11"/>
      <c r="V107" s="8"/>
      <c r="W107" s="22"/>
      <c r="X107" s="8"/>
      <c r="Y107" s="8"/>
      <c r="Z107" s="8"/>
      <c r="AA107" s="8"/>
      <c r="AB107" s="8"/>
      <c r="AC107" s="23"/>
      <c r="AD107" s="8"/>
      <c r="AE107" s="13"/>
      <c r="AF107" s="8"/>
      <c r="AG107" s="8"/>
      <c r="AH107" s="16"/>
      <c r="AI107" s="18"/>
      <c r="AJ107" s="21"/>
      <c r="AK107" s="11"/>
      <c r="AL107" s="8"/>
      <c r="AM107" s="22"/>
      <c r="AN107" s="8"/>
      <c r="AO107" s="8"/>
      <c r="AP107" s="8"/>
      <c r="AQ107" s="8"/>
      <c r="AR107" s="8"/>
      <c r="AS107" s="23"/>
      <c r="AT107" s="8"/>
      <c r="AU107" s="13"/>
      <c r="AV107" s="8"/>
      <c r="AW107" s="8"/>
      <c r="AX107" s="16"/>
      <c r="AY107" s="18"/>
      <c r="AZ107" s="21"/>
      <c r="BA107" s="11"/>
      <c r="BB107" s="8"/>
      <c r="BC107" s="22"/>
      <c r="BD107" s="8"/>
      <c r="BE107" s="8"/>
      <c r="BF107" s="8"/>
      <c r="BG107" s="8"/>
      <c r="BH107" s="8"/>
      <c r="BI107" s="23"/>
      <c r="BJ107" s="8"/>
      <c r="BK107" s="13"/>
      <c r="BL107" s="8"/>
      <c r="BM107" s="8"/>
      <c r="BN107" s="16"/>
      <c r="BO107" s="18"/>
      <c r="BP107" s="21"/>
      <c r="BQ107" s="11"/>
      <c r="BR107" s="8"/>
      <c r="BS107" s="22"/>
      <c r="BT107" s="8"/>
      <c r="BU107" s="8"/>
      <c r="BV107" s="8"/>
      <c r="BW107" s="8"/>
      <c r="BX107" s="8"/>
      <c r="BY107" s="23"/>
      <c r="BZ107" s="8"/>
      <c r="CA107" s="13"/>
      <c r="CB107" s="8"/>
      <c r="CC107" s="8"/>
      <c r="CD107" s="16"/>
      <c r="CE107" s="18"/>
      <c r="CF107" s="21"/>
      <c r="CG107" s="11"/>
      <c r="CH107" s="8"/>
      <c r="CI107" s="22"/>
      <c r="CJ107" s="8"/>
      <c r="CK107" s="8"/>
      <c r="CL107" s="8"/>
      <c r="CM107" s="8"/>
      <c r="CN107" s="8"/>
      <c r="CO107" s="23"/>
      <c r="CP107" s="8"/>
      <c r="CQ107" s="13"/>
      <c r="CR107" s="8"/>
      <c r="CS107" s="8"/>
      <c r="CT107" s="16"/>
      <c r="CU107" s="18"/>
      <c r="CV107" s="21"/>
      <c r="CW107" s="11"/>
      <c r="CX107" s="8"/>
      <c r="CY107" s="22"/>
      <c r="CZ107" s="8"/>
      <c r="DA107" s="8"/>
      <c r="DB107" s="8"/>
      <c r="DC107" s="8"/>
      <c r="DD107" s="8"/>
      <c r="DE107" s="23"/>
      <c r="DF107" s="8"/>
      <c r="DG107" s="13"/>
      <c r="DH107" s="8"/>
      <c r="DI107" s="8"/>
      <c r="DJ107" s="16"/>
      <c r="DK107" s="134"/>
      <c r="DL107" s="21"/>
      <c r="DM107" s="11"/>
      <c r="DN107" s="8"/>
      <c r="DO107" s="22"/>
      <c r="DP107" s="8"/>
      <c r="DQ107" s="8"/>
      <c r="DR107" s="8"/>
      <c r="DS107" s="8"/>
      <c r="DT107" s="8"/>
      <c r="DU107" s="23"/>
      <c r="DV107" s="8"/>
      <c r="DW107" s="13"/>
      <c r="DX107" s="8"/>
      <c r="DY107" s="8"/>
      <c r="DZ107" s="16"/>
      <c r="EA107" s="134"/>
      <c r="EB107" s="21"/>
      <c r="EC107" s="11"/>
    </row>
    <row r="108" spans="1:133" x14ac:dyDescent="0.3">
      <c r="A108" s="74" t="s">
        <v>217</v>
      </c>
      <c r="B108" s="90">
        <v>4170</v>
      </c>
      <c r="C108" s="18">
        <v>274</v>
      </c>
      <c r="D108" s="18" t="s">
        <v>218</v>
      </c>
      <c r="E108" s="18"/>
      <c r="F108" s="18"/>
      <c r="G108" s="19"/>
      <c r="H108" s="18"/>
      <c r="I108" s="18"/>
      <c r="J108" s="18"/>
      <c r="K108" s="18"/>
      <c r="L108" s="18"/>
      <c r="M108" s="16"/>
      <c r="N108" s="18"/>
      <c r="O108" s="19"/>
      <c r="P108" s="18"/>
      <c r="Q108" s="18"/>
      <c r="R108" s="16"/>
      <c r="S108" s="18"/>
      <c r="T108" s="18"/>
      <c r="U108" s="18"/>
      <c r="V108" s="18"/>
      <c r="W108" s="19"/>
      <c r="X108" s="18"/>
      <c r="Y108" s="18"/>
      <c r="Z108" s="18"/>
      <c r="AA108" s="18"/>
      <c r="AB108" s="18"/>
      <c r="AC108" s="16"/>
      <c r="AD108" s="18"/>
      <c r="AE108" s="19"/>
      <c r="AF108" s="18"/>
      <c r="AG108" s="18"/>
      <c r="AH108" s="16"/>
      <c r="AI108" s="18"/>
      <c r="AJ108" s="18"/>
      <c r="AK108" s="18"/>
      <c r="AL108" s="18"/>
      <c r="AM108" s="19"/>
      <c r="AN108" s="18"/>
      <c r="AO108" s="18"/>
      <c r="AP108" s="18"/>
      <c r="AQ108" s="18"/>
      <c r="AR108" s="18"/>
      <c r="AS108" s="16"/>
      <c r="AT108" s="18"/>
      <c r="AU108" s="19"/>
      <c r="AV108" s="18"/>
      <c r="AW108" s="18"/>
      <c r="AX108" s="16"/>
      <c r="AY108" s="18"/>
      <c r="AZ108" s="18"/>
      <c r="BA108" s="11"/>
      <c r="BB108" s="18"/>
      <c r="BC108" s="19"/>
      <c r="BD108" s="18"/>
      <c r="BE108" s="18"/>
      <c r="BF108" s="18"/>
      <c r="BG108" s="18"/>
      <c r="BH108" s="18"/>
      <c r="BI108" s="16"/>
      <c r="BJ108" s="18"/>
      <c r="BK108" s="19"/>
      <c r="BL108" s="18"/>
      <c r="BM108" s="18"/>
      <c r="BN108" s="16"/>
      <c r="BO108" s="20"/>
      <c r="BP108" s="18"/>
      <c r="BQ108" s="11"/>
      <c r="BR108" s="18">
        <v>33.600999999999999</v>
      </c>
      <c r="BS108" s="19"/>
      <c r="BT108" s="18"/>
      <c r="BU108" s="18"/>
      <c r="BV108" s="18"/>
      <c r="BW108" s="18"/>
      <c r="BX108" s="18"/>
      <c r="BY108" s="16"/>
      <c r="BZ108" s="18"/>
      <c r="CA108" s="19"/>
      <c r="CB108" s="18"/>
      <c r="CC108" s="18"/>
      <c r="CD108" s="16"/>
      <c r="CE108" s="16"/>
      <c r="CF108" s="18"/>
      <c r="CG108" s="11"/>
      <c r="CH108" s="18"/>
      <c r="CI108" s="19"/>
      <c r="CJ108" s="18"/>
      <c r="CK108" s="18"/>
      <c r="CL108" s="18"/>
      <c r="CM108" s="18"/>
      <c r="CN108" s="18"/>
      <c r="CO108" s="16"/>
      <c r="CP108" s="18"/>
      <c r="CQ108" s="19"/>
      <c r="CR108" s="18"/>
      <c r="CS108" s="18"/>
      <c r="CT108" s="16"/>
      <c r="CU108" s="16"/>
      <c r="CV108" s="18"/>
      <c r="CW108" s="11"/>
      <c r="CX108" s="18"/>
      <c r="CY108" s="19"/>
      <c r="CZ108" s="18"/>
      <c r="DA108" s="18"/>
      <c r="DB108" s="18"/>
      <c r="DC108" s="18"/>
      <c r="DD108" s="18"/>
      <c r="DE108" s="16"/>
      <c r="DF108" s="18"/>
      <c r="DG108" s="19"/>
      <c r="DH108" s="18"/>
      <c r="DI108" s="18"/>
      <c r="DJ108" s="16"/>
      <c r="DK108" s="133"/>
      <c r="DL108" s="18"/>
      <c r="DM108" s="11"/>
      <c r="DN108" s="18"/>
      <c r="DO108" s="19"/>
      <c r="DP108" s="18"/>
      <c r="DQ108" s="18"/>
      <c r="DR108" s="18"/>
      <c r="DS108" s="18"/>
      <c r="DT108" s="18"/>
      <c r="DU108" s="16"/>
      <c r="DV108" s="18"/>
      <c r="DW108" s="19"/>
      <c r="DX108" s="18"/>
      <c r="DY108" s="18"/>
      <c r="DZ108" s="16"/>
      <c r="EA108" s="133"/>
      <c r="EB108" s="18"/>
      <c r="EC108" s="77">
        <f t="shared" ref="EC108:EC110" si="206">MIN(DM108,DN108,DX108,DY108)</f>
        <v>0</v>
      </c>
    </row>
    <row r="109" spans="1:133" x14ac:dyDescent="0.3">
      <c r="A109" s="74" t="s">
        <v>239</v>
      </c>
      <c r="B109" s="90">
        <v>21073</v>
      </c>
      <c r="C109" s="18">
        <v>55</v>
      </c>
      <c r="D109" s="18" t="s">
        <v>36</v>
      </c>
      <c r="E109" s="18"/>
      <c r="F109" s="18"/>
      <c r="G109" s="19"/>
      <c r="H109" s="18"/>
      <c r="I109" s="18"/>
      <c r="J109" s="18"/>
      <c r="K109" s="18"/>
      <c r="L109" s="18"/>
      <c r="M109" s="16"/>
      <c r="N109" s="18"/>
      <c r="O109" s="19"/>
      <c r="P109" s="18"/>
      <c r="Q109" s="18"/>
      <c r="R109" s="16"/>
      <c r="S109" s="18"/>
      <c r="T109" s="18"/>
      <c r="U109" s="18"/>
      <c r="V109" s="18"/>
      <c r="W109" s="19"/>
      <c r="X109" s="18"/>
      <c r="Y109" s="18"/>
      <c r="Z109" s="18"/>
      <c r="AA109" s="18"/>
      <c r="AB109" s="18"/>
      <c r="AC109" s="16"/>
      <c r="AD109" s="18"/>
      <c r="AE109" s="19"/>
      <c r="AF109" s="18"/>
      <c r="AG109" s="18"/>
      <c r="AH109" s="16"/>
      <c r="AI109" s="18"/>
      <c r="AJ109" s="18"/>
      <c r="AK109" s="18"/>
      <c r="AL109" s="18"/>
      <c r="AM109" s="19"/>
      <c r="AN109" s="18"/>
      <c r="AO109" s="18"/>
      <c r="AP109" s="18"/>
      <c r="AQ109" s="18"/>
      <c r="AR109" s="18"/>
      <c r="AS109" s="16"/>
      <c r="AT109" s="18"/>
      <c r="AU109" s="19"/>
      <c r="AV109" s="18"/>
      <c r="AW109" s="18"/>
      <c r="AX109" s="16"/>
      <c r="AY109" s="18"/>
      <c r="AZ109" s="18"/>
      <c r="BA109" s="11"/>
      <c r="BB109" s="18"/>
      <c r="BC109" s="19"/>
      <c r="BD109" s="18"/>
      <c r="BE109" s="18"/>
      <c r="BF109" s="18"/>
      <c r="BG109" s="18"/>
      <c r="BH109" s="18"/>
      <c r="BI109" s="16"/>
      <c r="BJ109" s="18"/>
      <c r="BK109" s="19"/>
      <c r="BL109" s="18"/>
      <c r="BM109" s="18"/>
      <c r="BN109" s="16"/>
      <c r="BO109" s="20"/>
      <c r="BP109" s="18"/>
      <c r="BQ109" s="11"/>
      <c r="BR109" s="18"/>
      <c r="BS109" s="19"/>
      <c r="BT109" s="18"/>
      <c r="BU109" s="18"/>
      <c r="BV109" s="18"/>
      <c r="BW109" s="18"/>
      <c r="BX109" s="18"/>
      <c r="BY109" s="16"/>
      <c r="BZ109" s="18"/>
      <c r="CA109" s="19"/>
      <c r="CB109" s="18"/>
      <c r="CC109" s="18"/>
      <c r="CD109" s="16"/>
      <c r="CE109" s="16"/>
      <c r="CF109" s="18"/>
      <c r="CG109" s="11"/>
      <c r="CH109" s="18"/>
      <c r="CI109" s="19"/>
      <c r="CJ109" s="18"/>
      <c r="CK109" s="18"/>
      <c r="CL109" s="18"/>
      <c r="CM109" s="18"/>
      <c r="CN109" s="18"/>
      <c r="CO109" s="16"/>
      <c r="CP109" s="18"/>
      <c r="CQ109" s="19"/>
      <c r="CR109" s="18"/>
      <c r="CS109" s="18"/>
      <c r="CT109" s="16"/>
      <c r="CU109" s="16"/>
      <c r="CV109" s="18"/>
      <c r="CW109" s="11"/>
      <c r="CX109" s="18"/>
      <c r="CY109" s="19"/>
      <c r="CZ109" s="18"/>
      <c r="DA109" s="18"/>
      <c r="DB109" s="18"/>
      <c r="DC109" s="18"/>
      <c r="DD109" s="18"/>
      <c r="DE109" s="16"/>
      <c r="DF109" s="18"/>
      <c r="DG109" s="19"/>
      <c r="DH109" s="18"/>
      <c r="DI109" s="18"/>
      <c r="DJ109" s="16"/>
      <c r="DK109" s="133"/>
      <c r="DL109" s="18"/>
      <c r="DM109" s="11">
        <v>34.799999999999997</v>
      </c>
      <c r="DN109" s="11">
        <v>34.799999999999997</v>
      </c>
      <c r="DO109" s="19"/>
      <c r="DP109" s="18"/>
      <c r="DQ109" s="18"/>
      <c r="DR109" s="18"/>
      <c r="DS109" s="18"/>
      <c r="DT109" s="18"/>
      <c r="DU109" s="16"/>
      <c r="DV109" s="18"/>
      <c r="DW109" s="19"/>
      <c r="DX109" s="18">
        <v>35.585000000000001</v>
      </c>
      <c r="DY109" s="18">
        <v>32.686999999999998</v>
      </c>
      <c r="DZ109" s="16"/>
      <c r="EA109" s="120" t="s">
        <v>213</v>
      </c>
      <c r="EB109" s="18"/>
      <c r="EC109" s="77">
        <f t="shared" si="206"/>
        <v>32.686999999999998</v>
      </c>
    </row>
    <row r="110" spans="1:133" x14ac:dyDescent="0.3">
      <c r="A110" s="74" t="s">
        <v>229</v>
      </c>
      <c r="B110" s="90">
        <v>5097</v>
      </c>
      <c r="C110" s="18">
        <v>142</v>
      </c>
      <c r="D110" s="18" t="s">
        <v>36</v>
      </c>
      <c r="E110" s="18"/>
      <c r="F110" s="18"/>
      <c r="G110" s="19"/>
      <c r="H110" s="18"/>
      <c r="I110" s="18"/>
      <c r="J110" s="18"/>
      <c r="K110" s="18"/>
      <c r="L110" s="18"/>
      <c r="M110" s="16"/>
      <c r="N110" s="18"/>
      <c r="O110" s="19"/>
      <c r="P110" s="18"/>
      <c r="Q110" s="18"/>
      <c r="R110" s="16"/>
      <c r="S110" s="18"/>
      <c r="T110" s="18"/>
      <c r="U110" s="18"/>
      <c r="V110" s="18"/>
      <c r="W110" s="19"/>
      <c r="X110" s="18"/>
      <c r="Y110" s="18"/>
      <c r="Z110" s="18"/>
      <c r="AA110" s="18"/>
      <c r="AB110" s="18"/>
      <c r="AC110" s="16"/>
      <c r="AD110" s="18"/>
      <c r="AE110" s="19"/>
      <c r="AF110" s="18"/>
      <c r="AG110" s="18"/>
      <c r="AH110" s="16"/>
      <c r="AI110" s="18"/>
      <c r="AJ110" s="18"/>
      <c r="AK110" s="18"/>
      <c r="AL110" s="18"/>
      <c r="AM110" s="19"/>
      <c r="AN110" s="18"/>
      <c r="AO110" s="18"/>
      <c r="AP110" s="18"/>
      <c r="AQ110" s="18"/>
      <c r="AR110" s="18"/>
      <c r="AS110" s="16"/>
      <c r="AT110" s="18"/>
      <c r="AU110" s="19"/>
      <c r="AV110" s="18"/>
      <c r="AW110" s="18"/>
      <c r="AX110" s="16"/>
      <c r="AY110" s="18"/>
      <c r="AZ110" s="18"/>
      <c r="BA110" s="11"/>
      <c r="BB110" s="18"/>
      <c r="BC110" s="19"/>
      <c r="BD110" s="18"/>
      <c r="BE110" s="18"/>
      <c r="BF110" s="18"/>
      <c r="BG110" s="18"/>
      <c r="BH110" s="18"/>
      <c r="BI110" s="16"/>
      <c r="BJ110" s="18"/>
      <c r="BK110" s="19"/>
      <c r="BL110" s="18"/>
      <c r="BM110" s="18"/>
      <c r="BN110" s="16"/>
      <c r="BO110" s="20"/>
      <c r="BP110" s="18"/>
      <c r="BQ110" s="11"/>
      <c r="BR110" s="18"/>
      <c r="BS110" s="19"/>
      <c r="BT110" s="18"/>
      <c r="BU110" s="18"/>
      <c r="BV110" s="18"/>
      <c r="BW110" s="18"/>
      <c r="BX110" s="18"/>
      <c r="BY110" s="16"/>
      <c r="BZ110" s="18"/>
      <c r="CA110" s="19"/>
      <c r="CB110" s="18"/>
      <c r="CC110" s="18"/>
      <c r="CD110" s="16"/>
      <c r="CE110" s="16"/>
      <c r="CF110" s="18"/>
      <c r="CG110" s="11"/>
      <c r="CH110" s="18">
        <v>33.463999999999999</v>
      </c>
      <c r="CI110" s="19"/>
      <c r="CJ110" s="18"/>
      <c r="CK110" s="18"/>
      <c r="CL110" s="18"/>
      <c r="CM110" s="18"/>
      <c r="CN110" s="18"/>
      <c r="CO110" s="16"/>
      <c r="CP110" s="18"/>
      <c r="CQ110" s="19"/>
      <c r="CR110" s="18">
        <v>29.709</v>
      </c>
      <c r="CS110" s="18">
        <v>30.126000000000001</v>
      </c>
      <c r="CT110" s="16"/>
      <c r="CU110" s="120" t="s">
        <v>232</v>
      </c>
      <c r="CV110" s="18"/>
      <c r="CW110" s="11">
        <v>29.709</v>
      </c>
      <c r="CX110" s="18"/>
      <c r="CY110" s="19"/>
      <c r="CZ110" s="18"/>
      <c r="DA110" s="18"/>
      <c r="DB110" s="18"/>
      <c r="DC110" s="18"/>
      <c r="DD110" s="18"/>
      <c r="DE110" s="16"/>
      <c r="DF110" s="18"/>
      <c r="DG110" s="19"/>
      <c r="DH110" s="18"/>
      <c r="DI110" s="18"/>
      <c r="DJ110" s="16"/>
      <c r="DK110" s="133"/>
      <c r="DL110" s="18"/>
      <c r="DM110" s="11">
        <v>29.709</v>
      </c>
      <c r="DN110" s="18"/>
      <c r="DO110" s="19"/>
      <c r="DP110" s="18"/>
      <c r="DQ110" s="18"/>
      <c r="DR110" s="18"/>
      <c r="DS110" s="18"/>
      <c r="DT110" s="18"/>
      <c r="DU110" s="16"/>
      <c r="DV110" s="18"/>
      <c r="DW110" s="19"/>
      <c r="DX110" s="18"/>
      <c r="DY110" s="18"/>
      <c r="DZ110" s="16"/>
      <c r="EA110" s="133"/>
      <c r="EB110" s="18"/>
      <c r="EC110" s="77">
        <f t="shared" si="206"/>
        <v>29.709</v>
      </c>
    </row>
    <row r="111" spans="1:133" x14ac:dyDescent="0.3">
      <c r="A111" s="72">
        <v>2</v>
      </c>
      <c r="B111" s="72"/>
      <c r="C111" s="8"/>
      <c r="D111" s="8"/>
      <c r="E111" s="18"/>
      <c r="F111" s="8"/>
      <c r="G111" s="22"/>
      <c r="H111" s="8"/>
      <c r="I111" s="8"/>
      <c r="J111" s="8"/>
      <c r="K111" s="8"/>
      <c r="L111" s="8"/>
      <c r="M111" s="23"/>
      <c r="N111" s="8"/>
      <c r="O111" s="13"/>
      <c r="P111" s="8"/>
      <c r="Q111" s="8"/>
      <c r="R111" s="23"/>
      <c r="S111" s="18"/>
      <c r="T111" s="8"/>
      <c r="U111" s="18"/>
      <c r="V111" s="8"/>
      <c r="W111" s="22"/>
      <c r="X111" s="8"/>
      <c r="Y111" s="8"/>
      <c r="Z111" s="8"/>
      <c r="AA111" s="8"/>
      <c r="AB111" s="8"/>
      <c r="AC111" s="23"/>
      <c r="AD111" s="8"/>
      <c r="AE111" s="13"/>
      <c r="AF111" s="8"/>
      <c r="AG111" s="8"/>
      <c r="AH111" s="23"/>
      <c r="AI111" s="18"/>
      <c r="AJ111" s="8"/>
      <c r="AK111" s="18"/>
      <c r="AL111" s="8"/>
      <c r="AM111" s="22"/>
      <c r="AN111" s="8"/>
      <c r="AO111" s="8"/>
      <c r="AP111" s="8"/>
      <c r="AQ111" s="8"/>
      <c r="AR111" s="8"/>
      <c r="AS111" s="23"/>
      <c r="AT111" s="8"/>
      <c r="AU111" s="13"/>
      <c r="AV111" s="8"/>
      <c r="AW111" s="8"/>
      <c r="AX111" s="23"/>
      <c r="AY111" s="18"/>
      <c r="AZ111" s="8"/>
      <c r="BA111" s="18"/>
      <c r="BB111" s="8"/>
      <c r="BC111" s="22"/>
      <c r="BD111" s="8"/>
      <c r="BE111" s="8"/>
      <c r="BF111" s="8"/>
      <c r="BG111" s="8"/>
      <c r="BH111" s="8"/>
      <c r="BI111" s="23"/>
      <c r="BJ111" s="8"/>
      <c r="BK111" s="13"/>
      <c r="BL111" s="8"/>
      <c r="BM111" s="8"/>
      <c r="BN111" s="23"/>
      <c r="BO111" s="18"/>
      <c r="BP111" s="8"/>
      <c r="BQ111" s="18"/>
      <c r="BR111" s="8"/>
      <c r="BS111" s="22"/>
      <c r="BT111" s="8"/>
      <c r="BU111" s="8"/>
      <c r="BV111" s="8"/>
      <c r="BW111" s="8"/>
      <c r="BX111" s="8"/>
      <c r="BY111" s="23"/>
      <c r="BZ111" s="8"/>
      <c r="CA111" s="13"/>
      <c r="CB111" s="8"/>
      <c r="CC111" s="8"/>
      <c r="CD111" s="23"/>
      <c r="CE111" s="18"/>
      <c r="CF111" s="8"/>
      <c r="CG111" s="18"/>
      <c r="CH111" s="8"/>
      <c r="CI111" s="22"/>
      <c r="CJ111" s="8"/>
      <c r="CK111" s="8"/>
      <c r="CL111" s="8"/>
      <c r="CM111" s="8"/>
      <c r="CN111" s="8"/>
      <c r="CO111" s="23"/>
      <c r="CP111" s="8"/>
      <c r="CQ111" s="13"/>
      <c r="CR111" s="8"/>
      <c r="CS111" s="8"/>
      <c r="CT111" s="23"/>
      <c r="CU111" s="18"/>
      <c r="CV111" s="8"/>
      <c r="CW111" s="18"/>
      <c r="CX111" s="8"/>
      <c r="CY111" s="22"/>
      <c r="CZ111" s="8"/>
      <c r="DA111" s="8"/>
      <c r="DB111" s="8"/>
      <c r="DC111" s="8"/>
      <c r="DD111" s="8"/>
      <c r="DE111" s="23"/>
      <c r="DF111" s="8"/>
      <c r="DG111" s="13"/>
      <c r="DH111" s="8"/>
      <c r="DI111" s="8"/>
      <c r="DJ111" s="23"/>
      <c r="DK111" s="134"/>
      <c r="DL111" s="8"/>
      <c r="DM111" s="18"/>
      <c r="DN111" s="8"/>
      <c r="DO111" s="22"/>
      <c r="DP111" s="8"/>
      <c r="DQ111" s="8"/>
      <c r="DR111" s="8"/>
      <c r="DS111" s="8"/>
      <c r="DT111" s="8"/>
      <c r="DU111" s="23"/>
      <c r="DV111" s="8"/>
      <c r="DW111" s="13"/>
      <c r="DX111" s="8"/>
      <c r="DY111" s="8"/>
      <c r="DZ111" s="23"/>
      <c r="EA111" s="134"/>
      <c r="EB111" s="8"/>
      <c r="EC111" s="18"/>
    </row>
    <row r="112" spans="1:133" x14ac:dyDescent="0.3">
      <c r="A112" s="72"/>
      <c r="B112" s="72"/>
      <c r="C112" s="8"/>
      <c r="D112" s="8"/>
      <c r="E112" s="18"/>
      <c r="F112" s="8"/>
      <c r="G112" s="22"/>
      <c r="H112" s="8"/>
      <c r="I112" s="8"/>
      <c r="J112" s="8"/>
      <c r="K112" s="8"/>
      <c r="L112" s="8"/>
      <c r="M112" s="23"/>
      <c r="N112" s="8"/>
      <c r="O112" s="13"/>
      <c r="P112" s="8"/>
      <c r="Q112" s="8"/>
      <c r="R112" s="23"/>
      <c r="S112" s="18"/>
      <c r="T112" s="8"/>
      <c r="U112" s="18"/>
      <c r="V112" s="8"/>
      <c r="W112" s="22"/>
      <c r="X112" s="8"/>
      <c r="Y112" s="8"/>
      <c r="Z112" s="8"/>
      <c r="AA112" s="8"/>
      <c r="AB112" s="8"/>
      <c r="AC112" s="23"/>
      <c r="AD112" s="8"/>
      <c r="AE112" s="13"/>
      <c r="AF112" s="8"/>
      <c r="AG112" s="8"/>
      <c r="AH112" s="23"/>
      <c r="AI112" s="18"/>
      <c r="AJ112" s="8"/>
      <c r="AK112" s="18"/>
      <c r="AL112" s="8"/>
      <c r="AM112" s="22"/>
      <c r="AN112" s="8"/>
      <c r="AO112" s="8"/>
      <c r="AP112" s="8"/>
      <c r="AQ112" s="8"/>
      <c r="AR112" s="8"/>
      <c r="AS112" s="23"/>
      <c r="AT112" s="8"/>
      <c r="AU112" s="13"/>
      <c r="AV112" s="8"/>
      <c r="AW112" s="8"/>
      <c r="AX112" s="23"/>
      <c r="AY112" s="18"/>
      <c r="AZ112" s="8"/>
      <c r="BA112" s="18"/>
      <c r="BB112" s="8"/>
      <c r="BC112" s="22"/>
      <c r="BD112" s="8"/>
      <c r="BE112" s="8"/>
      <c r="BF112" s="8"/>
      <c r="BG112" s="8"/>
      <c r="BH112" s="8"/>
      <c r="BI112" s="23"/>
      <c r="BJ112" s="8"/>
      <c r="BK112" s="13"/>
      <c r="BL112" s="8"/>
      <c r="BM112" s="8"/>
      <c r="BN112" s="23"/>
      <c r="BO112" s="18"/>
      <c r="BP112" s="8"/>
      <c r="BQ112" s="18"/>
      <c r="BR112" s="8"/>
      <c r="BS112" s="22"/>
      <c r="BT112" s="8"/>
      <c r="BU112" s="8"/>
      <c r="BV112" s="8"/>
      <c r="BW112" s="8"/>
      <c r="BX112" s="8"/>
      <c r="BY112" s="23"/>
      <c r="BZ112" s="8"/>
      <c r="CA112" s="13"/>
      <c r="CB112" s="8"/>
      <c r="CC112" s="8"/>
      <c r="CD112" s="23"/>
      <c r="CE112" s="18"/>
      <c r="CF112" s="8"/>
      <c r="CG112" s="18"/>
      <c r="CH112" s="8"/>
      <c r="CI112" s="22"/>
      <c r="CJ112" s="8"/>
      <c r="CK112" s="8"/>
      <c r="CL112" s="8"/>
      <c r="CM112" s="8"/>
      <c r="CN112" s="8"/>
      <c r="CO112" s="23"/>
      <c r="CP112" s="8"/>
      <c r="CQ112" s="13"/>
      <c r="CR112" s="8"/>
      <c r="CS112" s="8"/>
      <c r="CT112" s="23"/>
      <c r="CU112" s="18"/>
      <c r="CV112" s="8"/>
      <c r="CW112" s="18"/>
      <c r="CX112" s="8"/>
      <c r="CY112" s="22"/>
      <c r="CZ112" s="8"/>
      <c r="DA112" s="8"/>
      <c r="DB112" s="8"/>
      <c r="DC112" s="8"/>
      <c r="DD112" s="8"/>
      <c r="DE112" s="23"/>
      <c r="DF112" s="8"/>
      <c r="DG112" s="13"/>
      <c r="DH112" s="8"/>
      <c r="DI112" s="8"/>
      <c r="DJ112" s="23"/>
      <c r="DK112" s="134"/>
      <c r="DL112" s="8"/>
      <c r="DM112" s="18"/>
      <c r="DN112" s="8"/>
      <c r="DO112" s="22"/>
      <c r="DP112" s="8"/>
      <c r="DQ112" s="8"/>
      <c r="DR112" s="8"/>
      <c r="DS112" s="8"/>
      <c r="DT112" s="8"/>
      <c r="DU112" s="23"/>
      <c r="DV112" s="8"/>
      <c r="DW112" s="13"/>
      <c r="DX112" s="8"/>
      <c r="DY112" s="8"/>
      <c r="DZ112" s="23"/>
      <c r="EA112" s="134"/>
      <c r="EB112" s="8"/>
      <c r="EC112" s="18"/>
    </row>
    <row r="113" spans="1:133" x14ac:dyDescent="0.3">
      <c r="A113" s="72"/>
      <c r="B113" s="72"/>
      <c r="C113" s="8"/>
      <c r="D113" s="8"/>
      <c r="E113" s="18"/>
      <c r="F113" s="8"/>
      <c r="G113" s="22"/>
      <c r="H113" s="8"/>
      <c r="I113" s="8"/>
      <c r="J113" s="8"/>
      <c r="K113" s="8"/>
      <c r="L113" s="8"/>
      <c r="M113" s="23"/>
      <c r="N113" s="8"/>
      <c r="O113" s="13"/>
      <c r="P113" s="8"/>
      <c r="Q113" s="8"/>
      <c r="R113" s="23"/>
      <c r="S113" s="18"/>
      <c r="T113" s="8"/>
      <c r="U113" s="18"/>
      <c r="V113" s="8"/>
      <c r="W113" s="22"/>
      <c r="X113" s="8"/>
      <c r="Y113" s="8"/>
      <c r="Z113" s="8"/>
      <c r="AA113" s="8"/>
      <c r="AB113" s="8"/>
      <c r="AC113" s="23"/>
      <c r="AD113" s="8"/>
      <c r="AE113" s="13"/>
      <c r="AF113" s="8"/>
      <c r="AG113" s="8"/>
      <c r="AH113" s="23"/>
      <c r="AI113" s="18"/>
      <c r="AJ113" s="8"/>
      <c r="AK113" s="18"/>
      <c r="AL113" s="8"/>
      <c r="AM113" s="22"/>
      <c r="AN113" s="8"/>
      <c r="AO113" s="8"/>
      <c r="AP113" s="8"/>
      <c r="AQ113" s="8"/>
      <c r="AR113" s="8"/>
      <c r="AS113" s="23"/>
      <c r="AT113" s="8"/>
      <c r="AU113" s="13"/>
      <c r="AV113" s="8"/>
      <c r="AW113" s="8"/>
      <c r="AX113" s="23"/>
      <c r="AY113" s="18"/>
      <c r="AZ113" s="8"/>
      <c r="BA113" s="18"/>
      <c r="BB113" s="8"/>
      <c r="BC113" s="22"/>
      <c r="BD113" s="8"/>
      <c r="BE113" s="8"/>
      <c r="BF113" s="8"/>
      <c r="BG113" s="8"/>
      <c r="BH113" s="8"/>
      <c r="BI113" s="23"/>
      <c r="BJ113" s="8"/>
      <c r="BK113" s="13"/>
      <c r="BL113" s="8"/>
      <c r="BM113" s="8"/>
      <c r="BN113" s="23"/>
      <c r="BO113" s="18"/>
      <c r="BP113" s="8"/>
      <c r="BQ113" s="18"/>
      <c r="BR113" s="8"/>
      <c r="BS113" s="22"/>
      <c r="BT113" s="8"/>
      <c r="BU113" s="8"/>
      <c r="BV113" s="8"/>
      <c r="BW113" s="8"/>
      <c r="BX113" s="8"/>
      <c r="BY113" s="23"/>
      <c r="BZ113" s="8"/>
      <c r="CA113" s="13"/>
      <c r="CB113" s="8"/>
      <c r="CC113" s="8"/>
      <c r="CD113" s="23"/>
      <c r="CE113" s="18"/>
      <c r="CF113" s="8"/>
      <c r="CG113" s="18"/>
      <c r="CH113" s="8"/>
      <c r="CI113" s="22"/>
      <c r="CJ113" s="8"/>
      <c r="CK113" s="8"/>
      <c r="CL113" s="8"/>
      <c r="CM113" s="8"/>
      <c r="CN113" s="8"/>
      <c r="CO113" s="23"/>
      <c r="CP113" s="8"/>
      <c r="CQ113" s="13"/>
      <c r="CR113" s="8"/>
      <c r="CS113" s="8"/>
      <c r="CT113" s="23"/>
      <c r="CU113" s="18"/>
      <c r="CV113" s="8"/>
      <c r="CW113" s="18"/>
      <c r="CX113" s="8"/>
      <c r="CY113" s="22"/>
      <c r="CZ113" s="8"/>
      <c r="DA113" s="8"/>
      <c r="DB113" s="8"/>
      <c r="DC113" s="8"/>
      <c r="DD113" s="8"/>
      <c r="DE113" s="23"/>
      <c r="DF113" s="8"/>
      <c r="DG113" s="13"/>
      <c r="DH113" s="8"/>
      <c r="DI113" s="8"/>
      <c r="DJ113" s="23"/>
      <c r="DK113" s="134"/>
      <c r="DL113" s="8"/>
      <c r="DM113" s="18"/>
      <c r="DN113" s="8"/>
      <c r="DO113" s="22"/>
      <c r="DP113" s="8"/>
      <c r="DQ113" s="8"/>
      <c r="DR113" s="8"/>
      <c r="DS113" s="8"/>
      <c r="DT113" s="8"/>
      <c r="DU113" s="23"/>
      <c r="DV113" s="8"/>
      <c r="DW113" s="13"/>
      <c r="DX113" s="8"/>
      <c r="DY113" s="8"/>
      <c r="DZ113" s="23"/>
      <c r="EA113" s="134"/>
      <c r="EB113" s="8"/>
      <c r="EC113" s="18"/>
    </row>
    <row r="114" spans="1:133" x14ac:dyDescent="0.3">
      <c r="A114" s="72"/>
      <c r="B114" s="72"/>
      <c r="C114" s="8"/>
      <c r="D114" s="8"/>
      <c r="E114" s="18"/>
      <c r="F114" s="8"/>
      <c r="G114" s="22"/>
      <c r="H114" s="8"/>
      <c r="I114" s="8"/>
      <c r="J114" s="8"/>
      <c r="K114" s="8"/>
      <c r="L114" s="8"/>
      <c r="M114" s="23"/>
      <c r="N114" s="8"/>
      <c r="O114" s="13"/>
      <c r="P114" s="8"/>
      <c r="Q114" s="8"/>
      <c r="R114" s="23"/>
      <c r="S114" s="18"/>
      <c r="T114" s="8"/>
      <c r="U114" s="18"/>
      <c r="V114" s="8"/>
      <c r="W114" s="22"/>
      <c r="X114" s="8"/>
      <c r="Y114" s="8"/>
      <c r="Z114" s="8"/>
      <c r="AA114" s="8"/>
      <c r="AB114" s="8"/>
      <c r="AC114" s="23"/>
      <c r="AD114" s="8"/>
      <c r="AE114" s="13"/>
      <c r="AF114" s="8"/>
      <c r="AG114" s="8"/>
      <c r="AH114" s="23"/>
      <c r="AI114" s="18"/>
      <c r="AJ114" s="8"/>
      <c r="AK114" s="18"/>
      <c r="AL114" s="8"/>
      <c r="AM114" s="22"/>
      <c r="AN114" s="8"/>
      <c r="AO114" s="8"/>
      <c r="AP114" s="8"/>
      <c r="AQ114" s="8"/>
      <c r="AR114" s="8"/>
      <c r="AS114" s="23"/>
      <c r="AT114" s="8"/>
      <c r="AU114" s="13"/>
      <c r="AV114" s="8"/>
      <c r="AW114" s="8"/>
      <c r="AX114" s="23"/>
      <c r="AY114" s="18"/>
      <c r="AZ114" s="8"/>
      <c r="BA114" s="18"/>
      <c r="BB114" s="8"/>
      <c r="BC114" s="22"/>
      <c r="BD114" s="8"/>
      <c r="BE114" s="8"/>
      <c r="BF114" s="8"/>
      <c r="BG114" s="8"/>
      <c r="BH114" s="8"/>
      <c r="BI114" s="23"/>
      <c r="BJ114" s="8"/>
      <c r="BK114" s="13"/>
      <c r="BL114" s="8"/>
      <c r="BM114" s="8"/>
      <c r="BN114" s="23"/>
      <c r="BO114" s="18"/>
      <c r="BP114" s="8"/>
      <c r="BQ114" s="18"/>
      <c r="BR114" s="8"/>
      <c r="BS114" s="22"/>
      <c r="BT114" s="8"/>
      <c r="BU114" s="8"/>
      <c r="BV114" s="8"/>
      <c r="BW114" s="8"/>
      <c r="BX114" s="8"/>
      <c r="BY114" s="23"/>
      <c r="BZ114" s="8"/>
      <c r="CA114" s="13"/>
      <c r="CB114" s="8"/>
      <c r="CC114" s="8"/>
      <c r="CD114" s="23"/>
      <c r="CE114" s="18"/>
      <c r="CF114" s="8"/>
      <c r="CG114" s="18"/>
      <c r="CH114" s="8"/>
      <c r="CI114" s="22"/>
      <c r="CJ114" s="8"/>
      <c r="CK114" s="8"/>
      <c r="CL114" s="8"/>
      <c r="CM114" s="8"/>
      <c r="CN114" s="8"/>
      <c r="CO114" s="23"/>
      <c r="CP114" s="8"/>
      <c r="CQ114" s="13"/>
      <c r="CR114" s="8"/>
      <c r="CS114" s="8"/>
      <c r="CT114" s="23"/>
      <c r="CU114" s="18"/>
      <c r="CV114" s="8"/>
      <c r="CW114" s="18"/>
      <c r="CX114" s="8"/>
      <c r="CY114" s="22"/>
      <c r="CZ114" s="8"/>
      <c r="DA114" s="8"/>
      <c r="DB114" s="8"/>
      <c r="DC114" s="8"/>
      <c r="DD114" s="8"/>
      <c r="DE114" s="23"/>
      <c r="DF114" s="8"/>
      <c r="DG114" s="13"/>
      <c r="DH114" s="8"/>
      <c r="DI114" s="8"/>
      <c r="DJ114" s="23"/>
      <c r="DK114" s="134"/>
      <c r="DL114" s="8"/>
      <c r="DM114" s="18"/>
      <c r="DN114" s="8"/>
      <c r="DO114" s="22"/>
      <c r="DP114" s="8"/>
      <c r="DQ114" s="8"/>
      <c r="DR114" s="8"/>
      <c r="DS114" s="8"/>
      <c r="DT114" s="8"/>
      <c r="DU114" s="23"/>
      <c r="DV114" s="8"/>
      <c r="DW114" s="13"/>
      <c r="DX114" s="8"/>
      <c r="DY114" s="8"/>
      <c r="DZ114" s="23"/>
      <c r="EA114" s="134"/>
      <c r="EB114" s="8"/>
      <c r="EC114" s="18"/>
    </row>
    <row r="115" spans="1:133" x14ac:dyDescent="0.3">
      <c r="A115" s="72"/>
      <c r="B115" s="72"/>
      <c r="C115" s="8"/>
      <c r="D115" s="8"/>
      <c r="E115" s="18"/>
      <c r="F115" s="8"/>
      <c r="G115" s="22"/>
      <c r="H115" s="8"/>
      <c r="I115" s="8"/>
      <c r="J115" s="8"/>
      <c r="K115" s="8"/>
      <c r="L115" s="8"/>
      <c r="M115" s="23"/>
      <c r="N115" s="8"/>
      <c r="O115" s="13"/>
      <c r="P115" s="8"/>
      <c r="Q115" s="8"/>
      <c r="R115" s="23"/>
      <c r="S115" s="18"/>
      <c r="T115" s="8"/>
      <c r="U115" s="18"/>
      <c r="V115" s="8"/>
      <c r="W115" s="22"/>
      <c r="X115" s="8"/>
      <c r="Y115" s="8"/>
      <c r="Z115" s="8"/>
      <c r="AA115" s="8"/>
      <c r="AB115" s="8"/>
      <c r="AC115" s="23"/>
      <c r="AD115" s="8"/>
      <c r="AE115" s="13"/>
      <c r="AF115" s="8"/>
      <c r="AG115" s="8"/>
      <c r="AH115" s="23"/>
      <c r="AI115" s="18"/>
      <c r="AJ115" s="8"/>
      <c r="AK115" s="18"/>
      <c r="AL115" s="8"/>
      <c r="AM115" s="22"/>
      <c r="AN115" s="8"/>
      <c r="AO115" s="8"/>
      <c r="AP115" s="8"/>
      <c r="AQ115" s="8"/>
      <c r="AR115" s="8"/>
      <c r="AS115" s="23"/>
      <c r="AT115" s="8"/>
      <c r="AU115" s="13"/>
      <c r="AV115" s="8"/>
      <c r="AW115" s="8"/>
      <c r="AX115" s="23"/>
      <c r="AY115" s="18"/>
      <c r="AZ115" s="8"/>
      <c r="BA115" s="18"/>
      <c r="BB115" s="8"/>
      <c r="BC115" s="22"/>
      <c r="BD115" s="8"/>
      <c r="BE115" s="8"/>
      <c r="BF115" s="8"/>
      <c r="BG115" s="8"/>
      <c r="BH115" s="8"/>
      <c r="BI115" s="23"/>
      <c r="BJ115" s="8"/>
      <c r="BK115" s="13"/>
      <c r="BL115" s="8"/>
      <c r="BM115" s="8"/>
      <c r="BN115" s="23"/>
      <c r="BO115" s="18"/>
      <c r="BP115" s="8"/>
      <c r="BQ115" s="18"/>
      <c r="BR115" s="8"/>
      <c r="BS115" s="22"/>
      <c r="BT115" s="8"/>
      <c r="BU115" s="8"/>
      <c r="BV115" s="8"/>
      <c r="BW115" s="8"/>
      <c r="BX115" s="8"/>
      <c r="BY115" s="23"/>
      <c r="BZ115" s="8"/>
      <c r="CA115" s="13"/>
      <c r="CB115" s="8"/>
      <c r="CC115" s="8"/>
      <c r="CD115" s="23"/>
      <c r="CE115" s="18"/>
      <c r="CF115" s="8"/>
      <c r="CG115" s="18"/>
      <c r="CH115" s="8"/>
      <c r="CI115" s="22"/>
      <c r="CJ115" s="8"/>
      <c r="CK115" s="8"/>
      <c r="CL115" s="8"/>
      <c r="CM115" s="8"/>
      <c r="CN115" s="8"/>
      <c r="CO115" s="23"/>
      <c r="CP115" s="8"/>
      <c r="CQ115" s="13"/>
      <c r="CR115" s="8"/>
      <c r="CS115" s="8"/>
      <c r="CT115" s="23"/>
      <c r="CU115" s="18"/>
      <c r="CV115" s="8"/>
      <c r="CW115" s="18"/>
      <c r="CX115" s="8"/>
      <c r="CY115" s="22"/>
      <c r="CZ115" s="8"/>
      <c r="DA115" s="8"/>
      <c r="DB115" s="8"/>
      <c r="DC115" s="8"/>
      <c r="DD115" s="8"/>
      <c r="DE115" s="23"/>
      <c r="DF115" s="8"/>
      <c r="DG115" s="13"/>
      <c r="DH115" s="8"/>
      <c r="DI115" s="8"/>
      <c r="DJ115" s="23"/>
      <c r="DK115" s="134"/>
      <c r="DL115" s="8"/>
      <c r="DM115" s="18"/>
      <c r="DN115" s="8"/>
      <c r="DO115" s="22"/>
      <c r="DP115" s="8"/>
      <c r="DQ115" s="8"/>
      <c r="DR115" s="8"/>
      <c r="DS115" s="8"/>
      <c r="DT115" s="8"/>
      <c r="DU115" s="23"/>
      <c r="DV115" s="8"/>
      <c r="DW115" s="13"/>
      <c r="DX115" s="8"/>
      <c r="DY115" s="8"/>
      <c r="DZ115" s="23"/>
      <c r="EA115" s="134"/>
      <c r="EB115" s="8"/>
      <c r="EC115" s="18"/>
    </row>
    <row r="116" spans="1:133" x14ac:dyDescent="0.3">
      <c r="A116" s="72"/>
      <c r="B116" s="72"/>
      <c r="C116" s="8"/>
      <c r="D116" s="8"/>
      <c r="E116" s="18"/>
      <c r="F116" s="8"/>
      <c r="G116" s="22"/>
      <c r="H116" s="8"/>
      <c r="I116" s="8"/>
      <c r="J116" s="8"/>
      <c r="K116" s="8"/>
      <c r="L116" s="8"/>
      <c r="M116" s="23"/>
      <c r="N116" s="8"/>
      <c r="O116" s="13"/>
      <c r="P116" s="8"/>
      <c r="Q116" s="8"/>
      <c r="R116" s="23"/>
      <c r="S116" s="18"/>
      <c r="T116" s="8"/>
      <c r="U116" s="18"/>
      <c r="V116" s="8"/>
      <c r="W116" s="22"/>
      <c r="X116" s="8"/>
      <c r="Y116" s="8"/>
      <c r="Z116" s="8"/>
      <c r="AA116" s="8"/>
      <c r="AB116" s="8"/>
      <c r="AC116" s="23"/>
      <c r="AD116" s="8"/>
      <c r="AE116" s="13"/>
      <c r="AF116" s="8"/>
      <c r="AG116" s="8"/>
      <c r="AH116" s="23"/>
      <c r="AI116" s="18"/>
      <c r="AJ116" s="8"/>
      <c r="AK116" s="18"/>
      <c r="AL116" s="8"/>
      <c r="AM116" s="22"/>
      <c r="AN116" s="8"/>
      <c r="AO116" s="8"/>
      <c r="AP116" s="8"/>
      <c r="AQ116" s="8"/>
      <c r="AR116" s="8"/>
      <c r="AS116" s="23"/>
      <c r="AT116" s="8"/>
      <c r="AU116" s="13"/>
      <c r="AV116" s="8"/>
      <c r="AW116" s="8"/>
      <c r="AX116" s="23"/>
      <c r="AY116" s="18"/>
      <c r="AZ116" s="8"/>
      <c r="BA116" s="18"/>
      <c r="BB116" s="8"/>
      <c r="BC116" s="22"/>
      <c r="BD116" s="8"/>
      <c r="BE116" s="8"/>
      <c r="BF116" s="8"/>
      <c r="BG116" s="8"/>
      <c r="BH116" s="8"/>
      <c r="BI116" s="23"/>
      <c r="BJ116" s="8"/>
      <c r="BK116" s="13"/>
      <c r="BL116" s="8"/>
      <c r="BM116" s="8"/>
      <c r="BN116" s="23"/>
      <c r="BO116" s="18"/>
      <c r="BP116" s="8"/>
      <c r="BQ116" s="18"/>
      <c r="BR116" s="8"/>
      <c r="BS116" s="22"/>
      <c r="BT116" s="8"/>
      <c r="BU116" s="8"/>
      <c r="BV116" s="8"/>
      <c r="BW116" s="8"/>
      <c r="BX116" s="8"/>
      <c r="BY116" s="23"/>
      <c r="BZ116" s="8"/>
      <c r="CA116" s="13"/>
      <c r="CB116" s="8"/>
      <c r="CC116" s="8"/>
      <c r="CD116" s="23"/>
      <c r="CE116" s="18"/>
      <c r="CF116" s="8"/>
      <c r="CG116" s="18"/>
      <c r="CH116" s="8"/>
      <c r="CI116" s="22"/>
      <c r="CJ116" s="8"/>
      <c r="CK116" s="8"/>
      <c r="CL116" s="8"/>
      <c r="CM116" s="8"/>
      <c r="CN116" s="8"/>
      <c r="CO116" s="23"/>
      <c r="CP116" s="8"/>
      <c r="CQ116" s="13"/>
      <c r="CR116" s="8"/>
      <c r="CS116" s="8"/>
      <c r="CT116" s="23"/>
      <c r="CU116" s="18"/>
      <c r="CV116" s="8"/>
      <c r="CW116" s="18"/>
      <c r="CX116" s="8"/>
      <c r="CY116" s="22"/>
      <c r="CZ116" s="8"/>
      <c r="DA116" s="8"/>
      <c r="DB116" s="8"/>
      <c r="DC116" s="8"/>
      <c r="DD116" s="8"/>
      <c r="DE116" s="23"/>
      <c r="DF116" s="8"/>
      <c r="DG116" s="13"/>
      <c r="DH116" s="8"/>
      <c r="DI116" s="8"/>
      <c r="DJ116" s="23"/>
      <c r="DK116" s="134"/>
      <c r="DL116" s="8"/>
      <c r="DM116" s="18"/>
      <c r="DN116" s="8"/>
      <c r="DO116" s="22"/>
      <c r="DP116" s="8"/>
      <c r="DQ116" s="8"/>
      <c r="DR116" s="8"/>
      <c r="DS116" s="8"/>
      <c r="DT116" s="8"/>
      <c r="DU116" s="23"/>
      <c r="DV116" s="8"/>
      <c r="DW116" s="13"/>
      <c r="DX116" s="8"/>
      <c r="DY116" s="8"/>
      <c r="DZ116" s="23"/>
      <c r="EA116" s="134"/>
      <c r="EB116" s="8"/>
      <c r="EC116" s="18"/>
    </row>
    <row r="117" spans="1:133" x14ac:dyDescent="0.3">
      <c r="A117" s="72"/>
      <c r="B117" s="72"/>
      <c r="C117" s="8"/>
      <c r="D117" s="8"/>
      <c r="E117" s="18"/>
      <c r="F117" s="8"/>
      <c r="G117" s="22"/>
      <c r="H117" s="8"/>
      <c r="I117" s="8"/>
      <c r="J117" s="8"/>
      <c r="K117" s="8"/>
      <c r="L117" s="8"/>
      <c r="M117" s="23"/>
      <c r="N117" s="8"/>
      <c r="O117" s="13"/>
      <c r="P117" s="8"/>
      <c r="Q117" s="8"/>
      <c r="R117" s="23"/>
      <c r="S117" s="18"/>
      <c r="T117" s="8"/>
      <c r="U117" s="18"/>
      <c r="V117" s="8"/>
      <c r="W117" s="22"/>
      <c r="X117" s="8"/>
      <c r="Y117" s="8"/>
      <c r="Z117" s="8"/>
      <c r="AA117" s="8"/>
      <c r="AB117" s="8"/>
      <c r="AC117" s="23"/>
      <c r="AD117" s="8"/>
      <c r="AE117" s="13"/>
      <c r="AF117" s="8"/>
      <c r="AG117" s="8"/>
      <c r="AH117" s="23"/>
      <c r="AI117" s="18"/>
      <c r="AJ117" s="8"/>
      <c r="AK117" s="18"/>
      <c r="AL117" s="8"/>
      <c r="AM117" s="22"/>
      <c r="AN117" s="8"/>
      <c r="AO117" s="8"/>
      <c r="AP117" s="8"/>
      <c r="AQ117" s="8"/>
      <c r="AR117" s="8"/>
      <c r="AS117" s="23"/>
      <c r="AT117" s="8"/>
      <c r="AU117" s="13"/>
      <c r="AV117" s="8"/>
      <c r="AW117" s="8"/>
      <c r="AX117" s="23"/>
      <c r="AY117" s="18"/>
      <c r="AZ117" s="8"/>
      <c r="BA117" s="18"/>
      <c r="BB117" s="8"/>
      <c r="BC117" s="22"/>
      <c r="BD117" s="8"/>
      <c r="BE117" s="8"/>
      <c r="BF117" s="8"/>
      <c r="BG117" s="8"/>
      <c r="BH117" s="8"/>
      <c r="BI117" s="23"/>
      <c r="BJ117" s="8"/>
      <c r="BK117" s="13"/>
      <c r="BL117" s="8"/>
      <c r="BM117" s="8"/>
      <c r="BN117" s="23"/>
      <c r="BO117" s="18"/>
      <c r="BP117" s="8"/>
      <c r="BQ117" s="18"/>
      <c r="BR117" s="8"/>
      <c r="BS117" s="22"/>
      <c r="BT117" s="8"/>
      <c r="BU117" s="8"/>
      <c r="BV117" s="8"/>
      <c r="BW117" s="8"/>
      <c r="BX117" s="8"/>
      <c r="BY117" s="23"/>
      <c r="BZ117" s="8"/>
      <c r="CA117" s="13"/>
      <c r="CB117" s="8"/>
      <c r="CC117" s="8"/>
      <c r="CD117" s="23"/>
      <c r="CE117" s="18"/>
      <c r="CF117" s="8"/>
      <c r="CG117" s="18"/>
      <c r="CH117" s="8"/>
      <c r="CI117" s="22"/>
      <c r="CJ117" s="8"/>
      <c r="CK117" s="8"/>
      <c r="CL117" s="8"/>
      <c r="CM117" s="8"/>
      <c r="CN117" s="8"/>
      <c r="CO117" s="23"/>
      <c r="CP117" s="8"/>
      <c r="CQ117" s="13"/>
      <c r="CR117" s="8"/>
      <c r="CS117" s="8"/>
      <c r="CT117" s="23"/>
      <c r="CU117" s="18"/>
      <c r="CV117" s="8"/>
      <c r="CW117" s="18"/>
      <c r="CX117" s="8"/>
      <c r="CY117" s="22"/>
      <c r="CZ117" s="8"/>
      <c r="DA117" s="8"/>
      <c r="DB117" s="8"/>
      <c r="DC117" s="8"/>
      <c r="DD117" s="8"/>
      <c r="DE117" s="23"/>
      <c r="DF117" s="8"/>
      <c r="DG117" s="13"/>
      <c r="DH117" s="8"/>
      <c r="DI117" s="8"/>
      <c r="DJ117" s="23"/>
      <c r="DK117" s="134"/>
      <c r="DL117" s="8"/>
      <c r="DM117" s="18"/>
      <c r="DN117" s="8"/>
      <c r="DO117" s="22"/>
      <c r="DP117" s="8"/>
      <c r="DQ117" s="8"/>
      <c r="DR117" s="8"/>
      <c r="DS117" s="8"/>
      <c r="DT117" s="8"/>
      <c r="DU117" s="23"/>
      <c r="DV117" s="8"/>
      <c r="DW117" s="13"/>
      <c r="DX117" s="8"/>
      <c r="DY117" s="8"/>
      <c r="DZ117" s="23"/>
      <c r="EA117" s="134"/>
      <c r="EB117" s="8"/>
      <c r="EC117" s="18"/>
    </row>
    <row r="118" spans="1:133" x14ac:dyDescent="0.3">
      <c r="A118" s="72"/>
      <c r="B118" s="72"/>
      <c r="C118" s="8"/>
      <c r="D118" s="8"/>
      <c r="E118" s="18"/>
      <c r="F118" s="8"/>
      <c r="G118" s="22"/>
      <c r="H118" s="8"/>
      <c r="I118" s="8"/>
      <c r="J118" s="8"/>
      <c r="K118" s="8"/>
      <c r="L118" s="8"/>
      <c r="M118" s="23"/>
      <c r="N118" s="8"/>
      <c r="O118" s="13"/>
      <c r="P118" s="8"/>
      <c r="Q118" s="8"/>
      <c r="R118" s="23"/>
      <c r="S118" s="18"/>
      <c r="T118" s="8"/>
      <c r="U118" s="18"/>
      <c r="V118" s="8"/>
      <c r="W118" s="22"/>
      <c r="X118" s="8"/>
      <c r="Y118" s="8"/>
      <c r="Z118" s="8"/>
      <c r="AA118" s="8"/>
      <c r="AB118" s="8"/>
      <c r="AC118" s="23"/>
      <c r="AD118" s="8"/>
      <c r="AE118" s="13"/>
      <c r="AF118" s="8"/>
      <c r="AG118" s="8"/>
      <c r="AH118" s="23"/>
      <c r="AI118" s="18"/>
      <c r="AJ118" s="8"/>
      <c r="AK118" s="18"/>
      <c r="AL118" s="8"/>
      <c r="AM118" s="22"/>
      <c r="AN118" s="8"/>
      <c r="AO118" s="8"/>
      <c r="AP118" s="8"/>
      <c r="AQ118" s="8"/>
      <c r="AR118" s="8"/>
      <c r="AS118" s="23"/>
      <c r="AT118" s="8"/>
      <c r="AU118" s="13"/>
      <c r="AV118" s="8"/>
      <c r="AW118" s="8"/>
      <c r="AX118" s="23"/>
      <c r="AY118" s="18"/>
      <c r="AZ118" s="8"/>
      <c r="BA118" s="18"/>
      <c r="BB118" s="8"/>
      <c r="BC118" s="22"/>
      <c r="BD118" s="8"/>
      <c r="BE118" s="8"/>
      <c r="BF118" s="8"/>
      <c r="BG118" s="8"/>
      <c r="BH118" s="8"/>
      <c r="BI118" s="23"/>
      <c r="BJ118" s="8"/>
      <c r="BK118" s="13"/>
      <c r="BL118" s="8"/>
      <c r="BM118" s="8"/>
      <c r="BN118" s="23"/>
      <c r="BO118" s="18"/>
      <c r="BP118" s="8"/>
      <c r="BQ118" s="18"/>
      <c r="BR118" s="8"/>
      <c r="BS118" s="22"/>
      <c r="BT118" s="8"/>
      <c r="BU118" s="8"/>
      <c r="BV118" s="8"/>
      <c r="BW118" s="8"/>
      <c r="BX118" s="8"/>
      <c r="BY118" s="23"/>
      <c r="BZ118" s="8"/>
      <c r="CA118" s="13"/>
      <c r="CB118" s="8"/>
      <c r="CC118" s="8"/>
      <c r="CD118" s="23"/>
      <c r="CE118" s="18"/>
      <c r="CF118" s="8"/>
      <c r="CG118" s="18"/>
      <c r="CH118" s="8"/>
      <c r="CI118" s="22"/>
      <c r="CJ118" s="8"/>
      <c r="CK118" s="8"/>
      <c r="CL118" s="8"/>
      <c r="CM118" s="8"/>
      <c r="CN118" s="8"/>
      <c r="CO118" s="23"/>
      <c r="CP118" s="8"/>
      <c r="CQ118" s="13"/>
      <c r="CR118" s="8"/>
      <c r="CS118" s="8"/>
      <c r="CT118" s="23"/>
      <c r="CU118" s="18"/>
      <c r="CV118" s="8"/>
      <c r="CW118" s="18"/>
      <c r="CX118" s="8"/>
      <c r="CY118" s="22"/>
      <c r="CZ118" s="8"/>
      <c r="DA118" s="8"/>
      <c r="DB118" s="8"/>
      <c r="DC118" s="8"/>
      <c r="DD118" s="8"/>
      <c r="DE118" s="23"/>
      <c r="DF118" s="8"/>
      <c r="DG118" s="13"/>
      <c r="DH118" s="8"/>
      <c r="DI118" s="8"/>
      <c r="DJ118" s="23"/>
      <c r="DK118" s="134"/>
      <c r="DL118" s="8"/>
      <c r="DM118" s="18"/>
      <c r="DN118" s="8"/>
      <c r="DO118" s="22"/>
      <c r="DP118" s="8"/>
      <c r="DQ118" s="8"/>
      <c r="DR118" s="8"/>
      <c r="DS118" s="8"/>
      <c r="DT118" s="8"/>
      <c r="DU118" s="23"/>
      <c r="DV118" s="8"/>
      <c r="DW118" s="13"/>
      <c r="DX118" s="8"/>
      <c r="DY118" s="8"/>
      <c r="DZ118" s="23"/>
      <c r="EA118" s="134"/>
      <c r="EB118" s="8"/>
      <c r="EC118" s="18"/>
    </row>
    <row r="119" spans="1:133" x14ac:dyDescent="0.3">
      <c r="A119" s="72"/>
      <c r="B119" s="72"/>
      <c r="C119" s="8"/>
      <c r="D119" s="8"/>
      <c r="E119" s="18"/>
      <c r="F119" s="8"/>
      <c r="G119" s="22"/>
      <c r="H119" s="8"/>
      <c r="I119" s="8"/>
      <c r="J119" s="8"/>
      <c r="K119" s="8"/>
      <c r="L119" s="8"/>
      <c r="M119" s="23"/>
      <c r="N119" s="8"/>
      <c r="O119" s="13"/>
      <c r="P119" s="8"/>
      <c r="Q119" s="8"/>
      <c r="R119" s="23"/>
      <c r="S119" s="18"/>
      <c r="T119" s="8"/>
      <c r="U119" s="18"/>
      <c r="V119" s="8"/>
      <c r="W119" s="22"/>
      <c r="X119" s="8"/>
      <c r="Y119" s="8"/>
      <c r="Z119" s="8"/>
      <c r="AA119" s="8"/>
      <c r="AB119" s="8"/>
      <c r="AC119" s="23"/>
      <c r="AD119" s="8"/>
      <c r="AE119" s="13"/>
      <c r="AF119" s="8"/>
      <c r="AG119" s="8"/>
      <c r="AH119" s="23"/>
      <c r="AI119" s="18"/>
      <c r="AJ119" s="8"/>
      <c r="AK119" s="18"/>
      <c r="AL119" s="8"/>
      <c r="AM119" s="22"/>
      <c r="AN119" s="8"/>
      <c r="AO119" s="8"/>
      <c r="AP119" s="8"/>
      <c r="AQ119" s="8"/>
      <c r="AR119" s="8"/>
      <c r="AS119" s="23"/>
      <c r="AT119" s="8"/>
      <c r="AU119" s="13"/>
      <c r="AV119" s="8"/>
      <c r="AW119" s="8"/>
      <c r="AX119" s="23"/>
      <c r="AY119" s="18"/>
      <c r="AZ119" s="8"/>
      <c r="BA119" s="18"/>
      <c r="BB119" s="8"/>
      <c r="BC119" s="22"/>
      <c r="BD119" s="8"/>
      <c r="BE119" s="8"/>
      <c r="BF119" s="8"/>
      <c r="BG119" s="8"/>
      <c r="BH119" s="8"/>
      <c r="BI119" s="23"/>
      <c r="BJ119" s="8"/>
      <c r="BK119" s="13"/>
      <c r="BL119" s="8"/>
      <c r="BM119" s="8"/>
      <c r="BN119" s="23"/>
      <c r="BO119" s="18"/>
      <c r="BP119" s="8"/>
      <c r="BQ119" s="18"/>
      <c r="BR119" s="8"/>
      <c r="BS119" s="22"/>
      <c r="BT119" s="8"/>
      <c r="BU119" s="8"/>
      <c r="BV119" s="8"/>
      <c r="BW119" s="8"/>
      <c r="BX119" s="8"/>
      <c r="BY119" s="23"/>
      <c r="BZ119" s="8"/>
      <c r="CA119" s="13"/>
      <c r="CB119" s="8"/>
      <c r="CC119" s="8"/>
      <c r="CD119" s="23"/>
      <c r="CE119" s="18"/>
      <c r="CF119" s="8"/>
      <c r="CG119" s="18"/>
      <c r="CH119" s="8"/>
      <c r="CI119" s="22"/>
      <c r="CJ119" s="8"/>
      <c r="CK119" s="8"/>
      <c r="CL119" s="8"/>
      <c r="CM119" s="8"/>
      <c r="CN119" s="8"/>
      <c r="CO119" s="23"/>
      <c r="CP119" s="8"/>
      <c r="CQ119" s="13"/>
      <c r="CR119" s="8"/>
      <c r="CS119" s="8"/>
      <c r="CT119" s="23"/>
      <c r="CU119" s="18"/>
      <c r="CV119" s="8"/>
      <c r="CW119" s="18"/>
      <c r="CX119" s="8"/>
      <c r="CY119" s="22"/>
      <c r="CZ119" s="8"/>
      <c r="DA119" s="8"/>
      <c r="DB119" s="8"/>
      <c r="DC119" s="8"/>
      <c r="DD119" s="8"/>
      <c r="DE119" s="23"/>
      <c r="DF119" s="8"/>
      <c r="DG119" s="13"/>
      <c r="DH119" s="8"/>
      <c r="DI119" s="8"/>
      <c r="DJ119" s="23"/>
      <c r="DK119" s="134"/>
      <c r="DL119" s="8"/>
      <c r="DM119" s="18"/>
      <c r="DN119" s="8"/>
      <c r="DO119" s="22"/>
      <c r="DP119" s="8"/>
      <c r="DQ119" s="8"/>
      <c r="DR119" s="8"/>
      <c r="DS119" s="8"/>
      <c r="DT119" s="8"/>
      <c r="DU119" s="23"/>
      <c r="DV119" s="8"/>
      <c r="DW119" s="13"/>
      <c r="DX119" s="8"/>
      <c r="DY119" s="8"/>
      <c r="DZ119" s="23"/>
      <c r="EA119" s="134"/>
      <c r="EB119" s="8"/>
      <c r="EC119" s="18"/>
    </row>
    <row r="120" spans="1:133" x14ac:dyDescent="0.3">
      <c r="A120" s="72"/>
      <c r="B120" s="72"/>
      <c r="C120" s="8"/>
      <c r="D120" s="8"/>
      <c r="E120" s="18"/>
      <c r="F120" s="8"/>
      <c r="G120" s="22"/>
      <c r="H120" s="8"/>
      <c r="I120" s="8"/>
      <c r="J120" s="8"/>
      <c r="K120" s="8"/>
      <c r="L120" s="8"/>
      <c r="M120" s="23"/>
      <c r="N120" s="8"/>
      <c r="O120" s="13"/>
      <c r="P120" s="8"/>
      <c r="Q120" s="8"/>
      <c r="R120" s="23"/>
      <c r="S120" s="18"/>
      <c r="T120" s="8"/>
      <c r="U120" s="18"/>
      <c r="V120" s="8"/>
      <c r="W120" s="22"/>
      <c r="X120" s="8"/>
      <c r="Y120" s="8"/>
      <c r="Z120" s="8"/>
      <c r="AA120" s="8"/>
      <c r="AB120" s="8"/>
      <c r="AC120" s="23"/>
      <c r="AD120" s="8"/>
      <c r="AE120" s="13"/>
      <c r="AF120" s="8"/>
      <c r="AG120" s="8"/>
      <c r="AH120" s="23"/>
      <c r="AI120" s="18"/>
      <c r="AJ120" s="8"/>
      <c r="AK120" s="18"/>
      <c r="AL120" s="8"/>
      <c r="AM120" s="22"/>
      <c r="AN120" s="8"/>
      <c r="AO120" s="8"/>
      <c r="AP120" s="8"/>
      <c r="AQ120" s="8"/>
      <c r="AR120" s="8"/>
      <c r="AS120" s="23"/>
      <c r="AT120" s="8"/>
      <c r="AU120" s="13"/>
      <c r="AV120" s="8"/>
      <c r="AW120" s="8"/>
      <c r="AX120" s="23"/>
      <c r="AY120" s="18"/>
      <c r="AZ120" s="8"/>
      <c r="BA120" s="18"/>
      <c r="BB120" s="8"/>
      <c r="BC120" s="22"/>
      <c r="BD120" s="8"/>
      <c r="BE120" s="8"/>
      <c r="BF120" s="8"/>
      <c r="BG120" s="8"/>
      <c r="BH120" s="8"/>
      <c r="BI120" s="23"/>
      <c r="BJ120" s="8"/>
      <c r="BK120" s="13"/>
      <c r="BL120" s="8"/>
      <c r="BM120" s="8"/>
      <c r="BN120" s="23"/>
      <c r="BO120" s="18"/>
      <c r="BP120" s="8"/>
      <c r="BQ120" s="18"/>
      <c r="BR120" s="8"/>
      <c r="BS120" s="22"/>
      <c r="BT120" s="8"/>
      <c r="BU120" s="8"/>
      <c r="BV120" s="8"/>
      <c r="BW120" s="8"/>
      <c r="BX120" s="8"/>
      <c r="BY120" s="23"/>
      <c r="BZ120" s="8"/>
      <c r="CA120" s="13"/>
      <c r="CB120" s="8"/>
      <c r="CC120" s="8"/>
      <c r="CD120" s="23"/>
      <c r="CE120" s="18"/>
      <c r="CF120" s="8"/>
      <c r="CG120" s="18"/>
      <c r="CH120" s="8"/>
      <c r="CI120" s="22"/>
      <c r="CJ120" s="8"/>
      <c r="CK120" s="8"/>
      <c r="CL120" s="8"/>
      <c r="CM120" s="8"/>
      <c r="CN120" s="8"/>
      <c r="CO120" s="23"/>
      <c r="CP120" s="8"/>
      <c r="CQ120" s="13"/>
      <c r="CR120" s="8"/>
      <c r="CS120" s="8"/>
      <c r="CT120" s="23"/>
      <c r="CU120" s="18"/>
      <c r="CV120" s="8"/>
      <c r="CW120" s="18"/>
      <c r="CX120" s="8"/>
      <c r="CY120" s="22"/>
      <c r="CZ120" s="8"/>
      <c r="DA120" s="8"/>
      <c r="DB120" s="8"/>
      <c r="DC120" s="8"/>
      <c r="DD120" s="8"/>
      <c r="DE120" s="23"/>
      <c r="DF120" s="8"/>
      <c r="DG120" s="13"/>
      <c r="DH120" s="8"/>
      <c r="DI120" s="8"/>
      <c r="DJ120" s="23"/>
      <c r="DK120" s="134"/>
      <c r="DL120" s="8"/>
      <c r="DM120" s="18"/>
      <c r="DN120" s="8"/>
      <c r="DO120" s="22"/>
      <c r="DP120" s="8"/>
      <c r="DQ120" s="8"/>
      <c r="DR120" s="8"/>
      <c r="DS120" s="8"/>
      <c r="DT120" s="8"/>
      <c r="DU120" s="23"/>
      <c r="DV120" s="8"/>
      <c r="DW120" s="13"/>
      <c r="DX120" s="8"/>
      <c r="DY120" s="8"/>
      <c r="DZ120" s="23"/>
      <c r="EA120" s="134"/>
      <c r="EB120" s="8"/>
      <c r="EC120" s="18"/>
    </row>
    <row r="121" spans="1:133" x14ac:dyDescent="0.3">
      <c r="A121" s="72"/>
      <c r="B121" s="72"/>
      <c r="C121" s="8"/>
      <c r="D121" s="8"/>
      <c r="E121" s="18"/>
      <c r="F121" s="8"/>
      <c r="G121" s="22"/>
      <c r="H121" s="8"/>
      <c r="I121" s="8"/>
      <c r="J121" s="8"/>
      <c r="K121" s="8"/>
      <c r="L121" s="8"/>
      <c r="M121" s="23"/>
      <c r="N121" s="8"/>
      <c r="O121" s="13"/>
      <c r="P121" s="8"/>
      <c r="Q121" s="8"/>
      <c r="R121" s="23"/>
      <c r="S121" s="18"/>
      <c r="T121" s="8"/>
      <c r="U121" s="18"/>
      <c r="V121" s="8"/>
      <c r="W121" s="22"/>
      <c r="X121" s="8"/>
      <c r="Y121" s="8"/>
      <c r="Z121" s="8"/>
      <c r="AA121" s="8"/>
      <c r="AB121" s="8"/>
      <c r="AC121" s="23"/>
      <c r="AD121" s="8"/>
      <c r="AE121" s="13"/>
      <c r="AF121" s="8"/>
      <c r="AG121" s="8"/>
      <c r="AH121" s="23"/>
      <c r="AI121" s="18"/>
      <c r="AJ121" s="8"/>
      <c r="AK121" s="18"/>
      <c r="AL121" s="8"/>
      <c r="AM121" s="22"/>
      <c r="AN121" s="8"/>
      <c r="AO121" s="8"/>
      <c r="AP121" s="8"/>
      <c r="AQ121" s="8"/>
      <c r="AR121" s="8"/>
      <c r="AS121" s="23"/>
      <c r="AT121" s="8"/>
      <c r="AU121" s="13"/>
      <c r="AV121" s="8"/>
      <c r="AW121" s="8"/>
      <c r="AX121" s="23"/>
      <c r="AY121" s="18"/>
      <c r="AZ121" s="8"/>
      <c r="BA121" s="18"/>
      <c r="BB121" s="8"/>
      <c r="BC121" s="22"/>
      <c r="BD121" s="8"/>
      <c r="BE121" s="8"/>
      <c r="BF121" s="8"/>
      <c r="BG121" s="8"/>
      <c r="BH121" s="8"/>
      <c r="BI121" s="23"/>
      <c r="BJ121" s="8"/>
      <c r="BK121" s="13"/>
      <c r="BL121" s="8"/>
      <c r="BM121" s="8"/>
      <c r="BN121" s="23"/>
      <c r="BO121" s="18"/>
      <c r="BP121" s="8"/>
      <c r="BQ121" s="18"/>
      <c r="BR121" s="8"/>
      <c r="BS121" s="22"/>
      <c r="BT121" s="8"/>
      <c r="BU121" s="8"/>
      <c r="BV121" s="8"/>
      <c r="BW121" s="8"/>
      <c r="BX121" s="8"/>
      <c r="BY121" s="23"/>
      <c r="BZ121" s="8"/>
      <c r="CA121" s="13"/>
      <c r="CB121" s="8"/>
      <c r="CC121" s="8"/>
      <c r="CD121" s="23"/>
      <c r="CE121" s="18"/>
      <c r="CF121" s="8"/>
      <c r="CG121" s="18"/>
      <c r="CH121" s="8"/>
      <c r="CI121" s="22"/>
      <c r="CJ121" s="8"/>
      <c r="CK121" s="8"/>
      <c r="CL121" s="8"/>
      <c r="CM121" s="8"/>
      <c r="CN121" s="8"/>
      <c r="CO121" s="23"/>
      <c r="CP121" s="8"/>
      <c r="CQ121" s="13"/>
      <c r="CR121" s="8"/>
      <c r="CS121" s="8"/>
      <c r="CT121" s="23"/>
      <c r="CU121" s="18"/>
      <c r="CV121" s="8"/>
      <c r="CW121" s="18"/>
      <c r="CX121" s="8"/>
      <c r="CY121" s="22"/>
      <c r="CZ121" s="8"/>
      <c r="DA121" s="8"/>
      <c r="DB121" s="8"/>
      <c r="DC121" s="8"/>
      <c r="DD121" s="8"/>
      <c r="DE121" s="23"/>
      <c r="DF121" s="8"/>
      <c r="DG121" s="13"/>
      <c r="DH121" s="8"/>
      <c r="DI121" s="8"/>
      <c r="DJ121" s="23"/>
      <c r="DK121" s="134"/>
      <c r="DL121" s="8"/>
      <c r="DM121" s="18"/>
      <c r="DN121" s="8"/>
      <c r="DO121" s="22"/>
      <c r="DP121" s="8"/>
      <c r="DQ121" s="8"/>
      <c r="DR121" s="8"/>
      <c r="DS121" s="8"/>
      <c r="DT121" s="8"/>
      <c r="DU121" s="23"/>
      <c r="DV121" s="8"/>
      <c r="DW121" s="13"/>
      <c r="DX121" s="8"/>
      <c r="DY121" s="8"/>
      <c r="DZ121" s="23"/>
      <c r="EA121" s="134"/>
      <c r="EB121" s="8"/>
      <c r="EC121" s="18"/>
    </row>
    <row r="122" spans="1:133" x14ac:dyDescent="0.3">
      <c r="A122" s="72"/>
      <c r="B122" s="72"/>
      <c r="C122" s="8"/>
      <c r="D122" s="8"/>
      <c r="E122" s="18"/>
      <c r="F122" s="8"/>
      <c r="G122" s="22"/>
      <c r="H122" s="8"/>
      <c r="I122" s="8"/>
      <c r="J122" s="8"/>
      <c r="K122" s="8"/>
      <c r="L122" s="8"/>
      <c r="M122" s="23"/>
      <c r="N122" s="8"/>
      <c r="O122" s="13"/>
      <c r="P122" s="8"/>
      <c r="Q122" s="8"/>
      <c r="R122" s="23"/>
      <c r="S122" s="18"/>
      <c r="T122" s="8"/>
      <c r="U122" s="18"/>
      <c r="V122" s="8"/>
      <c r="W122" s="22"/>
      <c r="X122" s="8"/>
      <c r="Y122" s="8"/>
      <c r="Z122" s="8"/>
      <c r="AA122" s="8"/>
      <c r="AB122" s="8"/>
      <c r="AC122" s="23"/>
      <c r="AD122" s="8"/>
      <c r="AE122" s="13"/>
      <c r="AF122" s="8"/>
      <c r="AG122" s="8"/>
      <c r="AH122" s="23"/>
      <c r="AI122" s="18"/>
      <c r="AJ122" s="8"/>
      <c r="AK122" s="18"/>
      <c r="AL122" s="8"/>
      <c r="AM122" s="22"/>
      <c r="AN122" s="8"/>
      <c r="AO122" s="8"/>
      <c r="AP122" s="8"/>
      <c r="AQ122" s="8"/>
      <c r="AR122" s="8"/>
      <c r="AS122" s="23"/>
      <c r="AT122" s="8"/>
      <c r="AU122" s="13"/>
      <c r="AV122" s="8"/>
      <c r="AW122" s="8"/>
      <c r="AX122" s="23"/>
      <c r="AY122" s="18"/>
      <c r="AZ122" s="8"/>
      <c r="BA122" s="18"/>
      <c r="BB122" s="8"/>
      <c r="BC122" s="22"/>
      <c r="BD122" s="8"/>
      <c r="BE122" s="8"/>
      <c r="BF122" s="8"/>
      <c r="BG122" s="8"/>
      <c r="BH122" s="8"/>
      <c r="BI122" s="23"/>
      <c r="BJ122" s="8"/>
      <c r="BK122" s="13"/>
      <c r="BL122" s="8"/>
      <c r="BM122" s="8"/>
      <c r="BN122" s="23"/>
      <c r="BO122" s="18"/>
      <c r="BP122" s="8"/>
      <c r="BQ122" s="18"/>
      <c r="BR122" s="8"/>
      <c r="BS122" s="22"/>
      <c r="BT122" s="8"/>
      <c r="BU122" s="8"/>
      <c r="BV122" s="8"/>
      <c r="BW122" s="8"/>
      <c r="BX122" s="8"/>
      <c r="BY122" s="23"/>
      <c r="BZ122" s="8"/>
      <c r="CA122" s="13"/>
      <c r="CB122" s="8"/>
      <c r="CC122" s="8"/>
      <c r="CD122" s="23"/>
      <c r="CE122" s="18"/>
      <c r="CF122" s="8"/>
      <c r="CG122" s="18"/>
      <c r="CH122" s="8"/>
      <c r="CI122" s="22"/>
      <c r="CJ122" s="8"/>
      <c r="CK122" s="8"/>
      <c r="CL122" s="8"/>
      <c r="CM122" s="8"/>
      <c r="CN122" s="8"/>
      <c r="CO122" s="23"/>
      <c r="CP122" s="8"/>
      <c r="CQ122" s="13"/>
      <c r="CR122" s="8"/>
      <c r="CS122" s="8"/>
      <c r="CT122" s="23"/>
      <c r="CU122" s="18"/>
      <c r="CV122" s="8"/>
      <c r="CW122" s="18"/>
      <c r="CX122" s="8"/>
      <c r="CY122" s="22"/>
      <c r="CZ122" s="8"/>
      <c r="DA122" s="8"/>
      <c r="DB122" s="8"/>
      <c r="DC122" s="8"/>
      <c r="DD122" s="8"/>
      <c r="DE122" s="23"/>
      <c r="DF122" s="8"/>
      <c r="DG122" s="13"/>
      <c r="DH122" s="8"/>
      <c r="DI122" s="8"/>
      <c r="DJ122" s="23"/>
      <c r="DK122" s="134"/>
      <c r="DL122" s="8"/>
      <c r="DM122" s="18"/>
      <c r="DN122" s="8"/>
      <c r="DO122" s="22"/>
      <c r="DP122" s="8"/>
      <c r="DQ122" s="8"/>
      <c r="DR122" s="8"/>
      <c r="DS122" s="8"/>
      <c r="DT122" s="8"/>
      <c r="DU122" s="23"/>
      <c r="DV122" s="8"/>
      <c r="DW122" s="13"/>
      <c r="DX122" s="8"/>
      <c r="DY122" s="8"/>
      <c r="DZ122" s="23"/>
      <c r="EA122" s="134"/>
      <c r="EB122" s="8"/>
      <c r="EC122" s="18"/>
    </row>
    <row r="123" spans="1:133" x14ac:dyDescent="0.3">
      <c r="A123" s="72"/>
      <c r="B123" s="72"/>
      <c r="C123" s="8"/>
      <c r="D123" s="8"/>
      <c r="E123" s="18"/>
      <c r="F123" s="8"/>
      <c r="G123" s="22"/>
      <c r="H123" s="8"/>
      <c r="I123" s="8"/>
      <c r="J123" s="8"/>
      <c r="K123" s="8"/>
      <c r="L123" s="8"/>
      <c r="M123" s="23"/>
      <c r="N123" s="8"/>
      <c r="O123" s="13"/>
      <c r="P123" s="8"/>
      <c r="Q123" s="8"/>
      <c r="R123" s="23"/>
      <c r="S123" s="18"/>
      <c r="T123" s="8"/>
      <c r="U123" s="18"/>
      <c r="V123" s="8"/>
      <c r="W123" s="22"/>
      <c r="X123" s="8"/>
      <c r="Y123" s="8"/>
      <c r="Z123" s="8"/>
      <c r="AA123" s="8"/>
      <c r="AB123" s="8"/>
      <c r="AC123" s="23"/>
      <c r="AD123" s="8"/>
      <c r="AE123" s="13"/>
      <c r="AF123" s="8"/>
      <c r="AG123" s="8"/>
      <c r="AH123" s="23"/>
      <c r="AI123" s="18"/>
      <c r="AJ123" s="8"/>
      <c r="AK123" s="18"/>
      <c r="AL123" s="8"/>
      <c r="AM123" s="22"/>
      <c r="AN123" s="8"/>
      <c r="AO123" s="8"/>
      <c r="AP123" s="8"/>
      <c r="AQ123" s="8"/>
      <c r="AR123" s="8"/>
      <c r="AS123" s="23"/>
      <c r="AT123" s="8"/>
      <c r="AU123" s="13"/>
      <c r="AV123" s="8"/>
      <c r="AW123" s="8"/>
      <c r="AX123" s="23"/>
      <c r="AY123" s="18"/>
      <c r="AZ123" s="8"/>
      <c r="BA123" s="18"/>
      <c r="BB123" s="8"/>
      <c r="BC123" s="22"/>
      <c r="BD123" s="8"/>
      <c r="BE123" s="8"/>
      <c r="BF123" s="8"/>
      <c r="BG123" s="8"/>
      <c r="BH123" s="8"/>
      <c r="BI123" s="23"/>
      <c r="BJ123" s="8"/>
      <c r="BK123" s="13"/>
      <c r="BL123" s="8"/>
      <c r="BM123" s="8"/>
      <c r="BN123" s="23"/>
      <c r="BO123" s="18"/>
      <c r="BP123" s="8"/>
      <c r="BQ123" s="18"/>
      <c r="BR123" s="8"/>
      <c r="BS123" s="22"/>
      <c r="BT123" s="8"/>
      <c r="BU123" s="8"/>
      <c r="BV123" s="8"/>
      <c r="BW123" s="8"/>
      <c r="BX123" s="8"/>
      <c r="BY123" s="23"/>
      <c r="BZ123" s="8"/>
      <c r="CA123" s="13"/>
      <c r="CB123" s="8"/>
      <c r="CC123" s="8"/>
      <c r="CD123" s="23"/>
      <c r="CE123" s="18"/>
      <c r="CF123" s="8"/>
      <c r="CG123" s="18"/>
      <c r="CH123" s="8"/>
      <c r="CI123" s="22"/>
      <c r="CJ123" s="8"/>
      <c r="CK123" s="8"/>
      <c r="CL123" s="8"/>
      <c r="CM123" s="8"/>
      <c r="CN123" s="8"/>
      <c r="CO123" s="23"/>
      <c r="CP123" s="8"/>
      <c r="CQ123" s="13"/>
      <c r="CR123" s="8"/>
      <c r="CS123" s="8"/>
      <c r="CT123" s="23"/>
      <c r="CU123" s="18"/>
      <c r="CV123" s="8"/>
      <c r="CW123" s="18"/>
      <c r="CX123" s="8"/>
      <c r="CY123" s="22"/>
      <c r="CZ123" s="8"/>
      <c r="DA123" s="8"/>
      <c r="DB123" s="8"/>
      <c r="DC123" s="8"/>
      <c r="DD123" s="8"/>
      <c r="DE123" s="23"/>
      <c r="DF123" s="8"/>
      <c r="DG123" s="13"/>
      <c r="DH123" s="8"/>
      <c r="DI123" s="8"/>
      <c r="DJ123" s="23"/>
      <c r="DK123" s="134"/>
      <c r="DL123" s="8"/>
      <c r="DM123" s="18"/>
      <c r="DN123" s="8"/>
      <c r="DO123" s="22"/>
      <c r="DP123" s="8"/>
      <c r="DQ123" s="8"/>
      <c r="DR123" s="8"/>
      <c r="DS123" s="8"/>
      <c r="DT123" s="8"/>
      <c r="DU123" s="23"/>
      <c r="DV123" s="8"/>
      <c r="DW123" s="13"/>
      <c r="DX123" s="8"/>
      <c r="DY123" s="8"/>
      <c r="DZ123" s="23"/>
      <c r="EA123" s="134"/>
      <c r="EB123" s="8"/>
      <c r="EC123" s="18"/>
    </row>
    <row r="124" spans="1:133" x14ac:dyDescent="0.3">
      <c r="A124" s="72"/>
      <c r="B124" s="72"/>
      <c r="C124" s="8"/>
      <c r="D124" s="8"/>
      <c r="E124" s="18"/>
      <c r="F124" s="8"/>
      <c r="G124" s="22"/>
      <c r="H124" s="8"/>
      <c r="I124" s="8"/>
      <c r="J124" s="8"/>
      <c r="K124" s="8"/>
      <c r="L124" s="8"/>
      <c r="M124" s="23"/>
      <c r="N124" s="8"/>
      <c r="O124" s="13"/>
      <c r="P124" s="8"/>
      <c r="Q124" s="8"/>
      <c r="R124" s="23"/>
      <c r="S124" s="18"/>
      <c r="T124" s="8"/>
      <c r="U124" s="18"/>
      <c r="V124" s="8"/>
      <c r="W124" s="22"/>
      <c r="X124" s="8"/>
      <c r="Y124" s="8"/>
      <c r="Z124" s="8"/>
      <c r="AA124" s="8"/>
      <c r="AB124" s="8"/>
      <c r="AC124" s="23"/>
      <c r="AD124" s="8"/>
      <c r="AE124" s="13"/>
      <c r="AF124" s="8"/>
      <c r="AG124" s="8"/>
      <c r="AH124" s="23"/>
      <c r="AI124" s="18"/>
      <c r="AJ124" s="8"/>
      <c r="AK124" s="18"/>
      <c r="AL124" s="8"/>
      <c r="AM124" s="22"/>
      <c r="AN124" s="8"/>
      <c r="AO124" s="8"/>
      <c r="AP124" s="8"/>
      <c r="AQ124" s="8"/>
      <c r="AR124" s="8"/>
      <c r="AS124" s="23"/>
      <c r="AT124" s="8"/>
      <c r="AU124" s="13"/>
      <c r="AV124" s="8"/>
      <c r="AW124" s="8"/>
      <c r="AX124" s="23"/>
      <c r="AY124" s="18"/>
      <c r="AZ124" s="8"/>
      <c r="BA124" s="18"/>
      <c r="BB124" s="8"/>
      <c r="BC124" s="22"/>
      <c r="BD124" s="8"/>
      <c r="BE124" s="8"/>
      <c r="BF124" s="8"/>
      <c r="BG124" s="8"/>
      <c r="BH124" s="8"/>
      <c r="BI124" s="23"/>
      <c r="BJ124" s="8"/>
      <c r="BK124" s="13"/>
      <c r="BL124" s="8"/>
      <c r="BM124" s="8"/>
      <c r="BN124" s="23"/>
      <c r="BO124" s="18"/>
      <c r="BP124" s="8"/>
      <c r="BQ124" s="18"/>
      <c r="BR124" s="8"/>
      <c r="BS124" s="22"/>
      <c r="BT124" s="8"/>
      <c r="BU124" s="8"/>
      <c r="BV124" s="8"/>
      <c r="BW124" s="8"/>
      <c r="BX124" s="8"/>
      <c r="BY124" s="23"/>
      <c r="BZ124" s="8"/>
      <c r="CA124" s="13"/>
      <c r="CB124" s="8"/>
      <c r="CC124" s="8"/>
      <c r="CD124" s="23"/>
      <c r="CE124" s="18"/>
      <c r="CF124" s="8"/>
      <c r="CG124" s="18"/>
      <c r="CH124" s="8"/>
      <c r="CI124" s="22"/>
      <c r="CJ124" s="8"/>
      <c r="CK124" s="8"/>
      <c r="CL124" s="8"/>
      <c r="CM124" s="8"/>
      <c r="CN124" s="8"/>
      <c r="CO124" s="23"/>
      <c r="CP124" s="8"/>
      <c r="CQ124" s="13"/>
      <c r="CR124" s="8"/>
      <c r="CS124" s="8"/>
      <c r="CT124" s="23"/>
      <c r="CU124" s="18"/>
      <c r="CV124" s="8"/>
      <c r="CW124" s="18"/>
      <c r="CX124" s="8"/>
      <c r="CY124" s="22"/>
      <c r="CZ124" s="8"/>
      <c r="DA124" s="8"/>
      <c r="DB124" s="8"/>
      <c r="DC124" s="8"/>
      <c r="DD124" s="8"/>
      <c r="DE124" s="23"/>
      <c r="DF124" s="8"/>
      <c r="DG124" s="13"/>
      <c r="DH124" s="8"/>
      <c r="DI124" s="8"/>
      <c r="DJ124" s="23"/>
      <c r="DK124" s="134"/>
      <c r="DL124" s="8"/>
      <c r="DM124" s="18"/>
      <c r="DN124" s="8"/>
      <c r="DO124" s="22"/>
      <c r="DP124" s="8"/>
      <c r="DQ124" s="8"/>
      <c r="DR124" s="8"/>
      <c r="DS124" s="8"/>
      <c r="DT124" s="8"/>
      <c r="DU124" s="23"/>
      <c r="DV124" s="8"/>
      <c r="DW124" s="13"/>
      <c r="DX124" s="8"/>
      <c r="DY124" s="8"/>
      <c r="DZ124" s="23"/>
      <c r="EA124" s="134"/>
      <c r="EB124" s="8"/>
      <c r="EC124" s="18"/>
    </row>
    <row r="125" spans="1:133" x14ac:dyDescent="0.3">
      <c r="A125" s="72"/>
      <c r="B125" s="72"/>
      <c r="C125" s="8"/>
      <c r="D125" s="8"/>
      <c r="E125" s="18"/>
      <c r="F125" s="8"/>
      <c r="G125" s="22"/>
      <c r="H125" s="8"/>
      <c r="I125" s="8"/>
      <c r="J125" s="8"/>
      <c r="K125" s="8"/>
      <c r="L125" s="8"/>
      <c r="M125" s="23"/>
      <c r="N125" s="8"/>
      <c r="O125" s="13"/>
      <c r="P125" s="8"/>
      <c r="Q125" s="8"/>
      <c r="R125" s="23"/>
      <c r="S125" s="18"/>
      <c r="T125" s="8"/>
      <c r="U125" s="18"/>
      <c r="V125" s="8"/>
      <c r="W125" s="22"/>
      <c r="X125" s="8"/>
      <c r="Y125" s="8"/>
      <c r="Z125" s="8"/>
      <c r="AA125" s="8"/>
      <c r="AB125" s="8"/>
      <c r="AC125" s="23"/>
      <c r="AD125" s="8"/>
      <c r="AE125" s="13"/>
      <c r="AF125" s="8"/>
      <c r="AG125" s="8"/>
      <c r="AH125" s="23"/>
      <c r="AI125" s="18"/>
      <c r="AJ125" s="8"/>
      <c r="AK125" s="18"/>
      <c r="AL125" s="8"/>
      <c r="AM125" s="22"/>
      <c r="AN125" s="8"/>
      <c r="AO125" s="8"/>
      <c r="AP125" s="8"/>
      <c r="AQ125" s="8"/>
      <c r="AR125" s="8"/>
      <c r="AS125" s="23"/>
      <c r="AT125" s="8"/>
      <c r="AU125" s="13"/>
      <c r="AV125" s="8"/>
      <c r="AW125" s="8"/>
      <c r="AX125" s="23"/>
      <c r="AY125" s="18"/>
      <c r="AZ125" s="8"/>
      <c r="BA125" s="18"/>
      <c r="BB125" s="8"/>
      <c r="BC125" s="22"/>
      <c r="BD125" s="8"/>
      <c r="BE125" s="8"/>
      <c r="BF125" s="8"/>
      <c r="BG125" s="8"/>
      <c r="BH125" s="8"/>
      <c r="BI125" s="23"/>
      <c r="BJ125" s="8"/>
      <c r="BK125" s="13"/>
      <c r="BL125" s="8"/>
      <c r="BM125" s="8"/>
      <c r="BN125" s="23"/>
      <c r="BO125" s="18"/>
      <c r="BP125" s="8"/>
      <c r="BQ125" s="18"/>
      <c r="BR125" s="8"/>
      <c r="BS125" s="22"/>
      <c r="BT125" s="8"/>
      <c r="BU125" s="8"/>
      <c r="BV125" s="8"/>
      <c r="BW125" s="8"/>
      <c r="BX125" s="8"/>
      <c r="BY125" s="23"/>
      <c r="BZ125" s="8"/>
      <c r="CA125" s="13"/>
      <c r="CB125" s="8"/>
      <c r="CC125" s="8"/>
      <c r="CD125" s="23"/>
      <c r="CE125" s="18"/>
      <c r="CF125" s="8"/>
      <c r="CG125" s="18"/>
      <c r="CH125" s="8"/>
      <c r="CI125" s="22"/>
      <c r="CJ125" s="8"/>
      <c r="CK125" s="8"/>
      <c r="CL125" s="8"/>
      <c r="CM125" s="8"/>
      <c r="CN125" s="8"/>
      <c r="CO125" s="23"/>
      <c r="CP125" s="8"/>
      <c r="CQ125" s="13"/>
      <c r="CR125" s="8"/>
      <c r="CS125" s="8"/>
      <c r="CT125" s="23"/>
      <c r="CU125" s="18"/>
      <c r="CV125" s="8"/>
      <c r="CW125" s="18"/>
      <c r="CX125" s="8"/>
      <c r="CY125" s="22"/>
      <c r="CZ125" s="8"/>
      <c r="DA125" s="8"/>
      <c r="DB125" s="8"/>
      <c r="DC125" s="8"/>
      <c r="DD125" s="8"/>
      <c r="DE125" s="23"/>
      <c r="DF125" s="8"/>
      <c r="DG125" s="13"/>
      <c r="DH125" s="8"/>
      <c r="DI125" s="8"/>
      <c r="DJ125" s="23"/>
      <c r="DK125" s="134"/>
      <c r="DL125" s="8"/>
      <c r="DM125" s="18"/>
      <c r="DN125" s="8"/>
      <c r="DO125" s="22"/>
      <c r="DP125" s="8"/>
      <c r="DQ125" s="8"/>
      <c r="DR125" s="8"/>
      <c r="DS125" s="8"/>
      <c r="DT125" s="8"/>
      <c r="DU125" s="23"/>
      <c r="DV125" s="8"/>
      <c r="DW125" s="13"/>
      <c r="DX125" s="8"/>
      <c r="DY125" s="8"/>
      <c r="DZ125" s="23"/>
      <c r="EA125" s="134"/>
      <c r="EB125" s="8"/>
      <c r="EC125" s="18"/>
    </row>
    <row r="126" spans="1:133" x14ac:dyDescent="0.3">
      <c r="A126" s="72"/>
      <c r="B126" s="72"/>
      <c r="C126" s="8"/>
      <c r="D126" s="8"/>
      <c r="E126" s="18"/>
      <c r="F126" s="8"/>
      <c r="G126" s="22"/>
      <c r="H126" s="8"/>
      <c r="I126" s="8"/>
      <c r="J126" s="8"/>
      <c r="K126" s="8"/>
      <c r="L126" s="8"/>
      <c r="M126" s="23"/>
      <c r="N126" s="8"/>
      <c r="O126" s="13"/>
      <c r="P126" s="8"/>
      <c r="Q126" s="8"/>
      <c r="R126" s="23"/>
      <c r="S126" s="18"/>
      <c r="T126" s="8"/>
      <c r="U126" s="18"/>
      <c r="V126" s="8"/>
      <c r="W126" s="22"/>
      <c r="X126" s="8"/>
      <c r="Y126" s="8"/>
      <c r="Z126" s="8"/>
      <c r="AA126" s="8"/>
      <c r="AB126" s="8"/>
      <c r="AC126" s="23"/>
      <c r="AD126" s="8"/>
      <c r="AE126" s="13"/>
      <c r="AF126" s="8"/>
      <c r="AG126" s="8"/>
      <c r="AH126" s="23"/>
      <c r="AI126" s="18"/>
      <c r="AJ126" s="8"/>
      <c r="AK126" s="18"/>
      <c r="AL126" s="8"/>
      <c r="AM126" s="22"/>
      <c r="AN126" s="8"/>
      <c r="AO126" s="8"/>
      <c r="AP126" s="8"/>
      <c r="AQ126" s="8"/>
      <c r="AR126" s="8"/>
      <c r="AS126" s="23"/>
      <c r="AT126" s="8"/>
      <c r="AU126" s="13"/>
      <c r="AV126" s="8"/>
      <c r="AW126" s="8"/>
      <c r="AX126" s="23"/>
      <c r="AY126" s="18"/>
      <c r="AZ126" s="8"/>
      <c r="BA126" s="18"/>
      <c r="BB126" s="8"/>
      <c r="BC126" s="22"/>
      <c r="BD126" s="8"/>
      <c r="BE126" s="8"/>
      <c r="BF126" s="8"/>
      <c r="BG126" s="8"/>
      <c r="BH126" s="8"/>
      <c r="BI126" s="23"/>
      <c r="BJ126" s="8"/>
      <c r="BK126" s="13"/>
      <c r="BL126" s="8"/>
      <c r="BM126" s="8"/>
      <c r="BN126" s="23"/>
      <c r="BO126" s="18"/>
      <c r="BP126" s="8"/>
      <c r="BQ126" s="18"/>
      <c r="BR126" s="8"/>
      <c r="BS126" s="22"/>
      <c r="BT126" s="8"/>
      <c r="BU126" s="8"/>
      <c r="BV126" s="8"/>
      <c r="BW126" s="8"/>
      <c r="BX126" s="8"/>
      <c r="BY126" s="23"/>
      <c r="BZ126" s="8"/>
      <c r="CA126" s="13"/>
      <c r="CB126" s="8"/>
      <c r="CC126" s="8"/>
      <c r="CD126" s="23"/>
      <c r="CE126" s="18"/>
      <c r="CF126" s="8"/>
      <c r="CG126" s="18"/>
      <c r="CH126" s="8"/>
      <c r="CI126" s="22"/>
      <c r="CJ126" s="8"/>
      <c r="CK126" s="8"/>
      <c r="CL126" s="8"/>
      <c r="CM126" s="8"/>
      <c r="CN126" s="8"/>
      <c r="CO126" s="23"/>
      <c r="CP126" s="8"/>
      <c r="CQ126" s="13"/>
      <c r="CR126" s="8"/>
      <c r="CS126" s="8"/>
      <c r="CT126" s="23"/>
      <c r="CU126" s="18"/>
      <c r="CV126" s="8"/>
      <c r="CW126" s="18"/>
      <c r="CX126" s="8"/>
      <c r="CY126" s="22"/>
      <c r="CZ126" s="8"/>
      <c r="DA126" s="8"/>
      <c r="DB126" s="8"/>
      <c r="DC126" s="8"/>
      <c r="DD126" s="8"/>
      <c r="DE126" s="23"/>
      <c r="DF126" s="8"/>
      <c r="DG126" s="13"/>
      <c r="DH126" s="8"/>
      <c r="DI126" s="8"/>
      <c r="DJ126" s="23"/>
      <c r="DK126" s="134"/>
      <c r="DL126" s="8"/>
      <c r="DM126" s="18"/>
      <c r="DN126" s="8"/>
      <c r="DO126" s="22"/>
      <c r="DP126" s="8"/>
      <c r="DQ126" s="8"/>
      <c r="DR126" s="8"/>
      <c r="DS126" s="8"/>
      <c r="DT126" s="8"/>
      <c r="DU126" s="23"/>
      <c r="DV126" s="8"/>
      <c r="DW126" s="13"/>
      <c r="DX126" s="8"/>
      <c r="DY126" s="8"/>
      <c r="DZ126" s="23"/>
      <c r="EA126" s="134"/>
      <c r="EB126" s="8"/>
      <c r="EC126" s="18"/>
    </row>
    <row r="127" spans="1:133" x14ac:dyDescent="0.3">
      <c r="A127" s="72"/>
      <c r="B127" s="72"/>
      <c r="C127" s="8"/>
      <c r="D127" s="8"/>
      <c r="E127" s="18"/>
      <c r="F127" s="8"/>
      <c r="G127" s="22"/>
      <c r="H127" s="8"/>
      <c r="I127" s="8"/>
      <c r="J127" s="8"/>
      <c r="K127" s="8"/>
      <c r="L127" s="8"/>
      <c r="M127" s="23"/>
      <c r="N127" s="8"/>
      <c r="O127" s="13"/>
      <c r="P127" s="8"/>
      <c r="Q127" s="8"/>
      <c r="R127" s="23"/>
      <c r="S127" s="18"/>
      <c r="T127" s="8"/>
      <c r="U127" s="18"/>
      <c r="V127" s="8"/>
      <c r="W127" s="22"/>
      <c r="X127" s="8"/>
      <c r="Y127" s="8"/>
      <c r="Z127" s="8"/>
      <c r="AA127" s="8"/>
      <c r="AB127" s="8"/>
      <c r="AC127" s="23"/>
      <c r="AD127" s="8"/>
      <c r="AE127" s="13"/>
      <c r="AF127" s="8"/>
      <c r="AG127" s="8"/>
      <c r="AH127" s="23"/>
      <c r="AI127" s="18"/>
      <c r="AJ127" s="8"/>
      <c r="AK127" s="18"/>
      <c r="AL127" s="8"/>
      <c r="AM127" s="22"/>
      <c r="AN127" s="8"/>
      <c r="AO127" s="8"/>
      <c r="AP127" s="8"/>
      <c r="AQ127" s="8"/>
      <c r="AR127" s="8"/>
      <c r="AS127" s="23"/>
      <c r="AT127" s="8"/>
      <c r="AU127" s="13"/>
      <c r="AV127" s="8"/>
      <c r="AW127" s="8"/>
      <c r="AX127" s="23"/>
      <c r="AY127" s="18"/>
      <c r="AZ127" s="8"/>
      <c r="BA127" s="18"/>
      <c r="BB127" s="8"/>
      <c r="BC127" s="22"/>
      <c r="BD127" s="8"/>
      <c r="BE127" s="8"/>
      <c r="BF127" s="8"/>
      <c r="BG127" s="8"/>
      <c r="BH127" s="8"/>
      <c r="BI127" s="23"/>
      <c r="BJ127" s="8"/>
      <c r="BK127" s="13"/>
      <c r="BL127" s="8"/>
      <c r="BM127" s="8"/>
      <c r="BN127" s="23"/>
      <c r="BO127" s="18"/>
      <c r="BP127" s="8"/>
      <c r="BQ127" s="18"/>
      <c r="BR127" s="8"/>
      <c r="BS127" s="22"/>
      <c r="BT127" s="8"/>
      <c r="BU127" s="8"/>
      <c r="BV127" s="8"/>
      <c r="BW127" s="8"/>
      <c r="BX127" s="8"/>
      <c r="BY127" s="23"/>
      <c r="BZ127" s="8"/>
      <c r="CA127" s="13"/>
      <c r="CB127" s="8"/>
      <c r="CC127" s="8"/>
      <c r="CD127" s="23"/>
      <c r="CE127" s="18"/>
      <c r="CF127" s="8"/>
      <c r="CG127" s="18"/>
      <c r="CH127" s="8"/>
      <c r="CI127" s="22"/>
      <c r="CJ127" s="8"/>
      <c r="CK127" s="8"/>
      <c r="CL127" s="8"/>
      <c r="CM127" s="8"/>
      <c r="CN127" s="8"/>
      <c r="CO127" s="23"/>
      <c r="CP127" s="8"/>
      <c r="CQ127" s="13"/>
      <c r="CR127" s="8"/>
      <c r="CS127" s="8"/>
      <c r="CT127" s="23"/>
      <c r="CU127" s="18"/>
      <c r="CV127" s="8"/>
      <c r="CW127" s="18"/>
      <c r="CX127" s="8"/>
      <c r="CY127" s="22"/>
      <c r="CZ127" s="8"/>
      <c r="DA127" s="8"/>
      <c r="DB127" s="8"/>
      <c r="DC127" s="8"/>
      <c r="DD127" s="8"/>
      <c r="DE127" s="23"/>
      <c r="DF127" s="8"/>
      <c r="DG127" s="13"/>
      <c r="DH127" s="8"/>
      <c r="DI127" s="8"/>
      <c r="DJ127" s="23"/>
      <c r="DK127" s="134"/>
      <c r="DL127" s="8"/>
      <c r="DM127" s="18"/>
      <c r="DN127" s="8"/>
      <c r="DO127" s="22"/>
      <c r="DP127" s="8"/>
      <c r="DQ127" s="8"/>
      <c r="DR127" s="8"/>
      <c r="DS127" s="8"/>
      <c r="DT127" s="8"/>
      <c r="DU127" s="23"/>
      <c r="DV127" s="8"/>
      <c r="DW127" s="13"/>
      <c r="DX127" s="8"/>
      <c r="DY127" s="8"/>
      <c r="DZ127" s="23"/>
      <c r="EA127" s="134"/>
      <c r="EB127" s="8"/>
      <c r="EC127" s="18"/>
    </row>
    <row r="128" spans="1:133" x14ac:dyDescent="0.3">
      <c r="A128" s="72"/>
      <c r="B128" s="72"/>
      <c r="C128" s="8"/>
      <c r="D128" s="8"/>
      <c r="E128" s="18"/>
      <c r="F128" s="8"/>
      <c r="G128" s="22"/>
      <c r="H128" s="8"/>
      <c r="I128" s="8"/>
      <c r="J128" s="8"/>
      <c r="K128" s="8"/>
      <c r="L128" s="8"/>
      <c r="M128" s="23"/>
      <c r="N128" s="8"/>
      <c r="O128" s="13"/>
      <c r="P128" s="8"/>
      <c r="Q128" s="8"/>
      <c r="R128" s="23"/>
      <c r="S128" s="18"/>
      <c r="T128" s="8"/>
      <c r="U128" s="18"/>
      <c r="V128" s="8"/>
      <c r="W128" s="22"/>
      <c r="X128" s="8"/>
      <c r="Y128" s="8"/>
      <c r="Z128" s="8"/>
      <c r="AA128" s="8"/>
      <c r="AB128" s="8"/>
      <c r="AC128" s="23"/>
      <c r="AD128" s="8"/>
      <c r="AE128" s="13"/>
      <c r="AF128" s="8"/>
      <c r="AG128" s="8"/>
      <c r="AH128" s="23"/>
      <c r="AI128" s="18"/>
      <c r="AJ128" s="8"/>
      <c r="AK128" s="18"/>
      <c r="AL128" s="8"/>
      <c r="AM128" s="22"/>
      <c r="AN128" s="8"/>
      <c r="AO128" s="8"/>
      <c r="AP128" s="8"/>
      <c r="AQ128" s="8"/>
      <c r="AR128" s="8"/>
      <c r="AS128" s="23"/>
      <c r="AT128" s="8"/>
      <c r="AU128" s="13"/>
      <c r="AV128" s="8"/>
      <c r="AW128" s="8"/>
      <c r="AX128" s="23"/>
      <c r="AY128" s="18"/>
      <c r="AZ128" s="8"/>
      <c r="BA128" s="18"/>
      <c r="BB128" s="8"/>
      <c r="BC128" s="22"/>
      <c r="BD128" s="8"/>
      <c r="BE128" s="8"/>
      <c r="BF128" s="8"/>
      <c r="BG128" s="8"/>
      <c r="BH128" s="8"/>
      <c r="BI128" s="23"/>
      <c r="BJ128" s="8"/>
      <c r="BK128" s="13"/>
      <c r="BL128" s="8"/>
      <c r="BM128" s="8"/>
      <c r="BN128" s="23"/>
      <c r="BO128" s="18"/>
      <c r="BP128" s="8"/>
      <c r="BQ128" s="18"/>
      <c r="BR128" s="8"/>
      <c r="BS128" s="22"/>
      <c r="BT128" s="8"/>
      <c r="BU128" s="8"/>
      <c r="BV128" s="8"/>
      <c r="BW128" s="8"/>
      <c r="BX128" s="8"/>
      <c r="BY128" s="23"/>
      <c r="BZ128" s="8"/>
      <c r="CA128" s="13"/>
      <c r="CB128" s="8"/>
      <c r="CC128" s="8"/>
      <c r="CD128" s="23"/>
      <c r="CE128" s="18"/>
      <c r="CF128" s="8"/>
      <c r="CG128" s="18"/>
      <c r="CH128" s="8"/>
      <c r="CI128" s="22"/>
      <c r="CJ128" s="8"/>
      <c r="CK128" s="8"/>
      <c r="CL128" s="8"/>
      <c r="CM128" s="8"/>
      <c r="CN128" s="8"/>
      <c r="CO128" s="23"/>
      <c r="CP128" s="8"/>
      <c r="CQ128" s="13"/>
      <c r="CR128" s="8"/>
      <c r="CS128" s="8"/>
      <c r="CT128" s="23"/>
      <c r="CU128" s="18"/>
      <c r="CV128" s="8"/>
      <c r="CW128" s="18"/>
      <c r="CX128" s="8"/>
      <c r="CY128" s="22"/>
      <c r="CZ128" s="8"/>
      <c r="DA128" s="8"/>
      <c r="DB128" s="8"/>
      <c r="DC128" s="8"/>
      <c r="DD128" s="8"/>
      <c r="DE128" s="23"/>
      <c r="DF128" s="8"/>
      <c r="DG128" s="13"/>
      <c r="DH128" s="8"/>
      <c r="DI128" s="8"/>
      <c r="DJ128" s="23"/>
      <c r="DK128" s="134"/>
      <c r="DL128" s="8"/>
      <c r="DM128" s="18"/>
      <c r="DN128" s="8"/>
      <c r="DO128" s="22"/>
      <c r="DP128" s="8"/>
      <c r="DQ128" s="8"/>
      <c r="DR128" s="8"/>
      <c r="DS128" s="8"/>
      <c r="DT128" s="8"/>
      <c r="DU128" s="23"/>
      <c r="DV128" s="8"/>
      <c r="DW128" s="13"/>
      <c r="DX128" s="8"/>
      <c r="DY128" s="8"/>
      <c r="DZ128" s="23"/>
      <c r="EA128" s="134"/>
      <c r="EB128" s="8"/>
      <c r="EC128" s="18"/>
    </row>
    <row r="129" spans="1:133" x14ac:dyDescent="0.3">
      <c r="A129" s="72"/>
      <c r="B129" s="72"/>
      <c r="C129" s="8"/>
      <c r="D129" s="8"/>
      <c r="E129" s="18"/>
      <c r="F129" s="8"/>
      <c r="G129" s="22"/>
      <c r="H129" s="8"/>
      <c r="I129" s="8"/>
      <c r="J129" s="8"/>
      <c r="K129" s="8"/>
      <c r="L129" s="8"/>
      <c r="M129" s="23"/>
      <c r="N129" s="8"/>
      <c r="O129" s="13"/>
      <c r="P129" s="8"/>
      <c r="Q129" s="8"/>
      <c r="R129" s="23"/>
      <c r="S129" s="18"/>
      <c r="T129" s="8"/>
      <c r="U129" s="18"/>
      <c r="V129" s="8"/>
      <c r="W129" s="22"/>
      <c r="X129" s="8"/>
      <c r="Y129" s="8"/>
      <c r="Z129" s="8"/>
      <c r="AA129" s="8"/>
      <c r="AB129" s="8"/>
      <c r="AC129" s="23"/>
      <c r="AD129" s="8"/>
      <c r="AE129" s="13"/>
      <c r="AF129" s="8"/>
      <c r="AG129" s="8"/>
      <c r="AH129" s="23"/>
      <c r="AI129" s="18"/>
      <c r="AJ129" s="8"/>
      <c r="AK129" s="18"/>
      <c r="AL129" s="8"/>
      <c r="AM129" s="22"/>
      <c r="AN129" s="8"/>
      <c r="AO129" s="8"/>
      <c r="AP129" s="8"/>
      <c r="AQ129" s="8"/>
      <c r="AR129" s="8"/>
      <c r="AS129" s="23"/>
      <c r="AT129" s="8"/>
      <c r="AU129" s="13"/>
      <c r="AV129" s="8"/>
      <c r="AW129" s="8"/>
      <c r="AX129" s="23"/>
      <c r="AY129" s="18"/>
      <c r="AZ129" s="8"/>
      <c r="BA129" s="18"/>
      <c r="BB129" s="8"/>
      <c r="BC129" s="22"/>
      <c r="BD129" s="8"/>
      <c r="BE129" s="8"/>
      <c r="BF129" s="8"/>
      <c r="BG129" s="8"/>
      <c r="BH129" s="8"/>
      <c r="BI129" s="23"/>
      <c r="BJ129" s="8"/>
      <c r="BK129" s="13"/>
      <c r="BL129" s="8"/>
      <c r="BM129" s="8"/>
      <c r="BN129" s="23"/>
      <c r="BO129" s="18"/>
      <c r="BP129" s="8"/>
      <c r="BQ129" s="18"/>
      <c r="BR129" s="8"/>
      <c r="BS129" s="22"/>
      <c r="BT129" s="8"/>
      <c r="BU129" s="8"/>
      <c r="BV129" s="8"/>
      <c r="BW129" s="8"/>
      <c r="BX129" s="8"/>
      <c r="BY129" s="23"/>
      <c r="BZ129" s="8"/>
      <c r="CA129" s="13"/>
      <c r="CB129" s="8"/>
      <c r="CC129" s="8"/>
      <c r="CD129" s="23"/>
      <c r="CE129" s="18"/>
      <c r="CF129" s="8"/>
      <c r="CG129" s="18"/>
      <c r="CH129" s="8"/>
      <c r="CI129" s="22"/>
      <c r="CJ129" s="8"/>
      <c r="CK129" s="8"/>
      <c r="CL129" s="8"/>
      <c r="CM129" s="8"/>
      <c r="CN129" s="8"/>
      <c r="CO129" s="23"/>
      <c r="CP129" s="8"/>
      <c r="CQ129" s="13"/>
      <c r="CR129" s="8"/>
      <c r="CS129" s="8"/>
      <c r="CT129" s="23"/>
      <c r="CU129" s="18"/>
      <c r="CV129" s="8"/>
      <c r="CW129" s="18"/>
      <c r="CX129" s="8"/>
      <c r="CY129" s="22"/>
      <c r="CZ129" s="8"/>
      <c r="DA129" s="8"/>
      <c r="DB129" s="8"/>
      <c r="DC129" s="8"/>
      <c r="DD129" s="8"/>
      <c r="DE129" s="23"/>
      <c r="DF129" s="8"/>
      <c r="DG129" s="13"/>
      <c r="DH129" s="8"/>
      <c r="DI129" s="8"/>
      <c r="DJ129" s="23"/>
      <c r="DK129" s="134"/>
      <c r="DL129" s="8"/>
      <c r="DM129" s="18"/>
      <c r="DN129" s="8"/>
      <c r="DO129" s="22"/>
      <c r="DP129" s="8"/>
      <c r="DQ129" s="8"/>
      <c r="DR129" s="8"/>
      <c r="DS129" s="8"/>
      <c r="DT129" s="8"/>
      <c r="DU129" s="23"/>
      <c r="DV129" s="8"/>
      <c r="DW129" s="13"/>
      <c r="DX129" s="8"/>
      <c r="DY129" s="8"/>
      <c r="DZ129" s="23"/>
      <c r="EA129" s="134"/>
      <c r="EB129" s="8"/>
      <c r="EC129" s="18"/>
    </row>
    <row r="130" spans="1:133" x14ac:dyDescent="0.3">
      <c r="A130" s="72"/>
      <c r="B130" s="72"/>
      <c r="C130" s="8"/>
      <c r="D130" s="8"/>
      <c r="E130" s="18"/>
      <c r="F130" s="8"/>
      <c r="G130" s="22"/>
      <c r="H130" s="8"/>
      <c r="I130" s="8"/>
      <c r="J130" s="8"/>
      <c r="K130" s="8"/>
      <c r="L130" s="8"/>
      <c r="M130" s="23"/>
      <c r="N130" s="8"/>
      <c r="O130" s="13"/>
      <c r="P130" s="8"/>
      <c r="Q130" s="8"/>
      <c r="R130" s="23"/>
      <c r="S130" s="18"/>
      <c r="T130" s="8"/>
      <c r="U130" s="18"/>
      <c r="V130" s="8"/>
      <c r="W130" s="22"/>
      <c r="X130" s="8"/>
      <c r="Y130" s="8"/>
      <c r="Z130" s="8"/>
      <c r="AA130" s="8"/>
      <c r="AB130" s="8"/>
      <c r="AC130" s="23"/>
      <c r="AD130" s="8"/>
      <c r="AE130" s="13"/>
      <c r="AF130" s="8"/>
      <c r="AG130" s="8"/>
      <c r="AH130" s="23"/>
      <c r="AI130" s="18"/>
      <c r="AJ130" s="8"/>
      <c r="AK130" s="18"/>
      <c r="AL130" s="8"/>
      <c r="AM130" s="22"/>
      <c r="AN130" s="8"/>
      <c r="AO130" s="8"/>
      <c r="AP130" s="8"/>
      <c r="AQ130" s="8"/>
      <c r="AR130" s="8"/>
      <c r="AS130" s="23"/>
      <c r="AT130" s="8"/>
      <c r="AU130" s="13"/>
      <c r="AV130" s="8"/>
      <c r="AW130" s="8"/>
      <c r="AX130" s="23"/>
      <c r="AY130" s="18"/>
      <c r="AZ130" s="8"/>
      <c r="BA130" s="18"/>
      <c r="BB130" s="8"/>
      <c r="BC130" s="22"/>
      <c r="BD130" s="8"/>
      <c r="BE130" s="8"/>
      <c r="BF130" s="8"/>
      <c r="BG130" s="8"/>
      <c r="BH130" s="8"/>
      <c r="BI130" s="23"/>
      <c r="BJ130" s="8"/>
      <c r="BK130" s="13"/>
      <c r="BL130" s="8"/>
      <c r="BM130" s="8"/>
      <c r="BN130" s="23"/>
      <c r="BO130" s="18"/>
      <c r="BP130" s="8"/>
      <c r="BQ130" s="18"/>
      <c r="BR130" s="8"/>
      <c r="BS130" s="22"/>
      <c r="BT130" s="8"/>
      <c r="BU130" s="8"/>
      <c r="BV130" s="8"/>
      <c r="BW130" s="8"/>
      <c r="BX130" s="8"/>
      <c r="BY130" s="23"/>
      <c r="BZ130" s="8"/>
      <c r="CA130" s="13"/>
      <c r="CB130" s="8"/>
      <c r="CC130" s="8"/>
      <c r="CD130" s="23"/>
      <c r="CE130" s="18"/>
      <c r="CF130" s="8"/>
      <c r="CG130" s="18"/>
      <c r="CH130" s="8"/>
      <c r="CI130" s="22"/>
      <c r="CJ130" s="8"/>
      <c r="CK130" s="8"/>
      <c r="CL130" s="8"/>
      <c r="CM130" s="8"/>
      <c r="CN130" s="8"/>
      <c r="CO130" s="23"/>
      <c r="CP130" s="8"/>
      <c r="CQ130" s="13"/>
      <c r="CR130" s="8"/>
      <c r="CS130" s="8"/>
      <c r="CT130" s="23"/>
      <c r="CU130" s="18"/>
      <c r="CV130" s="8"/>
      <c r="CW130" s="18"/>
      <c r="CX130" s="8"/>
      <c r="CY130" s="22"/>
      <c r="CZ130" s="8"/>
      <c r="DA130" s="8"/>
      <c r="DB130" s="8"/>
      <c r="DC130" s="8"/>
      <c r="DD130" s="8"/>
      <c r="DE130" s="23"/>
      <c r="DF130" s="8"/>
      <c r="DG130" s="13"/>
      <c r="DH130" s="8"/>
      <c r="DI130" s="8"/>
      <c r="DJ130" s="23"/>
      <c r="DK130" s="134"/>
      <c r="DL130" s="8"/>
      <c r="DM130" s="18"/>
      <c r="DN130" s="8"/>
      <c r="DO130" s="22"/>
      <c r="DP130" s="8"/>
      <c r="DQ130" s="8"/>
      <c r="DR130" s="8"/>
      <c r="DS130" s="8"/>
      <c r="DT130" s="8"/>
      <c r="DU130" s="23"/>
      <c r="DV130" s="8"/>
      <c r="DW130" s="13"/>
      <c r="DX130" s="8"/>
      <c r="DY130" s="8"/>
      <c r="DZ130" s="23"/>
      <c r="EA130" s="134"/>
      <c r="EB130" s="8"/>
      <c r="EC130" s="18"/>
    </row>
    <row r="131" spans="1:133" x14ac:dyDescent="0.3">
      <c r="A131" s="72"/>
      <c r="B131" s="72"/>
      <c r="C131" s="8"/>
      <c r="D131" s="8"/>
      <c r="E131" s="18"/>
      <c r="F131" s="8"/>
      <c r="G131" s="22"/>
      <c r="H131" s="8"/>
      <c r="I131" s="8"/>
      <c r="J131" s="8"/>
      <c r="K131" s="8"/>
      <c r="L131" s="8"/>
      <c r="M131" s="23"/>
      <c r="N131" s="8"/>
      <c r="O131" s="13"/>
      <c r="P131" s="8"/>
      <c r="Q131" s="8"/>
      <c r="R131" s="23"/>
      <c r="S131" s="18"/>
      <c r="T131" s="8"/>
      <c r="U131" s="18"/>
      <c r="V131" s="8"/>
      <c r="W131" s="22"/>
      <c r="X131" s="8"/>
      <c r="Y131" s="8"/>
      <c r="Z131" s="8"/>
      <c r="AA131" s="8"/>
      <c r="AB131" s="8"/>
      <c r="AC131" s="23"/>
      <c r="AD131" s="8"/>
      <c r="AE131" s="13"/>
      <c r="AF131" s="8"/>
      <c r="AG131" s="8"/>
      <c r="AH131" s="23"/>
      <c r="AI131" s="18"/>
      <c r="AJ131" s="8"/>
      <c r="AK131" s="18"/>
      <c r="AL131" s="8"/>
      <c r="AM131" s="22"/>
      <c r="AN131" s="8"/>
      <c r="AO131" s="8"/>
      <c r="AP131" s="8"/>
      <c r="AQ131" s="8"/>
      <c r="AR131" s="8"/>
      <c r="AS131" s="23"/>
      <c r="AT131" s="8"/>
      <c r="AU131" s="13"/>
      <c r="AV131" s="8"/>
      <c r="AW131" s="8"/>
      <c r="AX131" s="23"/>
      <c r="AY131" s="18"/>
      <c r="AZ131" s="8"/>
      <c r="BA131" s="18"/>
      <c r="BB131" s="8"/>
      <c r="BC131" s="22"/>
      <c r="BD131" s="8"/>
      <c r="BE131" s="8"/>
      <c r="BF131" s="8"/>
      <c r="BG131" s="8"/>
      <c r="BH131" s="8"/>
      <c r="BI131" s="23"/>
      <c r="BJ131" s="8"/>
      <c r="BK131" s="13"/>
      <c r="BL131" s="8"/>
      <c r="BM131" s="8"/>
      <c r="BN131" s="23"/>
      <c r="BO131" s="18"/>
      <c r="BP131" s="8"/>
      <c r="BQ131" s="18"/>
      <c r="BR131" s="8"/>
      <c r="BS131" s="22"/>
      <c r="BT131" s="8"/>
      <c r="BU131" s="8"/>
      <c r="BV131" s="8"/>
      <c r="BW131" s="8"/>
      <c r="BX131" s="8"/>
      <c r="BY131" s="23"/>
      <c r="BZ131" s="8"/>
      <c r="CA131" s="13"/>
      <c r="CB131" s="8"/>
      <c r="CC131" s="8"/>
      <c r="CD131" s="23"/>
      <c r="CE131" s="18"/>
      <c r="CF131" s="8"/>
      <c r="CG131" s="18"/>
      <c r="CH131" s="8"/>
      <c r="CI131" s="22"/>
      <c r="CJ131" s="8"/>
      <c r="CK131" s="8"/>
      <c r="CL131" s="8"/>
      <c r="CM131" s="8"/>
      <c r="CN131" s="8"/>
      <c r="CO131" s="23"/>
      <c r="CP131" s="8"/>
      <c r="CQ131" s="13"/>
      <c r="CR131" s="8"/>
      <c r="CS131" s="8"/>
      <c r="CT131" s="23"/>
      <c r="CU131" s="18"/>
      <c r="CV131" s="8"/>
      <c r="CW131" s="18"/>
      <c r="CX131" s="8"/>
      <c r="CY131" s="22"/>
      <c r="CZ131" s="8"/>
      <c r="DA131" s="8"/>
      <c r="DB131" s="8"/>
      <c r="DC131" s="8"/>
      <c r="DD131" s="8"/>
      <c r="DE131" s="23"/>
      <c r="DF131" s="8"/>
      <c r="DG131" s="13"/>
      <c r="DH131" s="8"/>
      <c r="DI131" s="8"/>
      <c r="DJ131" s="23"/>
      <c r="DK131" s="134"/>
      <c r="DL131" s="8"/>
      <c r="DM131" s="18"/>
      <c r="DN131" s="8"/>
      <c r="DO131" s="22"/>
      <c r="DP131" s="8"/>
      <c r="DQ131" s="8"/>
      <c r="DR131" s="8"/>
      <c r="DS131" s="8"/>
      <c r="DT131" s="8"/>
      <c r="DU131" s="23"/>
      <c r="DV131" s="8"/>
      <c r="DW131" s="13"/>
      <c r="DX131" s="8"/>
      <c r="DY131" s="8"/>
      <c r="DZ131" s="23"/>
      <c r="EA131" s="134"/>
      <c r="EB131" s="8"/>
      <c r="EC131" s="18"/>
    </row>
    <row r="132" spans="1:133" x14ac:dyDescent="0.3">
      <c r="A132" s="72"/>
      <c r="B132" s="72"/>
      <c r="C132" s="8"/>
      <c r="D132" s="8"/>
      <c r="E132" s="18"/>
      <c r="F132" s="8"/>
      <c r="G132" s="22"/>
      <c r="H132" s="8"/>
      <c r="I132" s="8"/>
      <c r="J132" s="8"/>
      <c r="K132" s="8"/>
      <c r="L132" s="8"/>
      <c r="M132" s="23"/>
      <c r="N132" s="8"/>
      <c r="O132" s="13"/>
      <c r="P132" s="8"/>
      <c r="Q132" s="8"/>
      <c r="R132" s="23"/>
      <c r="S132" s="18"/>
      <c r="T132" s="8"/>
      <c r="U132" s="18"/>
      <c r="V132" s="8"/>
      <c r="W132" s="22"/>
      <c r="X132" s="8"/>
      <c r="Y132" s="8"/>
      <c r="Z132" s="8"/>
      <c r="AA132" s="8"/>
      <c r="AB132" s="8"/>
      <c r="AC132" s="23"/>
      <c r="AD132" s="8"/>
      <c r="AE132" s="13"/>
      <c r="AF132" s="8"/>
      <c r="AG132" s="8"/>
      <c r="AH132" s="23"/>
      <c r="AI132" s="18"/>
      <c r="AJ132" s="8"/>
      <c r="AK132" s="18"/>
      <c r="AL132" s="8"/>
      <c r="AM132" s="22"/>
      <c r="AN132" s="8"/>
      <c r="AO132" s="8"/>
      <c r="AP132" s="8"/>
      <c r="AQ132" s="8"/>
      <c r="AR132" s="8"/>
      <c r="AS132" s="23"/>
      <c r="AT132" s="8"/>
      <c r="AU132" s="13"/>
      <c r="AV132" s="8"/>
      <c r="AW132" s="8"/>
      <c r="AX132" s="23"/>
      <c r="AY132" s="18"/>
      <c r="AZ132" s="8"/>
      <c r="BA132" s="18"/>
      <c r="BB132" s="8"/>
      <c r="BC132" s="22"/>
      <c r="BD132" s="8"/>
      <c r="BE132" s="8"/>
      <c r="BF132" s="8"/>
      <c r="BG132" s="8"/>
      <c r="BH132" s="8"/>
      <c r="BI132" s="23"/>
      <c r="BJ132" s="8"/>
      <c r="BK132" s="13"/>
      <c r="BL132" s="8"/>
      <c r="BM132" s="8"/>
      <c r="BN132" s="23"/>
      <c r="BO132" s="18"/>
      <c r="BP132" s="8"/>
      <c r="BQ132" s="18"/>
      <c r="BR132" s="8"/>
      <c r="BS132" s="22"/>
      <c r="BT132" s="8"/>
      <c r="BU132" s="8"/>
      <c r="BV132" s="8"/>
      <c r="BW132" s="8"/>
      <c r="BX132" s="8"/>
      <c r="BY132" s="23"/>
      <c r="BZ132" s="8"/>
      <c r="CA132" s="13"/>
      <c r="CB132" s="8"/>
      <c r="CC132" s="8"/>
      <c r="CD132" s="23"/>
      <c r="CE132" s="18"/>
      <c r="CF132" s="8"/>
      <c r="CG132" s="18"/>
      <c r="CH132" s="8"/>
      <c r="CI132" s="22"/>
      <c r="CJ132" s="8"/>
      <c r="CK132" s="8"/>
      <c r="CL132" s="8"/>
      <c r="CM132" s="8"/>
      <c r="CN132" s="8"/>
      <c r="CO132" s="23"/>
      <c r="CP132" s="8"/>
      <c r="CQ132" s="13"/>
      <c r="CR132" s="8"/>
      <c r="CS132" s="8"/>
      <c r="CT132" s="23"/>
      <c r="CU132" s="18"/>
      <c r="CV132" s="8"/>
      <c r="CW132" s="18"/>
      <c r="CX132" s="8"/>
      <c r="CY132" s="22"/>
      <c r="CZ132" s="8"/>
      <c r="DA132" s="8"/>
      <c r="DB132" s="8"/>
      <c r="DC132" s="8"/>
      <c r="DD132" s="8"/>
      <c r="DE132" s="23"/>
      <c r="DF132" s="8"/>
      <c r="DG132" s="13"/>
      <c r="DH132" s="8"/>
      <c r="DI132" s="8"/>
      <c r="DJ132" s="23"/>
      <c r="DK132" s="134"/>
      <c r="DL132" s="8"/>
      <c r="DM132" s="18"/>
      <c r="DN132" s="8"/>
      <c r="DO132" s="22"/>
      <c r="DP132" s="8"/>
      <c r="DQ132" s="8"/>
      <c r="DR132" s="8"/>
      <c r="DS132" s="8"/>
      <c r="DT132" s="8"/>
      <c r="DU132" s="23"/>
      <c r="DV132" s="8"/>
      <c r="DW132" s="13"/>
      <c r="DX132" s="8"/>
      <c r="DY132" s="8"/>
      <c r="DZ132" s="23"/>
      <c r="EA132" s="134"/>
      <c r="EB132" s="8"/>
      <c r="EC132" s="18"/>
    </row>
    <row r="133" spans="1:133" x14ac:dyDescent="0.3">
      <c r="A133" s="72"/>
      <c r="B133" s="72"/>
      <c r="C133" s="8"/>
      <c r="D133" s="8"/>
      <c r="E133" s="18"/>
      <c r="F133" s="8"/>
      <c r="G133" s="22"/>
      <c r="H133" s="8"/>
      <c r="I133" s="8"/>
      <c r="J133" s="8"/>
      <c r="K133" s="8"/>
      <c r="L133" s="8"/>
      <c r="M133" s="23"/>
      <c r="N133" s="8"/>
      <c r="O133" s="13"/>
      <c r="P133" s="8"/>
      <c r="Q133" s="8"/>
      <c r="R133" s="23"/>
      <c r="S133" s="18"/>
      <c r="T133" s="8"/>
      <c r="U133" s="18"/>
      <c r="V133" s="8"/>
      <c r="W133" s="22"/>
      <c r="X133" s="8"/>
      <c r="Y133" s="8"/>
      <c r="Z133" s="8"/>
      <c r="AA133" s="8"/>
      <c r="AB133" s="8"/>
      <c r="AC133" s="23"/>
      <c r="AD133" s="8"/>
      <c r="AE133" s="13"/>
      <c r="AF133" s="8"/>
      <c r="AG133" s="8"/>
      <c r="AH133" s="23"/>
      <c r="AI133" s="18"/>
      <c r="AJ133" s="8"/>
      <c r="AK133" s="18"/>
      <c r="AL133" s="8"/>
      <c r="AM133" s="22"/>
      <c r="AN133" s="8"/>
      <c r="AO133" s="8"/>
      <c r="AP133" s="8"/>
      <c r="AQ133" s="8"/>
      <c r="AR133" s="8"/>
      <c r="AS133" s="23"/>
      <c r="AT133" s="8"/>
      <c r="AU133" s="13"/>
      <c r="AV133" s="8"/>
      <c r="AW133" s="8"/>
      <c r="AX133" s="23"/>
      <c r="AY133" s="18"/>
      <c r="AZ133" s="8"/>
      <c r="BA133" s="18"/>
      <c r="BB133" s="8"/>
      <c r="BC133" s="22"/>
      <c r="BD133" s="8"/>
      <c r="BE133" s="8"/>
      <c r="BF133" s="8"/>
      <c r="BG133" s="8"/>
      <c r="BH133" s="8"/>
      <c r="BI133" s="23"/>
      <c r="BJ133" s="8"/>
      <c r="BK133" s="13"/>
      <c r="BL133" s="8"/>
      <c r="BM133" s="8"/>
      <c r="BN133" s="23"/>
      <c r="BO133" s="18"/>
      <c r="BP133" s="8"/>
      <c r="BQ133" s="18"/>
      <c r="BR133" s="8"/>
      <c r="BS133" s="22"/>
      <c r="BT133" s="8"/>
      <c r="BU133" s="8"/>
      <c r="BV133" s="8"/>
      <c r="BW133" s="8"/>
      <c r="BX133" s="8"/>
      <c r="BY133" s="23"/>
      <c r="BZ133" s="8"/>
      <c r="CA133" s="13"/>
      <c r="CB133" s="8"/>
      <c r="CC133" s="8"/>
      <c r="CD133" s="23"/>
      <c r="CE133" s="18"/>
      <c r="CF133" s="8"/>
      <c r="CG133" s="18"/>
      <c r="CH133" s="8"/>
      <c r="CI133" s="22"/>
      <c r="CJ133" s="8"/>
      <c r="CK133" s="8"/>
      <c r="CL133" s="8"/>
      <c r="CM133" s="8"/>
      <c r="CN133" s="8"/>
      <c r="CO133" s="23"/>
      <c r="CP133" s="8"/>
      <c r="CQ133" s="13"/>
      <c r="CR133" s="8"/>
      <c r="CS133" s="8"/>
      <c r="CT133" s="23"/>
      <c r="CU133" s="18"/>
      <c r="CV133" s="8"/>
      <c r="CW133" s="18"/>
      <c r="CX133" s="8"/>
      <c r="CY133" s="22"/>
      <c r="CZ133" s="8"/>
      <c r="DA133" s="8"/>
      <c r="DB133" s="8"/>
      <c r="DC133" s="8"/>
      <c r="DD133" s="8"/>
      <c r="DE133" s="23"/>
      <c r="DF133" s="8"/>
      <c r="DG133" s="13"/>
      <c r="DH133" s="8"/>
      <c r="DI133" s="8"/>
      <c r="DJ133" s="23"/>
      <c r="DK133" s="18"/>
      <c r="DL133" s="8"/>
      <c r="DM133" s="18"/>
      <c r="DN133" s="8"/>
      <c r="DO133" s="22"/>
      <c r="DP133" s="8"/>
      <c r="DQ133" s="8"/>
      <c r="DR133" s="8"/>
      <c r="DS133" s="8"/>
      <c r="DT133" s="8"/>
      <c r="DU133" s="23"/>
      <c r="DV133" s="8"/>
      <c r="DW133" s="13"/>
      <c r="DX133" s="8"/>
      <c r="DY133" s="8"/>
      <c r="DZ133" s="23"/>
      <c r="EA133" s="18"/>
      <c r="EB133" s="8"/>
      <c r="EC133" s="18"/>
    </row>
    <row r="134" spans="1:133" x14ac:dyDescent="0.3">
      <c r="A134" s="72"/>
      <c r="B134" s="72"/>
      <c r="C134" s="8"/>
      <c r="D134" s="8"/>
      <c r="E134" s="18"/>
      <c r="F134" s="8"/>
      <c r="G134" s="22"/>
      <c r="H134" s="8"/>
      <c r="I134" s="8"/>
      <c r="J134" s="8"/>
      <c r="K134" s="8"/>
      <c r="L134" s="8"/>
      <c r="M134" s="23"/>
      <c r="N134" s="8"/>
      <c r="O134" s="13"/>
      <c r="P134" s="8"/>
      <c r="Q134" s="8"/>
      <c r="R134" s="23"/>
      <c r="S134" s="18"/>
      <c r="T134" s="8"/>
      <c r="U134" s="18"/>
      <c r="V134" s="8"/>
      <c r="W134" s="22"/>
      <c r="X134" s="8"/>
      <c r="Y134" s="8"/>
      <c r="Z134" s="8"/>
      <c r="AA134" s="8"/>
      <c r="AB134" s="8"/>
      <c r="AC134" s="23"/>
      <c r="AD134" s="8"/>
      <c r="AE134" s="13"/>
      <c r="AF134" s="8"/>
      <c r="AG134" s="8"/>
      <c r="AH134" s="23"/>
      <c r="AI134" s="18"/>
      <c r="AJ134" s="8"/>
      <c r="AK134" s="18"/>
      <c r="AL134" s="8"/>
      <c r="AM134" s="22"/>
      <c r="AN134" s="8"/>
      <c r="AO134" s="8"/>
      <c r="AP134" s="8"/>
      <c r="AQ134" s="8"/>
      <c r="AR134" s="8"/>
      <c r="AS134" s="23"/>
      <c r="AT134" s="8"/>
      <c r="AU134" s="13"/>
      <c r="AV134" s="8"/>
      <c r="AW134" s="8"/>
      <c r="AX134" s="23"/>
      <c r="AY134" s="18"/>
      <c r="AZ134" s="8"/>
      <c r="BA134" s="18"/>
      <c r="BB134" s="8"/>
      <c r="BC134" s="22"/>
      <c r="BD134" s="8"/>
      <c r="BE134" s="8"/>
      <c r="BF134" s="8"/>
      <c r="BG134" s="8"/>
      <c r="BH134" s="8"/>
      <c r="BI134" s="23"/>
      <c r="BJ134" s="8"/>
      <c r="BK134" s="13"/>
      <c r="BL134" s="8"/>
      <c r="BM134" s="8"/>
      <c r="BN134" s="23"/>
      <c r="BO134" s="18"/>
      <c r="BP134" s="8"/>
      <c r="BQ134" s="18"/>
      <c r="BR134" s="8"/>
      <c r="BS134" s="22"/>
      <c r="BT134" s="8"/>
      <c r="BU134" s="8"/>
      <c r="BV134" s="8"/>
      <c r="BW134" s="8"/>
      <c r="BX134" s="8"/>
      <c r="BY134" s="23"/>
      <c r="BZ134" s="8"/>
      <c r="CA134" s="13"/>
      <c r="CB134" s="8"/>
      <c r="CC134" s="8"/>
      <c r="CD134" s="23"/>
      <c r="CE134" s="18"/>
      <c r="CF134" s="8"/>
      <c r="CG134" s="18"/>
      <c r="CH134" s="8"/>
      <c r="CI134" s="22"/>
      <c r="CJ134" s="8"/>
      <c r="CK134" s="8"/>
      <c r="CL134" s="8"/>
      <c r="CM134" s="8"/>
      <c r="CN134" s="8"/>
      <c r="CO134" s="23"/>
      <c r="CP134" s="8"/>
      <c r="CQ134" s="13"/>
      <c r="CR134" s="8"/>
      <c r="CS134" s="8"/>
      <c r="CT134" s="23"/>
      <c r="CU134" s="18"/>
      <c r="CV134" s="8"/>
      <c r="CW134" s="18"/>
      <c r="CX134" s="8"/>
      <c r="CY134" s="22"/>
      <c r="CZ134" s="8"/>
      <c r="DA134" s="8"/>
      <c r="DB134" s="8"/>
      <c r="DC134" s="8"/>
      <c r="DD134" s="8"/>
      <c r="DE134" s="23"/>
      <c r="DF134" s="8"/>
      <c r="DG134" s="13"/>
      <c r="DH134" s="8"/>
      <c r="DI134" s="8"/>
      <c r="DJ134" s="23"/>
      <c r="DK134" s="18"/>
      <c r="DL134" s="8"/>
      <c r="DM134" s="18"/>
      <c r="DN134" s="8"/>
      <c r="DO134" s="22"/>
      <c r="DP134" s="8"/>
      <c r="DQ134" s="8"/>
      <c r="DR134" s="8"/>
      <c r="DS134" s="8"/>
      <c r="DT134" s="8"/>
      <c r="DU134" s="23"/>
      <c r="DV134" s="8"/>
      <c r="DW134" s="13"/>
      <c r="DX134" s="8"/>
      <c r="DY134" s="8"/>
      <c r="DZ134" s="23"/>
      <c r="EA134" s="18"/>
      <c r="EB134" s="8"/>
      <c r="EC134" s="18"/>
    </row>
    <row r="135" spans="1:133" x14ac:dyDescent="0.3">
      <c r="A135" s="72"/>
      <c r="B135" s="72"/>
      <c r="C135" s="8"/>
      <c r="D135" s="8"/>
      <c r="E135" s="18"/>
      <c r="F135" s="8"/>
      <c r="G135" s="22"/>
      <c r="H135" s="8"/>
      <c r="I135" s="8"/>
      <c r="J135" s="8"/>
      <c r="K135" s="8"/>
      <c r="L135" s="8"/>
      <c r="M135" s="23"/>
      <c r="N135" s="8"/>
      <c r="O135" s="13"/>
      <c r="P135" s="8"/>
      <c r="Q135" s="8"/>
      <c r="R135" s="23"/>
      <c r="S135" s="18"/>
      <c r="T135" s="8"/>
      <c r="U135" s="18"/>
      <c r="V135" s="8"/>
      <c r="W135" s="22"/>
      <c r="X135" s="8"/>
      <c r="Y135" s="8"/>
      <c r="Z135" s="8"/>
      <c r="AA135" s="8"/>
      <c r="AB135" s="8"/>
      <c r="AC135" s="23"/>
      <c r="AD135" s="8"/>
      <c r="AE135" s="13"/>
      <c r="AF135" s="8"/>
      <c r="AG135" s="8"/>
      <c r="AH135" s="23"/>
      <c r="AI135" s="18"/>
      <c r="AJ135" s="8"/>
      <c r="AK135" s="18"/>
      <c r="AL135" s="8"/>
      <c r="AM135" s="22"/>
      <c r="AN135" s="8"/>
      <c r="AO135" s="8"/>
      <c r="AP135" s="8"/>
      <c r="AQ135" s="8"/>
      <c r="AR135" s="8"/>
      <c r="AS135" s="23"/>
      <c r="AT135" s="8"/>
      <c r="AU135" s="13"/>
      <c r="AV135" s="8"/>
      <c r="AW135" s="8"/>
      <c r="AX135" s="23"/>
      <c r="AY135" s="18"/>
      <c r="AZ135" s="8"/>
      <c r="BA135" s="18"/>
      <c r="BB135" s="8"/>
      <c r="BC135" s="22"/>
      <c r="BD135" s="8"/>
      <c r="BE135" s="8"/>
      <c r="BF135" s="8"/>
      <c r="BG135" s="8"/>
      <c r="BH135" s="8"/>
      <c r="BI135" s="23"/>
      <c r="BJ135" s="8"/>
      <c r="BK135" s="13"/>
      <c r="BL135" s="8"/>
      <c r="BM135" s="8"/>
      <c r="BN135" s="23"/>
      <c r="BO135" s="18"/>
      <c r="BP135" s="8"/>
      <c r="BQ135" s="18"/>
      <c r="BR135" s="8"/>
      <c r="BS135" s="22"/>
      <c r="BT135" s="8"/>
      <c r="BU135" s="8"/>
      <c r="BV135" s="8"/>
      <c r="BW135" s="8"/>
      <c r="BX135" s="8"/>
      <c r="BY135" s="23"/>
      <c r="BZ135" s="8"/>
      <c r="CA135" s="13"/>
      <c r="CB135" s="8"/>
      <c r="CC135" s="8"/>
      <c r="CD135" s="23"/>
      <c r="CE135" s="18"/>
      <c r="CF135" s="8"/>
      <c r="CG135" s="18"/>
      <c r="CH135" s="8"/>
      <c r="CI135" s="22"/>
      <c r="CJ135" s="8"/>
      <c r="CK135" s="8"/>
      <c r="CL135" s="8"/>
      <c r="CM135" s="8"/>
      <c r="CN135" s="8"/>
      <c r="CO135" s="23"/>
      <c r="CP135" s="8"/>
      <c r="CQ135" s="13"/>
      <c r="CR135" s="8"/>
      <c r="CS135" s="8"/>
      <c r="CT135" s="23"/>
      <c r="CU135" s="18"/>
      <c r="CV135" s="8"/>
      <c r="CW135" s="18"/>
      <c r="CX135" s="8"/>
      <c r="CY135" s="22"/>
      <c r="CZ135" s="8"/>
      <c r="DA135" s="8"/>
      <c r="DB135" s="8"/>
      <c r="DC135" s="8"/>
      <c r="DD135" s="8"/>
      <c r="DE135" s="23"/>
      <c r="DF135" s="8"/>
      <c r="DG135" s="13"/>
      <c r="DH135" s="8"/>
      <c r="DI135" s="8"/>
      <c r="DJ135" s="23"/>
      <c r="DK135" s="18"/>
      <c r="DL135" s="8"/>
      <c r="DM135" s="18"/>
      <c r="DN135" s="8"/>
      <c r="DO135" s="22"/>
      <c r="DP135" s="8"/>
      <c r="DQ135" s="8"/>
      <c r="DR135" s="8"/>
      <c r="DS135" s="8"/>
      <c r="DT135" s="8"/>
      <c r="DU135" s="23"/>
      <c r="DV135" s="8"/>
      <c r="DW135" s="13"/>
      <c r="DX135" s="8"/>
      <c r="DY135" s="8"/>
      <c r="DZ135" s="23"/>
      <c r="EA135" s="18"/>
      <c r="EB135" s="8"/>
      <c r="EC135" s="18"/>
    </row>
    <row r="136" spans="1:133" x14ac:dyDescent="0.3">
      <c r="A136" s="72"/>
      <c r="B136" s="72"/>
      <c r="C136" s="8"/>
      <c r="D136" s="8"/>
      <c r="E136" s="18"/>
      <c r="F136" s="8"/>
      <c r="G136" s="22"/>
      <c r="H136" s="8"/>
      <c r="I136" s="8"/>
      <c r="J136" s="8"/>
      <c r="K136" s="8"/>
      <c r="L136" s="8"/>
      <c r="M136" s="23"/>
      <c r="N136" s="8"/>
      <c r="O136" s="13"/>
      <c r="P136" s="8"/>
      <c r="Q136" s="8"/>
      <c r="R136" s="23"/>
      <c r="S136" s="18"/>
      <c r="T136" s="8"/>
      <c r="U136" s="18"/>
      <c r="V136" s="8"/>
      <c r="W136" s="22"/>
      <c r="X136" s="8"/>
      <c r="Y136" s="8"/>
      <c r="Z136" s="8"/>
      <c r="AA136" s="8"/>
      <c r="AB136" s="8"/>
      <c r="AC136" s="23"/>
      <c r="AD136" s="8"/>
      <c r="AE136" s="13"/>
      <c r="AF136" s="8"/>
      <c r="AG136" s="8"/>
      <c r="AH136" s="23"/>
      <c r="AI136" s="18"/>
      <c r="AJ136" s="8"/>
      <c r="AK136" s="18"/>
      <c r="AL136" s="8"/>
      <c r="AM136" s="22"/>
      <c r="AN136" s="8"/>
      <c r="AO136" s="8"/>
      <c r="AP136" s="8"/>
      <c r="AQ136" s="8"/>
      <c r="AR136" s="8"/>
      <c r="AS136" s="23"/>
      <c r="AT136" s="8"/>
      <c r="AU136" s="13"/>
      <c r="AV136" s="8"/>
      <c r="AW136" s="8"/>
      <c r="AX136" s="23"/>
      <c r="AY136" s="18"/>
      <c r="AZ136" s="8"/>
      <c r="BA136" s="18"/>
      <c r="BB136" s="8"/>
      <c r="BC136" s="22"/>
      <c r="BD136" s="8"/>
      <c r="BE136" s="8"/>
      <c r="BF136" s="8"/>
      <c r="BG136" s="8"/>
      <c r="BH136" s="8"/>
      <c r="BI136" s="23"/>
      <c r="BJ136" s="8"/>
      <c r="BK136" s="13"/>
      <c r="BL136" s="8"/>
      <c r="BM136" s="8"/>
      <c r="BN136" s="23"/>
      <c r="BO136" s="18"/>
      <c r="BP136" s="8"/>
      <c r="BQ136" s="18"/>
      <c r="BR136" s="8"/>
      <c r="BS136" s="22"/>
      <c r="BT136" s="8"/>
      <c r="BU136" s="8"/>
      <c r="BV136" s="8"/>
      <c r="BW136" s="8"/>
      <c r="BX136" s="8"/>
      <c r="BY136" s="23"/>
      <c r="BZ136" s="8"/>
      <c r="CA136" s="13"/>
      <c r="CB136" s="8"/>
      <c r="CC136" s="8"/>
      <c r="CD136" s="23"/>
      <c r="CE136" s="18"/>
      <c r="CF136" s="8"/>
      <c r="CG136" s="18"/>
      <c r="CH136" s="8"/>
      <c r="CI136" s="22"/>
      <c r="CJ136" s="8"/>
      <c r="CK136" s="8"/>
      <c r="CL136" s="8"/>
      <c r="CM136" s="8"/>
      <c r="CN136" s="8"/>
      <c r="CO136" s="23"/>
      <c r="CP136" s="8"/>
      <c r="CQ136" s="13"/>
      <c r="CR136" s="8"/>
      <c r="CS136" s="8"/>
      <c r="CT136" s="23"/>
      <c r="CU136" s="18"/>
      <c r="CV136" s="8"/>
      <c r="CW136" s="18"/>
      <c r="CX136" s="8"/>
      <c r="CY136" s="22"/>
      <c r="CZ136" s="8"/>
      <c r="DA136" s="8"/>
      <c r="DB136" s="8"/>
      <c r="DC136" s="8"/>
      <c r="DD136" s="8"/>
      <c r="DE136" s="23"/>
      <c r="DF136" s="8"/>
      <c r="DG136" s="13"/>
      <c r="DH136" s="8"/>
      <c r="DI136" s="8"/>
      <c r="DJ136" s="23"/>
      <c r="DK136" s="18"/>
      <c r="DL136" s="8"/>
      <c r="DM136" s="18"/>
      <c r="DN136" s="8"/>
      <c r="DO136" s="22"/>
      <c r="DP136" s="8"/>
      <c r="DQ136" s="8"/>
      <c r="DR136" s="8"/>
      <c r="DS136" s="8"/>
      <c r="DT136" s="8"/>
      <c r="DU136" s="23"/>
      <c r="DV136" s="8"/>
      <c r="DW136" s="13"/>
      <c r="DX136" s="8"/>
      <c r="DY136" s="8"/>
      <c r="DZ136" s="23"/>
      <c r="EA136" s="18"/>
      <c r="EB136" s="8"/>
      <c r="EC136" s="18"/>
    </row>
    <row r="137" spans="1:133" x14ac:dyDescent="0.3">
      <c r="A137" s="72"/>
      <c r="B137" s="72"/>
      <c r="C137" s="8"/>
      <c r="D137" s="8"/>
      <c r="E137" s="18"/>
      <c r="F137" s="8"/>
      <c r="G137" s="22"/>
      <c r="H137" s="8"/>
      <c r="I137" s="8"/>
      <c r="J137" s="8"/>
      <c r="K137" s="8"/>
      <c r="L137" s="8"/>
      <c r="M137" s="23"/>
      <c r="N137" s="8"/>
      <c r="O137" s="13"/>
      <c r="P137" s="8"/>
      <c r="Q137" s="8"/>
      <c r="R137" s="23"/>
      <c r="S137" s="18"/>
      <c r="T137" s="8"/>
      <c r="U137" s="18"/>
      <c r="V137" s="8"/>
      <c r="W137" s="22"/>
      <c r="X137" s="8"/>
      <c r="Y137" s="8"/>
      <c r="Z137" s="8"/>
      <c r="AA137" s="8"/>
      <c r="AB137" s="8"/>
      <c r="AC137" s="23"/>
      <c r="AD137" s="8"/>
      <c r="AE137" s="13"/>
      <c r="AF137" s="8"/>
      <c r="AG137" s="8"/>
      <c r="AH137" s="23"/>
      <c r="AI137" s="18"/>
      <c r="AJ137" s="8"/>
      <c r="AK137" s="18"/>
      <c r="AL137" s="8"/>
      <c r="AM137" s="22"/>
      <c r="AN137" s="8"/>
      <c r="AO137" s="8"/>
      <c r="AP137" s="8"/>
      <c r="AQ137" s="8"/>
      <c r="AR137" s="8"/>
      <c r="AS137" s="23"/>
      <c r="AT137" s="8"/>
      <c r="AU137" s="13"/>
      <c r="AV137" s="8"/>
      <c r="AW137" s="8"/>
      <c r="AX137" s="23"/>
      <c r="AY137" s="18"/>
      <c r="AZ137" s="8"/>
      <c r="BA137" s="18"/>
      <c r="BB137" s="8"/>
      <c r="BC137" s="22"/>
      <c r="BD137" s="8"/>
      <c r="BE137" s="8"/>
      <c r="BF137" s="8"/>
      <c r="BG137" s="8"/>
      <c r="BH137" s="8"/>
      <c r="BI137" s="23"/>
      <c r="BJ137" s="8"/>
      <c r="BK137" s="13"/>
      <c r="BL137" s="8"/>
      <c r="BM137" s="8"/>
      <c r="BN137" s="23"/>
      <c r="BO137" s="18"/>
      <c r="BP137" s="8"/>
      <c r="BQ137" s="18"/>
      <c r="BR137" s="8"/>
      <c r="BS137" s="22"/>
      <c r="BT137" s="8"/>
      <c r="BU137" s="8"/>
      <c r="BV137" s="8"/>
      <c r="BW137" s="8"/>
      <c r="BX137" s="8"/>
      <c r="BY137" s="23"/>
      <c r="BZ137" s="8"/>
      <c r="CA137" s="13"/>
      <c r="CB137" s="8"/>
      <c r="CC137" s="8"/>
      <c r="CD137" s="23"/>
      <c r="CE137" s="18"/>
      <c r="CF137" s="8"/>
      <c r="CG137" s="18"/>
      <c r="CH137" s="8"/>
      <c r="CI137" s="22"/>
      <c r="CJ137" s="8"/>
      <c r="CK137" s="8"/>
      <c r="CL137" s="8"/>
      <c r="CM137" s="8"/>
      <c r="CN137" s="8"/>
      <c r="CO137" s="23"/>
      <c r="CP137" s="8"/>
      <c r="CQ137" s="13"/>
      <c r="CR137" s="8"/>
      <c r="CS137" s="8"/>
      <c r="CT137" s="23"/>
      <c r="CU137" s="18"/>
      <c r="CV137" s="8"/>
      <c r="CW137" s="18"/>
      <c r="CX137" s="8"/>
      <c r="CY137" s="22"/>
      <c r="CZ137" s="8"/>
      <c r="DA137" s="8"/>
      <c r="DB137" s="8"/>
      <c r="DC137" s="8"/>
      <c r="DD137" s="8"/>
      <c r="DE137" s="23"/>
      <c r="DF137" s="8"/>
      <c r="DG137" s="13"/>
      <c r="DH137" s="8"/>
      <c r="DI137" s="8"/>
      <c r="DJ137" s="23"/>
      <c r="DK137" s="18"/>
      <c r="DL137" s="8"/>
      <c r="DM137" s="18"/>
      <c r="DN137" s="8"/>
      <c r="DO137" s="22"/>
      <c r="DP137" s="8"/>
      <c r="DQ137" s="8"/>
      <c r="DR137" s="8"/>
      <c r="DS137" s="8"/>
      <c r="DT137" s="8"/>
      <c r="DU137" s="23"/>
      <c r="DV137" s="8"/>
      <c r="DW137" s="13"/>
      <c r="DX137" s="8"/>
      <c r="DY137" s="8"/>
      <c r="DZ137" s="23"/>
      <c r="EA137" s="18"/>
      <c r="EB137" s="8"/>
      <c r="EC137" s="18"/>
    </row>
    <row r="138" spans="1:133" x14ac:dyDescent="0.3">
      <c r="A138" s="72"/>
      <c r="B138" s="72"/>
      <c r="C138" s="8"/>
      <c r="D138" s="8"/>
      <c r="E138" s="18"/>
      <c r="F138" s="8"/>
      <c r="G138" s="22"/>
      <c r="H138" s="8"/>
      <c r="I138" s="8"/>
      <c r="J138" s="8"/>
      <c r="K138" s="8"/>
      <c r="L138" s="8"/>
      <c r="M138" s="23"/>
      <c r="N138" s="8"/>
      <c r="O138" s="13"/>
      <c r="P138" s="8"/>
      <c r="Q138" s="8"/>
      <c r="R138" s="23"/>
      <c r="S138" s="18"/>
      <c r="T138" s="8"/>
      <c r="U138" s="18"/>
      <c r="V138" s="8"/>
      <c r="W138" s="22"/>
      <c r="X138" s="8"/>
      <c r="Y138" s="8"/>
      <c r="Z138" s="8"/>
      <c r="AA138" s="8"/>
      <c r="AB138" s="8"/>
      <c r="AC138" s="23"/>
      <c r="AD138" s="8"/>
      <c r="AE138" s="13"/>
      <c r="AF138" s="8"/>
      <c r="AG138" s="8"/>
      <c r="AH138" s="23"/>
      <c r="AI138" s="18"/>
      <c r="AJ138" s="8"/>
      <c r="AK138" s="18"/>
      <c r="AL138" s="8"/>
      <c r="AM138" s="22"/>
      <c r="AN138" s="8"/>
      <c r="AO138" s="8"/>
      <c r="AP138" s="8"/>
      <c r="AQ138" s="8"/>
      <c r="AR138" s="8"/>
      <c r="AS138" s="23"/>
      <c r="AT138" s="8"/>
      <c r="AU138" s="13"/>
      <c r="AV138" s="8"/>
      <c r="AW138" s="8"/>
      <c r="AX138" s="23"/>
      <c r="AY138" s="18"/>
      <c r="AZ138" s="8"/>
      <c r="BA138" s="18"/>
      <c r="BB138" s="8"/>
      <c r="BC138" s="22"/>
      <c r="BD138" s="8"/>
      <c r="BE138" s="8"/>
      <c r="BF138" s="8"/>
      <c r="BG138" s="8"/>
      <c r="BH138" s="8"/>
      <c r="BI138" s="23"/>
      <c r="BJ138" s="8"/>
      <c r="BK138" s="13"/>
      <c r="BL138" s="8"/>
      <c r="BM138" s="8"/>
      <c r="BN138" s="23"/>
      <c r="BO138" s="18"/>
      <c r="BP138" s="8"/>
      <c r="BQ138" s="18"/>
      <c r="BR138" s="8"/>
      <c r="BS138" s="22"/>
      <c r="BT138" s="8"/>
      <c r="BU138" s="8"/>
      <c r="BV138" s="8"/>
      <c r="BW138" s="8"/>
      <c r="BX138" s="8"/>
      <c r="BY138" s="23"/>
      <c r="BZ138" s="8"/>
      <c r="CA138" s="13"/>
      <c r="CB138" s="8"/>
      <c r="CC138" s="8"/>
      <c r="CD138" s="23"/>
      <c r="CE138" s="18"/>
      <c r="CF138" s="8"/>
      <c r="CG138" s="18"/>
      <c r="CH138" s="8"/>
      <c r="CI138" s="22"/>
      <c r="CJ138" s="8"/>
      <c r="CK138" s="8"/>
      <c r="CL138" s="8"/>
      <c r="CM138" s="8"/>
      <c r="CN138" s="8"/>
      <c r="CO138" s="23"/>
      <c r="CP138" s="8"/>
      <c r="CQ138" s="13"/>
      <c r="CR138" s="8"/>
      <c r="CS138" s="8"/>
      <c r="CT138" s="23"/>
      <c r="CU138" s="18"/>
      <c r="CV138" s="8"/>
      <c r="CW138" s="18"/>
      <c r="CX138" s="8"/>
      <c r="CY138" s="22"/>
      <c r="CZ138" s="8"/>
      <c r="DA138" s="8"/>
      <c r="DB138" s="8"/>
      <c r="DC138" s="8"/>
      <c r="DD138" s="8"/>
      <c r="DE138" s="23"/>
      <c r="DF138" s="8"/>
      <c r="DG138" s="13"/>
      <c r="DH138" s="8"/>
      <c r="DI138" s="8"/>
      <c r="DJ138" s="23"/>
      <c r="DK138" s="18"/>
      <c r="DL138" s="8"/>
      <c r="DM138" s="18"/>
      <c r="DN138" s="8"/>
      <c r="DO138" s="22"/>
      <c r="DP138" s="8"/>
      <c r="DQ138" s="8"/>
      <c r="DR138" s="8"/>
      <c r="DS138" s="8"/>
      <c r="DT138" s="8"/>
      <c r="DU138" s="23"/>
      <c r="DV138" s="8"/>
      <c r="DW138" s="13"/>
      <c r="DX138" s="8"/>
      <c r="DY138" s="8"/>
      <c r="DZ138" s="23"/>
      <c r="EA138" s="18"/>
      <c r="EB138" s="8"/>
      <c r="EC138" s="18"/>
    </row>
    <row r="139" spans="1:133" x14ac:dyDescent="0.3">
      <c r="A139" s="72"/>
      <c r="B139" s="72"/>
      <c r="C139" s="8"/>
      <c r="D139" s="8"/>
      <c r="E139" s="18"/>
      <c r="F139" s="8"/>
      <c r="G139" s="22"/>
      <c r="H139" s="8"/>
      <c r="I139" s="8"/>
      <c r="J139" s="8"/>
      <c r="K139" s="8"/>
      <c r="L139" s="8"/>
      <c r="M139" s="23"/>
      <c r="N139" s="8"/>
      <c r="O139" s="13"/>
      <c r="P139" s="8"/>
      <c r="Q139" s="8"/>
      <c r="R139" s="23"/>
      <c r="S139" s="18"/>
      <c r="T139" s="8"/>
      <c r="U139" s="18"/>
      <c r="V139" s="8"/>
      <c r="W139" s="22"/>
      <c r="X139" s="8"/>
      <c r="Y139" s="8"/>
      <c r="Z139" s="8"/>
      <c r="AA139" s="8"/>
      <c r="AB139" s="8"/>
      <c r="AC139" s="23"/>
      <c r="AD139" s="8"/>
      <c r="AE139" s="13"/>
      <c r="AF139" s="8"/>
      <c r="AG139" s="8"/>
      <c r="AH139" s="23"/>
      <c r="AI139" s="18"/>
      <c r="AJ139" s="8"/>
      <c r="AK139" s="18"/>
      <c r="AL139" s="8"/>
      <c r="AM139" s="22"/>
      <c r="AN139" s="8"/>
      <c r="AO139" s="8"/>
      <c r="AP139" s="8"/>
      <c r="AQ139" s="8"/>
      <c r="AR139" s="8"/>
      <c r="AS139" s="23"/>
      <c r="AT139" s="8"/>
      <c r="AU139" s="13"/>
      <c r="AV139" s="8"/>
      <c r="AW139" s="8"/>
      <c r="AX139" s="23"/>
      <c r="AY139" s="18"/>
      <c r="AZ139" s="8"/>
      <c r="BA139" s="18"/>
      <c r="BB139" s="8"/>
      <c r="BC139" s="22"/>
      <c r="BD139" s="8"/>
      <c r="BE139" s="8"/>
      <c r="BF139" s="8"/>
      <c r="BG139" s="8"/>
      <c r="BH139" s="8"/>
      <c r="BI139" s="23"/>
      <c r="BJ139" s="8"/>
      <c r="BK139" s="13"/>
      <c r="BL139" s="8"/>
      <c r="BM139" s="8"/>
      <c r="BN139" s="23"/>
      <c r="BO139" s="18"/>
      <c r="BP139" s="8"/>
      <c r="BQ139" s="18"/>
      <c r="BR139" s="8"/>
      <c r="BS139" s="22"/>
      <c r="BT139" s="8"/>
      <c r="BU139" s="8"/>
      <c r="BV139" s="8"/>
      <c r="BW139" s="8"/>
      <c r="BX139" s="8"/>
      <c r="BY139" s="23"/>
      <c r="BZ139" s="8"/>
      <c r="CA139" s="13"/>
      <c r="CB139" s="8"/>
      <c r="CC139" s="8"/>
      <c r="CD139" s="23"/>
      <c r="CE139" s="18"/>
      <c r="CF139" s="8"/>
      <c r="CG139" s="18"/>
      <c r="CH139" s="8"/>
      <c r="CI139" s="22"/>
      <c r="CJ139" s="8"/>
      <c r="CK139" s="8"/>
      <c r="CL139" s="8"/>
      <c r="CM139" s="8"/>
      <c r="CN139" s="8"/>
      <c r="CO139" s="23"/>
      <c r="CP139" s="8"/>
      <c r="CQ139" s="13"/>
      <c r="CR139" s="8"/>
      <c r="CS139" s="8"/>
      <c r="CT139" s="23"/>
      <c r="CU139" s="18"/>
      <c r="CV139" s="8"/>
      <c r="CW139" s="18"/>
      <c r="CX139" s="8"/>
      <c r="CY139" s="22"/>
      <c r="CZ139" s="8"/>
      <c r="DA139" s="8"/>
      <c r="DB139" s="8"/>
      <c r="DC139" s="8"/>
      <c r="DD139" s="8"/>
      <c r="DE139" s="23"/>
      <c r="DF139" s="8"/>
      <c r="DG139" s="13"/>
      <c r="DH139" s="8"/>
      <c r="DI139" s="8"/>
      <c r="DJ139" s="23"/>
      <c r="DK139" s="18"/>
      <c r="DL139" s="8"/>
      <c r="DM139" s="18"/>
      <c r="DN139" s="8"/>
      <c r="DO139" s="22"/>
      <c r="DP139" s="8"/>
      <c r="DQ139" s="8"/>
      <c r="DR139" s="8"/>
      <c r="DS139" s="8"/>
      <c r="DT139" s="8"/>
      <c r="DU139" s="23"/>
      <c r="DV139" s="8"/>
      <c r="DW139" s="13"/>
      <c r="DX139" s="8"/>
      <c r="DY139" s="8"/>
      <c r="DZ139" s="23"/>
      <c r="EA139" s="18"/>
      <c r="EB139" s="8"/>
      <c r="EC139" s="18"/>
    </row>
    <row r="140" spans="1:133" x14ac:dyDescent="0.3">
      <c r="A140" s="72"/>
      <c r="B140" s="72"/>
      <c r="C140" s="8"/>
      <c r="D140" s="8"/>
      <c r="E140" s="18"/>
      <c r="F140" s="8"/>
      <c r="G140" s="22"/>
      <c r="H140" s="8"/>
      <c r="I140" s="8"/>
      <c r="J140" s="8"/>
      <c r="K140" s="8"/>
      <c r="L140" s="8"/>
      <c r="M140" s="23"/>
      <c r="N140" s="8"/>
      <c r="O140" s="13"/>
      <c r="P140" s="8"/>
      <c r="Q140" s="8"/>
      <c r="R140" s="23"/>
      <c r="S140" s="18"/>
      <c r="T140" s="8"/>
      <c r="U140" s="18"/>
      <c r="V140" s="8"/>
      <c r="W140" s="22"/>
      <c r="X140" s="8"/>
      <c r="Y140" s="8"/>
      <c r="Z140" s="8"/>
      <c r="AA140" s="8"/>
      <c r="AB140" s="8"/>
      <c r="AC140" s="23"/>
      <c r="AD140" s="8"/>
      <c r="AE140" s="13"/>
      <c r="AF140" s="8"/>
      <c r="AG140" s="8"/>
      <c r="AH140" s="23"/>
      <c r="AI140" s="18"/>
      <c r="AJ140" s="8"/>
      <c r="AK140" s="18"/>
      <c r="AL140" s="8"/>
      <c r="AM140" s="22"/>
      <c r="AN140" s="8"/>
      <c r="AO140" s="8"/>
      <c r="AP140" s="8"/>
      <c r="AQ140" s="8"/>
      <c r="AR140" s="8"/>
      <c r="AS140" s="23"/>
      <c r="AT140" s="8"/>
      <c r="AU140" s="13"/>
      <c r="AV140" s="8"/>
      <c r="AW140" s="8"/>
      <c r="AX140" s="23"/>
      <c r="AY140" s="18"/>
      <c r="AZ140" s="8"/>
      <c r="BA140" s="18"/>
      <c r="BB140" s="8"/>
      <c r="BC140" s="22"/>
      <c r="BD140" s="8"/>
      <c r="BE140" s="8"/>
      <c r="BF140" s="8"/>
      <c r="BG140" s="8"/>
      <c r="BH140" s="8"/>
      <c r="BI140" s="23"/>
      <c r="BJ140" s="8"/>
      <c r="BK140" s="13"/>
      <c r="BL140" s="8"/>
      <c r="BM140" s="8"/>
      <c r="BN140" s="23"/>
      <c r="BO140" s="18"/>
      <c r="BP140" s="8"/>
      <c r="BQ140" s="18"/>
      <c r="BR140" s="8"/>
      <c r="BS140" s="22"/>
      <c r="BT140" s="8"/>
      <c r="BU140" s="8"/>
      <c r="BV140" s="8"/>
      <c r="BW140" s="8"/>
      <c r="BX140" s="8"/>
      <c r="BY140" s="23"/>
      <c r="BZ140" s="8"/>
      <c r="CA140" s="13"/>
      <c r="CB140" s="8"/>
      <c r="CC140" s="8"/>
      <c r="CD140" s="23"/>
      <c r="CE140" s="18"/>
      <c r="CF140" s="8"/>
      <c r="CG140" s="18"/>
      <c r="CH140" s="8"/>
      <c r="CI140" s="22"/>
      <c r="CJ140" s="8"/>
      <c r="CK140" s="8"/>
      <c r="CL140" s="8"/>
      <c r="CM140" s="8"/>
      <c r="CN140" s="8"/>
      <c r="CO140" s="23"/>
      <c r="CP140" s="8"/>
      <c r="CQ140" s="13"/>
      <c r="CR140" s="8"/>
      <c r="CS140" s="8"/>
      <c r="CT140" s="23"/>
      <c r="CU140" s="18"/>
      <c r="CV140" s="8"/>
      <c r="CW140" s="18"/>
      <c r="CX140" s="8"/>
      <c r="CY140" s="22"/>
      <c r="CZ140" s="8"/>
      <c r="DA140" s="8"/>
      <c r="DB140" s="8"/>
      <c r="DC140" s="8"/>
      <c r="DD140" s="8"/>
      <c r="DE140" s="23"/>
      <c r="DF140" s="8"/>
      <c r="DG140" s="13"/>
      <c r="DH140" s="8"/>
      <c r="DI140" s="8"/>
      <c r="DJ140" s="23"/>
      <c r="DK140" s="18"/>
      <c r="DL140" s="8"/>
      <c r="DM140" s="18"/>
      <c r="DN140" s="8"/>
      <c r="DO140" s="22"/>
      <c r="DP140" s="8"/>
      <c r="DQ140" s="8"/>
      <c r="DR140" s="8"/>
      <c r="DS140" s="8"/>
      <c r="DT140" s="8"/>
      <c r="DU140" s="23"/>
      <c r="DV140" s="8"/>
      <c r="DW140" s="13"/>
      <c r="DX140" s="8"/>
      <c r="DY140" s="8"/>
      <c r="DZ140" s="23"/>
      <c r="EA140" s="18"/>
      <c r="EB140" s="8"/>
      <c r="EC140" s="18"/>
    </row>
    <row r="141" spans="1:133" x14ac:dyDescent="0.3">
      <c r="A141" s="72"/>
      <c r="B141" s="72"/>
      <c r="C141" s="8"/>
      <c r="D141" s="8"/>
      <c r="E141" s="18"/>
      <c r="F141" s="8"/>
      <c r="G141" s="22"/>
      <c r="H141" s="8"/>
      <c r="I141" s="8"/>
      <c r="J141" s="8"/>
      <c r="K141" s="8"/>
      <c r="L141" s="8"/>
      <c r="M141" s="23"/>
      <c r="N141" s="8"/>
      <c r="O141" s="13"/>
      <c r="P141" s="8"/>
      <c r="Q141" s="8"/>
      <c r="R141" s="23"/>
      <c r="S141" s="18"/>
      <c r="T141" s="8"/>
      <c r="U141" s="18"/>
      <c r="V141" s="8"/>
      <c r="W141" s="22"/>
      <c r="X141" s="8"/>
      <c r="Y141" s="8"/>
      <c r="Z141" s="8"/>
      <c r="AA141" s="8"/>
      <c r="AB141" s="8"/>
      <c r="AC141" s="23"/>
      <c r="AD141" s="8"/>
      <c r="AE141" s="13"/>
      <c r="AF141" s="8"/>
      <c r="AG141" s="8"/>
      <c r="AH141" s="23"/>
      <c r="AI141" s="18"/>
      <c r="AJ141" s="8"/>
      <c r="AK141" s="18"/>
      <c r="AL141" s="8"/>
      <c r="AM141" s="22"/>
      <c r="AN141" s="8"/>
      <c r="AO141" s="8"/>
      <c r="AP141" s="8"/>
      <c r="AQ141" s="8"/>
      <c r="AR141" s="8"/>
      <c r="AS141" s="23"/>
      <c r="AT141" s="8"/>
      <c r="AU141" s="13"/>
      <c r="AV141" s="8"/>
      <c r="AW141" s="8"/>
      <c r="AX141" s="23"/>
      <c r="AY141" s="18"/>
      <c r="AZ141" s="8"/>
      <c r="BA141" s="18"/>
      <c r="BB141" s="8"/>
      <c r="BC141" s="22"/>
      <c r="BD141" s="8"/>
      <c r="BE141" s="8"/>
      <c r="BF141" s="8"/>
      <c r="BG141" s="8"/>
      <c r="BH141" s="8"/>
      <c r="BI141" s="23"/>
      <c r="BJ141" s="8"/>
      <c r="BK141" s="13"/>
      <c r="BL141" s="8"/>
      <c r="BM141" s="8"/>
      <c r="BN141" s="23"/>
      <c r="BO141" s="18"/>
      <c r="BP141" s="8"/>
      <c r="BQ141" s="18"/>
      <c r="BR141" s="8"/>
      <c r="BS141" s="22"/>
      <c r="BT141" s="8"/>
      <c r="BU141" s="8"/>
      <c r="BV141" s="8"/>
      <c r="BW141" s="8"/>
      <c r="BX141" s="8"/>
      <c r="BY141" s="23"/>
      <c r="BZ141" s="8"/>
      <c r="CA141" s="13"/>
      <c r="CB141" s="8"/>
      <c r="CC141" s="8"/>
      <c r="CD141" s="23"/>
      <c r="CE141" s="18"/>
      <c r="CF141" s="8"/>
      <c r="CG141" s="18"/>
      <c r="CH141" s="8"/>
      <c r="CI141" s="22"/>
      <c r="CJ141" s="8"/>
      <c r="CK141" s="8"/>
      <c r="CL141" s="8"/>
      <c r="CM141" s="8"/>
      <c r="CN141" s="8"/>
      <c r="CO141" s="23"/>
      <c r="CP141" s="8"/>
      <c r="CQ141" s="13"/>
      <c r="CR141" s="8"/>
      <c r="CS141" s="8"/>
      <c r="CT141" s="23"/>
      <c r="CU141" s="18"/>
      <c r="CV141" s="8"/>
      <c r="CW141" s="18"/>
      <c r="CX141" s="8"/>
      <c r="CY141" s="22"/>
      <c r="CZ141" s="8"/>
      <c r="DA141" s="8"/>
      <c r="DB141" s="8"/>
      <c r="DC141" s="8"/>
      <c r="DD141" s="8"/>
      <c r="DE141" s="23"/>
      <c r="DF141" s="8"/>
      <c r="DG141" s="13"/>
      <c r="DH141" s="8"/>
      <c r="DI141" s="8"/>
      <c r="DJ141" s="23"/>
      <c r="DK141" s="18"/>
      <c r="DL141" s="8"/>
      <c r="DM141" s="18"/>
      <c r="DN141" s="8"/>
      <c r="DO141" s="22"/>
      <c r="DP141" s="8"/>
      <c r="DQ141" s="8"/>
      <c r="DR141" s="8"/>
      <c r="DS141" s="8"/>
      <c r="DT141" s="8"/>
      <c r="DU141" s="23"/>
      <c r="DV141" s="8"/>
      <c r="DW141" s="13"/>
      <c r="DX141" s="8"/>
      <c r="DY141" s="8"/>
      <c r="DZ141" s="23"/>
      <c r="EA141" s="18"/>
      <c r="EB141" s="8"/>
      <c r="EC141" s="18"/>
    </row>
    <row r="142" spans="1:133" x14ac:dyDescent="0.3">
      <c r="A142" s="72"/>
      <c r="B142" s="72"/>
      <c r="C142" s="8"/>
      <c r="D142" s="8"/>
      <c r="E142" s="18"/>
      <c r="F142" s="8"/>
      <c r="G142" s="22"/>
      <c r="H142" s="8"/>
      <c r="I142" s="8"/>
      <c r="J142" s="8"/>
      <c r="K142" s="8"/>
      <c r="L142" s="8"/>
      <c r="M142" s="23"/>
      <c r="N142" s="8"/>
      <c r="O142" s="13"/>
      <c r="P142" s="8"/>
      <c r="Q142" s="8"/>
      <c r="R142" s="23"/>
      <c r="S142" s="18"/>
      <c r="T142" s="8"/>
      <c r="U142" s="18"/>
      <c r="V142" s="8"/>
      <c r="W142" s="22"/>
      <c r="X142" s="8"/>
      <c r="Y142" s="8"/>
      <c r="Z142" s="8"/>
      <c r="AA142" s="8"/>
      <c r="AB142" s="8"/>
      <c r="AC142" s="23"/>
      <c r="AD142" s="8"/>
      <c r="AE142" s="13"/>
      <c r="AF142" s="8"/>
      <c r="AG142" s="8"/>
      <c r="AH142" s="23"/>
      <c r="AI142" s="18"/>
      <c r="AJ142" s="8"/>
      <c r="AK142" s="18"/>
      <c r="AL142" s="8"/>
      <c r="AM142" s="22"/>
      <c r="AN142" s="8"/>
      <c r="AO142" s="8"/>
      <c r="AP142" s="8"/>
      <c r="AQ142" s="8"/>
      <c r="AR142" s="8"/>
      <c r="AS142" s="23"/>
      <c r="AT142" s="8"/>
      <c r="AU142" s="13"/>
      <c r="AV142" s="8"/>
      <c r="AW142" s="8"/>
      <c r="AX142" s="23"/>
      <c r="AY142" s="18"/>
      <c r="AZ142" s="8"/>
      <c r="BA142" s="18"/>
      <c r="BB142" s="8"/>
      <c r="BC142" s="22"/>
      <c r="BD142" s="8"/>
      <c r="BE142" s="8"/>
      <c r="BF142" s="8"/>
      <c r="BG142" s="8"/>
      <c r="BH142" s="8"/>
      <c r="BI142" s="23"/>
      <c r="BJ142" s="8"/>
      <c r="BK142" s="13"/>
      <c r="BL142" s="8"/>
      <c r="BM142" s="8"/>
      <c r="BN142" s="23"/>
      <c r="BO142" s="18"/>
      <c r="BP142" s="8"/>
      <c r="BQ142" s="18"/>
      <c r="BR142" s="8"/>
      <c r="BS142" s="22"/>
      <c r="BT142" s="8"/>
      <c r="BU142" s="8"/>
      <c r="BV142" s="8"/>
      <c r="BW142" s="8"/>
      <c r="BX142" s="8"/>
      <c r="BY142" s="23"/>
      <c r="BZ142" s="8"/>
      <c r="CA142" s="13"/>
      <c r="CB142" s="8"/>
      <c r="CC142" s="8"/>
      <c r="CD142" s="23"/>
      <c r="CE142" s="18"/>
      <c r="CF142" s="8"/>
      <c r="CG142" s="18"/>
      <c r="CH142" s="8"/>
      <c r="CI142" s="22"/>
      <c r="CJ142" s="8"/>
      <c r="CK142" s="8"/>
      <c r="CL142" s="8"/>
      <c r="CM142" s="8"/>
      <c r="CN142" s="8"/>
      <c r="CO142" s="23"/>
      <c r="CP142" s="8"/>
      <c r="CQ142" s="13"/>
      <c r="CR142" s="8"/>
      <c r="CS142" s="8"/>
      <c r="CT142" s="23"/>
      <c r="CU142" s="18"/>
      <c r="CV142" s="8"/>
      <c r="CW142" s="18"/>
      <c r="CX142" s="8"/>
      <c r="CY142" s="22"/>
      <c r="CZ142" s="8"/>
      <c r="DA142" s="8"/>
      <c r="DB142" s="8"/>
      <c r="DC142" s="8"/>
      <c r="DD142" s="8"/>
      <c r="DE142" s="23"/>
      <c r="DF142" s="8"/>
      <c r="DG142" s="13"/>
      <c r="DH142" s="8"/>
      <c r="DI142" s="8"/>
      <c r="DJ142" s="23"/>
      <c r="DK142" s="18"/>
      <c r="DL142" s="8"/>
      <c r="DM142" s="18"/>
      <c r="DN142" s="8"/>
      <c r="DO142" s="22"/>
      <c r="DP142" s="8"/>
      <c r="DQ142" s="8"/>
      <c r="DR142" s="8"/>
      <c r="DS142" s="8"/>
      <c r="DT142" s="8"/>
      <c r="DU142" s="23"/>
      <c r="DV142" s="8"/>
      <c r="DW142" s="13"/>
      <c r="DX142" s="8"/>
      <c r="DY142" s="8"/>
      <c r="DZ142" s="23"/>
      <c r="EA142" s="18"/>
      <c r="EB142" s="8"/>
      <c r="EC142" s="18"/>
    </row>
    <row r="143" spans="1:133" x14ac:dyDescent="0.3">
      <c r="A143" s="72"/>
      <c r="B143" s="72"/>
      <c r="C143" s="8"/>
      <c r="D143" s="8"/>
      <c r="E143" s="18"/>
      <c r="F143" s="8"/>
      <c r="G143" s="22"/>
      <c r="H143" s="8"/>
      <c r="I143" s="8"/>
      <c r="J143" s="8"/>
      <c r="K143" s="8"/>
      <c r="L143" s="8"/>
      <c r="M143" s="23"/>
      <c r="N143" s="8"/>
      <c r="O143" s="13"/>
      <c r="P143" s="8"/>
      <c r="Q143" s="8"/>
      <c r="R143" s="23"/>
      <c r="S143" s="18"/>
      <c r="T143" s="8"/>
      <c r="U143" s="18"/>
      <c r="V143" s="8"/>
      <c r="W143" s="22"/>
      <c r="X143" s="8"/>
      <c r="Y143" s="8"/>
      <c r="Z143" s="8"/>
      <c r="AA143" s="8"/>
      <c r="AB143" s="8"/>
      <c r="AC143" s="23"/>
      <c r="AD143" s="8"/>
      <c r="AE143" s="13"/>
      <c r="AF143" s="8"/>
      <c r="AG143" s="8"/>
      <c r="AH143" s="23"/>
      <c r="AI143" s="18"/>
      <c r="AJ143" s="8"/>
      <c r="AK143" s="18"/>
      <c r="AL143" s="8"/>
      <c r="AM143" s="22"/>
      <c r="AN143" s="8"/>
      <c r="AO143" s="8"/>
      <c r="AP143" s="8"/>
      <c r="AQ143" s="8"/>
      <c r="AR143" s="8"/>
      <c r="AS143" s="23"/>
      <c r="AT143" s="8"/>
      <c r="AU143" s="13"/>
      <c r="AV143" s="8"/>
      <c r="AW143" s="8"/>
      <c r="AX143" s="23"/>
      <c r="AY143" s="18"/>
      <c r="AZ143" s="8"/>
      <c r="BA143" s="18"/>
      <c r="BB143" s="8"/>
      <c r="BC143" s="22"/>
      <c r="BD143" s="8"/>
      <c r="BE143" s="8"/>
      <c r="BF143" s="8"/>
      <c r="BG143" s="8"/>
      <c r="BH143" s="8"/>
      <c r="BI143" s="23"/>
      <c r="BJ143" s="8"/>
      <c r="BK143" s="13"/>
      <c r="BL143" s="8"/>
      <c r="BM143" s="8"/>
      <c r="BN143" s="23"/>
      <c r="BO143" s="18"/>
      <c r="BP143" s="8"/>
      <c r="BQ143" s="18"/>
      <c r="BR143" s="8"/>
      <c r="BS143" s="22"/>
      <c r="BT143" s="8"/>
      <c r="BU143" s="8"/>
      <c r="BV143" s="8"/>
      <c r="BW143" s="8"/>
      <c r="BX143" s="8"/>
      <c r="BY143" s="23"/>
      <c r="BZ143" s="8"/>
      <c r="CA143" s="13"/>
      <c r="CB143" s="8"/>
      <c r="CC143" s="8"/>
      <c r="CD143" s="23"/>
      <c r="CE143" s="18"/>
      <c r="CF143" s="8"/>
      <c r="CG143" s="18"/>
      <c r="CH143" s="8"/>
      <c r="CI143" s="22"/>
      <c r="CJ143" s="8"/>
      <c r="CK143" s="8"/>
      <c r="CL143" s="8"/>
      <c r="CM143" s="8"/>
      <c r="CN143" s="8"/>
      <c r="CO143" s="23"/>
      <c r="CP143" s="8"/>
      <c r="CQ143" s="13"/>
      <c r="CR143" s="8"/>
      <c r="CS143" s="8"/>
      <c r="CT143" s="23"/>
      <c r="CU143" s="18"/>
      <c r="CV143" s="8"/>
      <c r="CW143" s="18"/>
      <c r="CX143" s="8"/>
      <c r="CY143" s="22"/>
      <c r="CZ143" s="8"/>
      <c r="DA143" s="8"/>
      <c r="DB143" s="8"/>
      <c r="DC143" s="8"/>
      <c r="DD143" s="8"/>
      <c r="DE143" s="23"/>
      <c r="DF143" s="8"/>
      <c r="DG143" s="13"/>
      <c r="DH143" s="8"/>
      <c r="DI143" s="8"/>
      <c r="DJ143" s="23"/>
      <c r="DK143" s="18"/>
      <c r="DL143" s="8"/>
      <c r="DM143" s="18"/>
      <c r="DN143" s="8"/>
      <c r="DO143" s="22"/>
      <c r="DP143" s="8"/>
      <c r="DQ143" s="8"/>
      <c r="DR143" s="8"/>
      <c r="DS143" s="8"/>
      <c r="DT143" s="8"/>
      <c r="DU143" s="23"/>
      <c r="DV143" s="8"/>
      <c r="DW143" s="13"/>
      <c r="DX143" s="8"/>
      <c r="DY143" s="8"/>
      <c r="DZ143" s="23"/>
      <c r="EA143" s="18"/>
      <c r="EB143" s="8"/>
      <c r="EC143" s="18"/>
    </row>
    <row r="144" spans="1:133" x14ac:dyDescent="0.3">
      <c r="A144" s="72"/>
      <c r="B144" s="72"/>
      <c r="C144" s="8"/>
      <c r="D144" s="8"/>
      <c r="E144" s="18"/>
      <c r="F144" s="8"/>
      <c r="G144" s="22"/>
      <c r="H144" s="8"/>
      <c r="I144" s="8"/>
      <c r="J144" s="8"/>
      <c r="K144" s="8"/>
      <c r="L144" s="8"/>
      <c r="M144" s="23"/>
      <c r="N144" s="8"/>
      <c r="O144" s="13"/>
      <c r="P144" s="8"/>
      <c r="Q144" s="8"/>
      <c r="R144" s="23"/>
      <c r="S144" s="18"/>
      <c r="T144" s="8"/>
      <c r="U144" s="18"/>
      <c r="V144" s="8"/>
      <c r="W144" s="22"/>
      <c r="X144" s="8"/>
      <c r="Y144" s="8"/>
      <c r="Z144" s="8"/>
      <c r="AA144" s="8"/>
      <c r="AB144" s="8"/>
      <c r="AC144" s="23"/>
      <c r="AD144" s="8"/>
      <c r="AE144" s="13"/>
      <c r="AF144" s="8"/>
      <c r="AG144" s="8"/>
      <c r="AH144" s="23"/>
      <c r="AI144" s="18"/>
      <c r="AJ144" s="8"/>
      <c r="AK144" s="18"/>
      <c r="AL144" s="8"/>
      <c r="AM144" s="22"/>
      <c r="AN144" s="8"/>
      <c r="AO144" s="8"/>
      <c r="AP144" s="8"/>
      <c r="AQ144" s="8"/>
      <c r="AR144" s="8"/>
      <c r="AS144" s="23"/>
      <c r="AT144" s="8"/>
      <c r="AU144" s="13"/>
      <c r="AV144" s="8"/>
      <c r="AW144" s="8"/>
      <c r="AX144" s="23"/>
      <c r="AY144" s="18"/>
      <c r="AZ144" s="8"/>
      <c r="BA144" s="18"/>
      <c r="BB144" s="8"/>
      <c r="BC144" s="22"/>
      <c r="BD144" s="8"/>
      <c r="BE144" s="8"/>
      <c r="BF144" s="8"/>
      <c r="BG144" s="8"/>
      <c r="BH144" s="8"/>
      <c r="BI144" s="23"/>
      <c r="BJ144" s="8"/>
      <c r="BK144" s="13"/>
      <c r="BL144" s="8"/>
      <c r="BM144" s="8"/>
      <c r="BN144" s="23"/>
      <c r="BO144" s="18"/>
      <c r="BP144" s="8"/>
      <c r="BQ144" s="18"/>
      <c r="BR144" s="8"/>
      <c r="BS144" s="22"/>
      <c r="BT144" s="8"/>
      <c r="BU144" s="8"/>
      <c r="BV144" s="8"/>
      <c r="BW144" s="8"/>
      <c r="BX144" s="8"/>
      <c r="BY144" s="23"/>
      <c r="BZ144" s="8"/>
      <c r="CA144" s="13"/>
      <c r="CB144" s="8"/>
      <c r="CC144" s="8"/>
      <c r="CD144" s="23"/>
      <c r="CE144" s="18"/>
      <c r="CF144" s="8"/>
      <c r="CG144" s="18"/>
      <c r="CH144" s="8"/>
      <c r="CI144" s="22"/>
      <c r="CJ144" s="8"/>
      <c r="CK144" s="8"/>
      <c r="CL144" s="8"/>
      <c r="CM144" s="8"/>
      <c r="CN144" s="8"/>
      <c r="CO144" s="23"/>
      <c r="CP144" s="8"/>
      <c r="CQ144" s="13"/>
      <c r="CR144" s="8"/>
      <c r="CS144" s="8"/>
      <c r="CT144" s="23"/>
      <c r="CU144" s="18"/>
      <c r="CV144" s="8"/>
      <c r="CW144" s="18"/>
      <c r="CX144" s="8"/>
      <c r="CY144" s="22"/>
      <c r="CZ144" s="8"/>
      <c r="DA144" s="8"/>
      <c r="DB144" s="8"/>
      <c r="DC144" s="8"/>
      <c r="DD144" s="8"/>
      <c r="DE144" s="23"/>
      <c r="DF144" s="8"/>
      <c r="DG144" s="13"/>
      <c r="DH144" s="8"/>
      <c r="DI144" s="8"/>
      <c r="DJ144" s="23"/>
      <c r="DK144" s="18"/>
      <c r="DL144" s="8"/>
      <c r="DM144" s="18"/>
      <c r="DN144" s="8"/>
      <c r="DO144" s="22"/>
      <c r="DP144" s="8"/>
      <c r="DQ144" s="8"/>
      <c r="DR144" s="8"/>
      <c r="DS144" s="8"/>
      <c r="DT144" s="8"/>
      <c r="DU144" s="23"/>
      <c r="DV144" s="8"/>
      <c r="DW144" s="13"/>
      <c r="DX144" s="8"/>
      <c r="DY144" s="8"/>
      <c r="DZ144" s="23"/>
      <c r="EA144" s="18"/>
      <c r="EB144" s="8"/>
      <c r="EC144" s="18"/>
    </row>
    <row r="145" spans="1:133" x14ac:dyDescent="0.3">
      <c r="A145" s="72"/>
      <c r="B145" s="72"/>
      <c r="C145" s="8"/>
      <c r="D145" s="8"/>
      <c r="E145" s="18"/>
      <c r="F145" s="8"/>
      <c r="G145" s="22"/>
      <c r="H145" s="8"/>
      <c r="I145" s="8"/>
      <c r="J145" s="8"/>
      <c r="K145" s="8"/>
      <c r="L145" s="8"/>
      <c r="M145" s="23"/>
      <c r="N145" s="8"/>
      <c r="O145" s="13"/>
      <c r="P145" s="8"/>
      <c r="Q145" s="8"/>
      <c r="R145" s="23"/>
      <c r="S145" s="18"/>
      <c r="T145" s="8"/>
      <c r="U145" s="18"/>
      <c r="V145" s="8"/>
      <c r="W145" s="22"/>
      <c r="X145" s="8"/>
      <c r="Y145" s="8"/>
      <c r="Z145" s="8"/>
      <c r="AA145" s="8"/>
      <c r="AB145" s="8"/>
      <c r="AC145" s="23"/>
      <c r="AD145" s="8"/>
      <c r="AE145" s="13"/>
      <c r="AF145" s="8"/>
      <c r="AG145" s="8"/>
      <c r="AH145" s="23"/>
      <c r="AI145" s="18"/>
      <c r="AJ145" s="8"/>
      <c r="AK145" s="18"/>
      <c r="AL145" s="8"/>
      <c r="AM145" s="22"/>
      <c r="AN145" s="8"/>
      <c r="AO145" s="8"/>
      <c r="AP145" s="8"/>
      <c r="AQ145" s="8"/>
      <c r="AR145" s="8"/>
      <c r="AS145" s="23"/>
      <c r="AT145" s="8"/>
      <c r="AU145" s="13"/>
      <c r="AV145" s="8"/>
      <c r="AW145" s="8"/>
      <c r="AX145" s="23"/>
      <c r="AY145" s="18"/>
      <c r="AZ145" s="8"/>
      <c r="BA145" s="18"/>
      <c r="BB145" s="8"/>
      <c r="BC145" s="22"/>
      <c r="BD145" s="8"/>
      <c r="BE145" s="8"/>
      <c r="BF145" s="8"/>
      <c r="BG145" s="8"/>
      <c r="BH145" s="8"/>
      <c r="BI145" s="23"/>
      <c r="BJ145" s="8"/>
      <c r="BK145" s="13"/>
      <c r="BL145" s="8"/>
      <c r="BM145" s="8"/>
      <c r="BN145" s="23"/>
      <c r="BO145" s="18"/>
      <c r="BP145" s="8"/>
      <c r="BQ145" s="18"/>
      <c r="BR145" s="8"/>
      <c r="BS145" s="22"/>
      <c r="BT145" s="8"/>
      <c r="BU145" s="8"/>
      <c r="BV145" s="8"/>
      <c r="BW145" s="8"/>
      <c r="BX145" s="8"/>
      <c r="BY145" s="23"/>
      <c r="BZ145" s="8"/>
      <c r="CA145" s="13"/>
      <c r="CB145" s="8"/>
      <c r="CC145" s="8"/>
      <c r="CD145" s="23"/>
      <c r="CE145" s="18"/>
      <c r="CF145" s="8"/>
      <c r="CG145" s="18"/>
      <c r="CH145" s="8"/>
      <c r="CI145" s="22"/>
      <c r="CJ145" s="8"/>
      <c r="CK145" s="8"/>
      <c r="CL145" s="8"/>
      <c r="CM145" s="8"/>
      <c r="CN145" s="8"/>
      <c r="CO145" s="23"/>
      <c r="CP145" s="8"/>
      <c r="CQ145" s="13"/>
      <c r="CR145" s="8"/>
      <c r="CS145" s="8"/>
      <c r="CT145" s="23"/>
      <c r="CU145" s="18"/>
      <c r="CV145" s="8"/>
      <c r="CW145" s="18"/>
      <c r="CX145" s="8"/>
      <c r="CY145" s="22"/>
      <c r="CZ145" s="8"/>
      <c r="DA145" s="8"/>
      <c r="DB145" s="8"/>
      <c r="DC145" s="8"/>
      <c r="DD145" s="8"/>
      <c r="DE145" s="23"/>
      <c r="DF145" s="8"/>
      <c r="DG145" s="13"/>
      <c r="DH145" s="8"/>
      <c r="DI145" s="8"/>
      <c r="DJ145" s="23"/>
      <c r="DK145" s="18"/>
      <c r="DL145" s="8"/>
      <c r="DM145" s="18"/>
      <c r="DN145" s="8"/>
      <c r="DO145" s="22"/>
      <c r="DP145" s="8"/>
      <c r="DQ145" s="8"/>
      <c r="DR145" s="8"/>
      <c r="DS145" s="8"/>
      <c r="DT145" s="8"/>
      <c r="DU145" s="23"/>
      <c r="DV145" s="8"/>
      <c r="DW145" s="13"/>
      <c r="DX145" s="8"/>
      <c r="DY145" s="8"/>
      <c r="DZ145" s="23"/>
      <c r="EA145" s="18"/>
      <c r="EB145" s="8"/>
      <c r="EC145" s="18"/>
    </row>
    <row r="146" spans="1:133" x14ac:dyDescent="0.3">
      <c r="A146" s="72"/>
      <c r="B146" s="72"/>
      <c r="C146" s="8"/>
      <c r="D146" s="8"/>
      <c r="E146" s="18"/>
      <c r="F146" s="8"/>
      <c r="G146" s="22"/>
      <c r="H146" s="8"/>
      <c r="I146" s="8"/>
      <c r="J146" s="8"/>
      <c r="K146" s="8"/>
      <c r="L146" s="8"/>
      <c r="M146" s="23"/>
      <c r="N146" s="8"/>
      <c r="O146" s="13"/>
      <c r="P146" s="8"/>
      <c r="Q146" s="8"/>
      <c r="R146" s="23"/>
      <c r="S146" s="18"/>
      <c r="T146" s="8"/>
      <c r="U146" s="18"/>
      <c r="V146" s="8"/>
      <c r="W146" s="22"/>
      <c r="X146" s="8"/>
      <c r="Y146" s="8"/>
      <c r="Z146" s="8"/>
      <c r="AA146" s="8"/>
      <c r="AB146" s="8"/>
      <c r="AC146" s="23"/>
      <c r="AD146" s="8"/>
      <c r="AE146" s="13"/>
      <c r="AF146" s="8"/>
      <c r="AG146" s="8"/>
      <c r="AH146" s="23"/>
      <c r="AI146" s="18"/>
      <c r="AJ146" s="8"/>
      <c r="AK146" s="18"/>
      <c r="AL146" s="8"/>
      <c r="AM146" s="22"/>
      <c r="AN146" s="8"/>
      <c r="AO146" s="8"/>
      <c r="AP146" s="8"/>
      <c r="AQ146" s="8"/>
      <c r="AR146" s="8"/>
      <c r="AS146" s="23"/>
      <c r="AT146" s="8"/>
      <c r="AU146" s="13"/>
      <c r="AV146" s="8"/>
      <c r="AW146" s="8"/>
      <c r="AX146" s="23"/>
      <c r="AY146" s="18"/>
      <c r="AZ146" s="8"/>
      <c r="BA146" s="18"/>
      <c r="BB146" s="8"/>
      <c r="BC146" s="22"/>
      <c r="BD146" s="8"/>
      <c r="BE146" s="8"/>
      <c r="BF146" s="8"/>
      <c r="BG146" s="8"/>
      <c r="BH146" s="8"/>
      <c r="BI146" s="23"/>
      <c r="BJ146" s="8"/>
      <c r="BK146" s="13"/>
      <c r="BL146" s="8"/>
      <c r="BM146" s="8"/>
      <c r="BN146" s="23"/>
      <c r="BO146" s="18"/>
      <c r="BP146" s="8"/>
      <c r="BQ146" s="18"/>
      <c r="BR146" s="8"/>
      <c r="BS146" s="22"/>
      <c r="BT146" s="8"/>
      <c r="BU146" s="8"/>
      <c r="BV146" s="8"/>
      <c r="BW146" s="8"/>
      <c r="BX146" s="8"/>
      <c r="BY146" s="23"/>
      <c r="BZ146" s="8"/>
      <c r="CA146" s="13"/>
      <c r="CB146" s="8"/>
      <c r="CC146" s="8"/>
      <c r="CD146" s="23"/>
      <c r="CE146" s="18"/>
      <c r="CF146" s="8"/>
      <c r="CG146" s="18"/>
      <c r="CH146" s="8"/>
      <c r="CI146" s="22"/>
      <c r="CJ146" s="8"/>
      <c r="CK146" s="8"/>
      <c r="CL146" s="8"/>
      <c r="CM146" s="8"/>
      <c r="CN146" s="8"/>
      <c r="CO146" s="23"/>
      <c r="CP146" s="8"/>
      <c r="CQ146" s="13"/>
      <c r="CR146" s="8"/>
      <c r="CS146" s="8"/>
      <c r="CT146" s="23"/>
      <c r="CU146" s="18"/>
      <c r="CV146" s="8"/>
      <c r="CW146" s="18"/>
      <c r="CX146" s="8"/>
      <c r="CY146" s="22"/>
      <c r="CZ146" s="8"/>
      <c r="DA146" s="8"/>
      <c r="DB146" s="8"/>
      <c r="DC146" s="8"/>
      <c r="DD146" s="8"/>
      <c r="DE146" s="23"/>
      <c r="DF146" s="8"/>
      <c r="DG146" s="13"/>
      <c r="DH146" s="8"/>
      <c r="DI146" s="8"/>
      <c r="DJ146" s="23"/>
      <c r="DK146" s="18"/>
      <c r="DL146" s="8"/>
      <c r="DM146" s="18"/>
      <c r="DN146" s="8"/>
      <c r="DO146" s="22"/>
      <c r="DP146" s="8"/>
      <c r="DQ146" s="8"/>
      <c r="DR146" s="8"/>
      <c r="DS146" s="8"/>
      <c r="DT146" s="8"/>
      <c r="DU146" s="23"/>
      <c r="DV146" s="8"/>
      <c r="DW146" s="13"/>
      <c r="DX146" s="8"/>
      <c r="DY146" s="8"/>
      <c r="DZ146" s="23"/>
      <c r="EA146" s="18"/>
      <c r="EB146" s="8"/>
      <c r="EC146" s="18"/>
    </row>
    <row r="147" spans="1:133" x14ac:dyDescent="0.3">
      <c r="A147" s="72"/>
      <c r="B147" s="72"/>
      <c r="C147" s="8"/>
      <c r="D147" s="8"/>
      <c r="E147" s="18"/>
      <c r="F147" s="8"/>
      <c r="G147" s="22"/>
      <c r="H147" s="8"/>
      <c r="I147" s="8"/>
      <c r="J147" s="8"/>
      <c r="K147" s="8"/>
      <c r="L147" s="8"/>
      <c r="M147" s="23"/>
      <c r="N147" s="8"/>
      <c r="O147" s="13"/>
      <c r="P147" s="8"/>
      <c r="Q147" s="8"/>
      <c r="R147" s="23"/>
      <c r="S147" s="18"/>
      <c r="T147" s="8"/>
      <c r="U147" s="18"/>
      <c r="V147" s="8"/>
      <c r="W147" s="22"/>
      <c r="X147" s="8"/>
      <c r="Y147" s="8"/>
      <c r="Z147" s="8"/>
      <c r="AA147" s="8"/>
      <c r="AB147" s="8"/>
      <c r="AC147" s="23"/>
      <c r="AD147" s="8"/>
      <c r="AE147" s="13"/>
      <c r="AF147" s="8"/>
      <c r="AG147" s="8"/>
      <c r="AH147" s="23"/>
      <c r="AI147" s="18"/>
      <c r="AJ147" s="8"/>
      <c r="AK147" s="18"/>
      <c r="AL147" s="8"/>
      <c r="AM147" s="22"/>
      <c r="AN147" s="8"/>
      <c r="AO147" s="8"/>
      <c r="AP147" s="8"/>
      <c r="AQ147" s="8"/>
      <c r="AR147" s="8"/>
      <c r="AS147" s="23"/>
      <c r="AT147" s="8"/>
      <c r="AU147" s="13"/>
      <c r="AV147" s="8"/>
      <c r="AW147" s="8"/>
      <c r="AX147" s="23"/>
      <c r="AY147" s="18"/>
      <c r="AZ147" s="8"/>
      <c r="BA147" s="18"/>
      <c r="BB147" s="8"/>
      <c r="BC147" s="22"/>
      <c r="BD147" s="8"/>
      <c r="BE147" s="8"/>
      <c r="BF147" s="8"/>
      <c r="BG147" s="8"/>
      <c r="BH147" s="8"/>
      <c r="BI147" s="23"/>
      <c r="BJ147" s="8"/>
      <c r="BK147" s="13"/>
      <c r="BL147" s="8"/>
      <c r="BM147" s="8"/>
      <c r="BN147" s="23"/>
      <c r="BO147" s="18"/>
      <c r="BP147" s="8"/>
      <c r="BQ147" s="18"/>
      <c r="BR147" s="8"/>
      <c r="BS147" s="22"/>
      <c r="BT147" s="8"/>
      <c r="BU147" s="8"/>
      <c r="BV147" s="8"/>
      <c r="BW147" s="8"/>
      <c r="BX147" s="8"/>
      <c r="BY147" s="23"/>
      <c r="BZ147" s="8"/>
      <c r="CA147" s="13"/>
      <c r="CB147" s="8"/>
      <c r="CC147" s="8"/>
      <c r="CD147" s="23"/>
      <c r="CE147" s="18"/>
      <c r="CF147" s="8"/>
      <c r="CG147" s="18"/>
      <c r="CH147" s="8"/>
      <c r="CI147" s="22"/>
      <c r="CJ147" s="8"/>
      <c r="CK147" s="8"/>
      <c r="CL147" s="8"/>
      <c r="CM147" s="8"/>
      <c r="CN147" s="8"/>
      <c r="CO147" s="23"/>
      <c r="CP147" s="8"/>
      <c r="CQ147" s="13"/>
      <c r="CR147" s="8"/>
      <c r="CS147" s="8"/>
      <c r="CT147" s="23"/>
      <c r="CU147" s="18"/>
      <c r="CV147" s="8"/>
      <c r="CW147" s="18"/>
      <c r="CX147" s="8"/>
      <c r="CY147" s="22"/>
      <c r="CZ147" s="8"/>
      <c r="DA147" s="8"/>
      <c r="DB147" s="8"/>
      <c r="DC147" s="8"/>
      <c r="DD147" s="8"/>
      <c r="DE147" s="23"/>
      <c r="DF147" s="8"/>
      <c r="DG147" s="13"/>
      <c r="DH147" s="8"/>
      <c r="DI147" s="8"/>
      <c r="DJ147" s="23"/>
      <c r="DK147" s="18"/>
      <c r="DL147" s="8"/>
      <c r="DM147" s="18"/>
      <c r="DN147" s="8"/>
      <c r="DO147" s="22"/>
      <c r="DP147" s="8"/>
      <c r="DQ147" s="8"/>
      <c r="DR147" s="8"/>
      <c r="DS147" s="8"/>
      <c r="DT147" s="8"/>
      <c r="DU147" s="23"/>
      <c r="DV147" s="8"/>
      <c r="DW147" s="13"/>
      <c r="DX147" s="8"/>
      <c r="DY147" s="8"/>
      <c r="DZ147" s="23"/>
      <c r="EA147" s="18"/>
      <c r="EB147" s="8"/>
      <c r="EC147" s="18"/>
    </row>
    <row r="148" spans="1:133" x14ac:dyDescent="0.3">
      <c r="A148" s="72"/>
      <c r="B148" s="72"/>
      <c r="C148" s="8"/>
      <c r="D148" s="8"/>
      <c r="E148" s="18"/>
      <c r="F148" s="8"/>
      <c r="G148" s="22"/>
      <c r="H148" s="8"/>
      <c r="I148" s="8"/>
      <c r="J148" s="8"/>
      <c r="K148" s="8"/>
      <c r="L148" s="8"/>
      <c r="M148" s="23"/>
      <c r="N148" s="8"/>
      <c r="O148" s="13"/>
      <c r="P148" s="8"/>
      <c r="Q148" s="8"/>
      <c r="R148" s="23"/>
      <c r="S148" s="18"/>
      <c r="T148" s="8"/>
      <c r="U148" s="18"/>
      <c r="V148" s="8"/>
      <c r="W148" s="22"/>
      <c r="X148" s="8"/>
      <c r="Y148" s="8"/>
      <c r="Z148" s="8"/>
      <c r="AA148" s="8"/>
      <c r="AB148" s="8"/>
      <c r="AC148" s="23"/>
      <c r="AD148" s="8"/>
      <c r="AE148" s="13"/>
      <c r="AF148" s="8"/>
      <c r="AG148" s="8"/>
      <c r="AH148" s="23"/>
      <c r="AI148" s="18"/>
      <c r="AJ148" s="8"/>
      <c r="AK148" s="18"/>
      <c r="AL148" s="8"/>
      <c r="AM148" s="22"/>
      <c r="AN148" s="8"/>
      <c r="AO148" s="8"/>
      <c r="AP148" s="8"/>
      <c r="AQ148" s="8"/>
      <c r="AR148" s="8"/>
      <c r="AS148" s="23"/>
      <c r="AT148" s="8"/>
      <c r="AU148" s="13"/>
      <c r="AV148" s="8"/>
      <c r="AW148" s="8"/>
      <c r="AX148" s="23"/>
      <c r="AY148" s="18"/>
      <c r="AZ148" s="8"/>
      <c r="BA148" s="18"/>
      <c r="BB148" s="8"/>
      <c r="BC148" s="22"/>
      <c r="BD148" s="8"/>
      <c r="BE148" s="8"/>
      <c r="BF148" s="8"/>
      <c r="BG148" s="8"/>
      <c r="BH148" s="8"/>
      <c r="BI148" s="23"/>
      <c r="BJ148" s="8"/>
      <c r="BK148" s="13"/>
      <c r="BL148" s="8"/>
      <c r="BM148" s="8"/>
      <c r="BN148" s="23"/>
      <c r="BO148" s="18"/>
      <c r="BP148" s="8"/>
      <c r="BQ148" s="18"/>
      <c r="BR148" s="8"/>
      <c r="BS148" s="22"/>
      <c r="BT148" s="8"/>
      <c r="BU148" s="8"/>
      <c r="BV148" s="8"/>
      <c r="BW148" s="8"/>
      <c r="BX148" s="8"/>
      <c r="BY148" s="23"/>
      <c r="BZ148" s="8"/>
      <c r="CA148" s="13"/>
      <c r="CB148" s="8"/>
      <c r="CC148" s="8"/>
      <c r="CD148" s="23"/>
      <c r="CE148" s="18"/>
      <c r="CF148" s="8"/>
      <c r="CG148" s="18"/>
      <c r="CH148" s="8"/>
      <c r="CI148" s="22"/>
      <c r="CJ148" s="8"/>
      <c r="CK148" s="8"/>
      <c r="CL148" s="8"/>
      <c r="CM148" s="8"/>
      <c r="CN148" s="8"/>
      <c r="CO148" s="23"/>
      <c r="CP148" s="8"/>
      <c r="CQ148" s="13"/>
      <c r="CR148" s="8"/>
      <c r="CS148" s="8"/>
      <c r="CT148" s="23"/>
      <c r="CU148" s="18"/>
      <c r="CV148" s="8"/>
      <c r="CW148" s="18"/>
      <c r="CX148" s="8"/>
      <c r="CY148" s="22"/>
      <c r="CZ148" s="8"/>
      <c r="DA148" s="8"/>
      <c r="DB148" s="8"/>
      <c r="DC148" s="8"/>
      <c r="DD148" s="8"/>
      <c r="DE148" s="23"/>
      <c r="DF148" s="8"/>
      <c r="DG148" s="13"/>
      <c r="DH148" s="8"/>
      <c r="DI148" s="8"/>
      <c r="DJ148" s="23"/>
      <c r="DK148" s="18"/>
      <c r="DL148" s="8"/>
      <c r="DM148" s="18"/>
      <c r="DN148" s="8"/>
      <c r="DO148" s="22"/>
      <c r="DP148" s="8"/>
      <c r="DQ148" s="8"/>
      <c r="DR148" s="8"/>
      <c r="DS148" s="8"/>
      <c r="DT148" s="8"/>
      <c r="DU148" s="23"/>
      <c r="DV148" s="8"/>
      <c r="DW148" s="13"/>
      <c r="DX148" s="8"/>
      <c r="DY148" s="8"/>
      <c r="DZ148" s="23"/>
      <c r="EA148" s="18"/>
      <c r="EB148" s="8"/>
      <c r="EC148" s="18"/>
    </row>
    <row r="149" spans="1:133" x14ac:dyDescent="0.3">
      <c r="A149" s="72"/>
      <c r="B149" s="72"/>
      <c r="C149" s="8"/>
      <c r="D149" s="8"/>
      <c r="E149" s="18"/>
      <c r="F149" s="8"/>
      <c r="G149" s="22"/>
      <c r="H149" s="8"/>
      <c r="I149" s="8"/>
      <c r="J149" s="8"/>
      <c r="K149" s="8"/>
      <c r="L149" s="8"/>
      <c r="M149" s="23"/>
      <c r="N149" s="8"/>
      <c r="O149" s="13"/>
      <c r="P149" s="8"/>
      <c r="Q149" s="8"/>
      <c r="R149" s="23"/>
      <c r="S149" s="18"/>
      <c r="T149" s="8"/>
      <c r="U149" s="18"/>
      <c r="V149" s="8"/>
      <c r="W149" s="22"/>
      <c r="X149" s="8"/>
      <c r="Y149" s="8"/>
      <c r="Z149" s="8"/>
      <c r="AA149" s="8"/>
      <c r="AB149" s="8"/>
      <c r="AC149" s="23"/>
      <c r="AD149" s="8"/>
      <c r="AE149" s="13"/>
      <c r="AF149" s="8"/>
      <c r="AG149" s="8"/>
      <c r="AH149" s="23"/>
      <c r="AI149" s="18"/>
      <c r="AJ149" s="8"/>
      <c r="AK149" s="18"/>
      <c r="AL149" s="8"/>
      <c r="AM149" s="22"/>
      <c r="AN149" s="8"/>
      <c r="AO149" s="8"/>
      <c r="AP149" s="8"/>
      <c r="AQ149" s="8"/>
      <c r="AR149" s="8"/>
      <c r="AS149" s="23"/>
      <c r="AT149" s="8"/>
      <c r="AU149" s="13"/>
      <c r="AV149" s="8"/>
      <c r="AW149" s="8"/>
      <c r="AX149" s="23"/>
      <c r="AY149" s="18"/>
      <c r="AZ149" s="8"/>
      <c r="BA149" s="18"/>
      <c r="BB149" s="8"/>
      <c r="BC149" s="22"/>
      <c r="BD149" s="8"/>
      <c r="BE149" s="8"/>
      <c r="BF149" s="8"/>
      <c r="BG149" s="8"/>
      <c r="BH149" s="8"/>
      <c r="BI149" s="23"/>
      <c r="BJ149" s="8"/>
      <c r="BK149" s="13"/>
      <c r="BL149" s="8"/>
      <c r="BM149" s="8"/>
      <c r="BN149" s="23"/>
      <c r="BO149" s="18"/>
      <c r="BP149" s="8"/>
      <c r="BQ149" s="18"/>
      <c r="BR149" s="8"/>
      <c r="BS149" s="22"/>
      <c r="BT149" s="8"/>
      <c r="BU149" s="8"/>
      <c r="BV149" s="8"/>
      <c r="BW149" s="8"/>
      <c r="BX149" s="8"/>
      <c r="BY149" s="23"/>
      <c r="BZ149" s="8"/>
      <c r="CA149" s="13"/>
      <c r="CB149" s="8"/>
      <c r="CC149" s="8"/>
      <c r="CD149" s="23"/>
      <c r="CE149" s="18"/>
      <c r="CF149" s="8"/>
      <c r="CG149" s="18"/>
      <c r="CH149" s="8"/>
      <c r="CI149" s="22"/>
      <c r="CJ149" s="8"/>
      <c r="CK149" s="8"/>
      <c r="CL149" s="8"/>
      <c r="CM149" s="8"/>
      <c r="CN149" s="8"/>
      <c r="CO149" s="23"/>
      <c r="CP149" s="8"/>
      <c r="CQ149" s="13"/>
      <c r="CR149" s="8"/>
      <c r="CS149" s="8"/>
      <c r="CT149" s="23"/>
      <c r="CU149" s="18"/>
      <c r="CV149" s="8"/>
      <c r="CW149" s="18"/>
      <c r="CX149" s="8"/>
      <c r="CY149" s="22"/>
      <c r="CZ149" s="8"/>
      <c r="DA149" s="8"/>
      <c r="DB149" s="8"/>
      <c r="DC149" s="8"/>
      <c r="DD149" s="8"/>
      <c r="DE149" s="23"/>
      <c r="DF149" s="8"/>
      <c r="DG149" s="13"/>
      <c r="DH149" s="8"/>
      <c r="DI149" s="8"/>
      <c r="DJ149" s="23"/>
      <c r="DK149" s="18"/>
      <c r="DL149" s="8"/>
      <c r="DM149" s="18"/>
      <c r="DN149" s="8"/>
      <c r="DO149" s="22"/>
      <c r="DP149" s="8"/>
      <c r="DQ149" s="8"/>
      <c r="DR149" s="8"/>
      <c r="DS149" s="8"/>
      <c r="DT149" s="8"/>
      <c r="DU149" s="23"/>
      <c r="DV149" s="8"/>
      <c r="DW149" s="13"/>
      <c r="DX149" s="8"/>
      <c r="DY149" s="8"/>
      <c r="DZ149" s="23"/>
      <c r="EA149" s="18"/>
      <c r="EB149" s="8"/>
      <c r="EC149" s="18"/>
    </row>
    <row r="150" spans="1:133" x14ac:dyDescent="0.3">
      <c r="A150" s="72"/>
      <c r="B150" s="72"/>
      <c r="C150" s="8"/>
      <c r="D150" s="8"/>
      <c r="E150" s="18"/>
      <c r="F150" s="8"/>
      <c r="G150" s="22"/>
      <c r="H150" s="8"/>
      <c r="I150" s="8"/>
      <c r="J150" s="8"/>
      <c r="K150" s="8"/>
      <c r="L150" s="8"/>
      <c r="M150" s="23"/>
      <c r="N150" s="8"/>
      <c r="O150" s="13"/>
      <c r="P150" s="8"/>
      <c r="Q150" s="8"/>
      <c r="R150" s="23"/>
      <c r="S150" s="18"/>
      <c r="T150" s="8"/>
      <c r="U150" s="18"/>
      <c r="V150" s="8"/>
      <c r="W150" s="22"/>
      <c r="X150" s="8"/>
      <c r="Y150" s="8"/>
      <c r="Z150" s="8"/>
      <c r="AA150" s="8"/>
      <c r="AB150" s="8"/>
      <c r="AC150" s="23"/>
      <c r="AD150" s="8"/>
      <c r="AE150" s="13"/>
      <c r="AF150" s="8"/>
      <c r="AG150" s="8"/>
      <c r="AH150" s="23"/>
      <c r="AI150" s="18"/>
      <c r="AJ150" s="8"/>
      <c r="AK150" s="18"/>
      <c r="AL150" s="8"/>
      <c r="AM150" s="22"/>
      <c r="AN150" s="8"/>
      <c r="AO150" s="8"/>
      <c r="AP150" s="8"/>
      <c r="AQ150" s="8"/>
      <c r="AR150" s="8"/>
      <c r="AS150" s="23"/>
      <c r="AT150" s="8"/>
      <c r="AU150" s="13"/>
      <c r="AV150" s="8"/>
      <c r="AW150" s="8"/>
      <c r="AX150" s="23"/>
      <c r="AY150" s="18"/>
      <c r="AZ150" s="8"/>
      <c r="BA150" s="18"/>
      <c r="BB150" s="8"/>
      <c r="BC150" s="22"/>
      <c r="BD150" s="8"/>
      <c r="BE150" s="8"/>
      <c r="BF150" s="8"/>
      <c r="BG150" s="8"/>
      <c r="BH150" s="8"/>
      <c r="BI150" s="23"/>
      <c r="BJ150" s="8"/>
      <c r="BK150" s="13"/>
      <c r="BL150" s="8"/>
      <c r="BM150" s="8"/>
      <c r="BN150" s="23"/>
      <c r="BO150" s="18"/>
      <c r="BP150" s="8"/>
      <c r="BQ150" s="18"/>
      <c r="BR150" s="8"/>
      <c r="BS150" s="22"/>
      <c r="BT150" s="8"/>
      <c r="BU150" s="8"/>
      <c r="BV150" s="8"/>
      <c r="BW150" s="8"/>
      <c r="BX150" s="8"/>
      <c r="BY150" s="23"/>
      <c r="BZ150" s="8"/>
      <c r="CA150" s="13"/>
      <c r="CB150" s="8"/>
      <c r="CC150" s="8"/>
      <c r="CD150" s="23"/>
      <c r="CE150" s="18"/>
      <c r="CF150" s="8"/>
      <c r="CG150" s="18"/>
      <c r="CH150" s="8"/>
      <c r="CI150" s="22"/>
      <c r="CJ150" s="8"/>
      <c r="CK150" s="8"/>
      <c r="CL150" s="8"/>
      <c r="CM150" s="8"/>
      <c r="CN150" s="8"/>
      <c r="CO150" s="23"/>
      <c r="CP150" s="8"/>
      <c r="CQ150" s="13"/>
      <c r="CR150" s="8"/>
      <c r="CS150" s="8"/>
      <c r="CT150" s="23"/>
      <c r="CU150" s="18"/>
      <c r="CV150" s="8"/>
      <c r="CW150" s="18"/>
      <c r="CX150" s="8"/>
      <c r="CY150" s="22"/>
      <c r="CZ150" s="8"/>
      <c r="DA150" s="8"/>
      <c r="DB150" s="8"/>
      <c r="DC150" s="8"/>
      <c r="DD150" s="8"/>
      <c r="DE150" s="23"/>
      <c r="DF150" s="8"/>
      <c r="DG150" s="13"/>
      <c r="DH150" s="8"/>
      <c r="DI150" s="8"/>
      <c r="DJ150" s="23"/>
      <c r="DK150" s="18"/>
      <c r="DL150" s="8"/>
      <c r="DM150" s="18"/>
      <c r="DN150" s="8"/>
      <c r="DO150" s="22"/>
      <c r="DP150" s="8"/>
      <c r="DQ150" s="8"/>
      <c r="DR150" s="8"/>
      <c r="DS150" s="8"/>
      <c r="DT150" s="8"/>
      <c r="DU150" s="23"/>
      <c r="DV150" s="8"/>
      <c r="DW150" s="13"/>
      <c r="DX150" s="8"/>
      <c r="DY150" s="8"/>
      <c r="DZ150" s="23"/>
      <c r="EA150" s="18"/>
      <c r="EB150" s="8"/>
      <c r="EC150" s="18"/>
    </row>
    <row r="151" spans="1:133" x14ac:dyDescent="0.3">
      <c r="A151" s="72"/>
      <c r="B151" s="72"/>
      <c r="C151" s="8"/>
      <c r="D151" s="8"/>
      <c r="E151" s="18"/>
      <c r="F151" s="8"/>
      <c r="G151" s="22"/>
      <c r="H151" s="8"/>
      <c r="I151" s="8"/>
      <c r="J151" s="8"/>
      <c r="K151" s="8"/>
      <c r="L151" s="8"/>
      <c r="M151" s="23"/>
      <c r="N151" s="8"/>
      <c r="O151" s="13"/>
      <c r="P151" s="8"/>
      <c r="Q151" s="8"/>
      <c r="R151" s="23"/>
      <c r="S151" s="18"/>
      <c r="T151" s="8"/>
      <c r="U151" s="18"/>
      <c r="V151" s="8"/>
      <c r="W151" s="22"/>
      <c r="X151" s="8"/>
      <c r="Y151" s="8"/>
      <c r="Z151" s="8"/>
      <c r="AA151" s="8"/>
      <c r="AB151" s="8"/>
      <c r="AC151" s="23"/>
      <c r="AD151" s="8"/>
      <c r="AE151" s="13"/>
      <c r="AF151" s="8"/>
      <c r="AG151" s="8"/>
      <c r="AH151" s="23"/>
      <c r="AI151" s="18"/>
      <c r="AJ151" s="8"/>
      <c r="AK151" s="18"/>
      <c r="AL151" s="8"/>
      <c r="AM151" s="22"/>
      <c r="AN151" s="8"/>
      <c r="AO151" s="8"/>
      <c r="AP151" s="8"/>
      <c r="AQ151" s="8"/>
      <c r="AR151" s="8"/>
      <c r="AS151" s="23"/>
      <c r="AT151" s="8"/>
      <c r="AU151" s="13"/>
      <c r="AV151" s="8"/>
      <c r="AW151" s="8"/>
      <c r="AX151" s="23"/>
      <c r="AY151" s="18"/>
      <c r="AZ151" s="8"/>
      <c r="BA151" s="18"/>
      <c r="BB151" s="8"/>
      <c r="BC151" s="22"/>
      <c r="BD151" s="8"/>
      <c r="BE151" s="8"/>
      <c r="BF151" s="8"/>
      <c r="BG151" s="8"/>
      <c r="BH151" s="8"/>
      <c r="BI151" s="23"/>
      <c r="BJ151" s="8"/>
      <c r="BK151" s="13"/>
      <c r="BL151" s="8"/>
      <c r="BM151" s="8"/>
      <c r="BN151" s="23"/>
      <c r="BO151" s="18"/>
      <c r="BP151" s="8"/>
      <c r="BQ151" s="18"/>
      <c r="BR151" s="8"/>
      <c r="BS151" s="22"/>
      <c r="BT151" s="8"/>
      <c r="BU151" s="8"/>
      <c r="BV151" s="8"/>
      <c r="BW151" s="8"/>
      <c r="BX151" s="8"/>
      <c r="BY151" s="23"/>
      <c r="BZ151" s="8"/>
      <c r="CA151" s="13"/>
      <c r="CB151" s="8"/>
      <c r="CC151" s="8"/>
      <c r="CD151" s="23"/>
      <c r="CE151" s="18"/>
      <c r="CF151" s="8"/>
      <c r="CG151" s="18"/>
      <c r="CH151" s="8"/>
      <c r="CI151" s="22"/>
      <c r="CJ151" s="8"/>
      <c r="CK151" s="8"/>
      <c r="CL151" s="8"/>
      <c r="CM151" s="8"/>
      <c r="CN151" s="8"/>
      <c r="CO151" s="23"/>
      <c r="CP151" s="8"/>
      <c r="CQ151" s="13"/>
      <c r="CR151" s="8"/>
      <c r="CS151" s="8"/>
      <c r="CT151" s="23"/>
      <c r="CU151" s="18"/>
      <c r="CV151" s="8"/>
      <c r="CW151" s="18"/>
      <c r="CX151" s="8"/>
      <c r="CY151" s="22"/>
      <c r="CZ151" s="8"/>
      <c r="DA151" s="8"/>
      <c r="DB151" s="8"/>
      <c r="DC151" s="8"/>
      <c r="DD151" s="8"/>
      <c r="DE151" s="23"/>
      <c r="DF151" s="8"/>
      <c r="DG151" s="13"/>
      <c r="DH151" s="8"/>
      <c r="DI151" s="8"/>
      <c r="DJ151" s="23"/>
      <c r="DK151" s="18"/>
      <c r="DL151" s="8"/>
      <c r="DM151" s="18"/>
      <c r="DN151" s="8"/>
      <c r="DO151" s="22"/>
      <c r="DP151" s="8"/>
      <c r="DQ151" s="8"/>
      <c r="DR151" s="8"/>
      <c r="DS151" s="8"/>
      <c r="DT151" s="8"/>
      <c r="DU151" s="23"/>
      <c r="DV151" s="8"/>
      <c r="DW151" s="13"/>
      <c r="DX151" s="8"/>
      <c r="DY151" s="8"/>
      <c r="DZ151" s="23"/>
      <c r="EA151" s="18"/>
      <c r="EB151" s="8"/>
      <c r="EC151" s="18"/>
    </row>
    <row r="152" spans="1:133" x14ac:dyDescent="0.3">
      <c r="A152" s="72"/>
      <c r="B152" s="72"/>
      <c r="C152" s="8"/>
      <c r="D152" s="8"/>
      <c r="E152" s="18"/>
      <c r="F152" s="8"/>
      <c r="G152" s="22"/>
      <c r="H152" s="8"/>
      <c r="I152" s="8"/>
      <c r="J152" s="8"/>
      <c r="K152" s="8"/>
      <c r="L152" s="8"/>
      <c r="M152" s="23"/>
      <c r="N152" s="8"/>
      <c r="O152" s="13"/>
      <c r="P152" s="8"/>
      <c r="Q152" s="8"/>
      <c r="R152" s="23"/>
      <c r="S152" s="18"/>
      <c r="T152" s="8"/>
      <c r="U152" s="18"/>
      <c r="V152" s="8"/>
      <c r="W152" s="22"/>
      <c r="X152" s="8"/>
      <c r="Y152" s="8"/>
      <c r="Z152" s="8"/>
      <c r="AA152" s="8"/>
      <c r="AB152" s="8"/>
      <c r="AC152" s="23"/>
      <c r="AD152" s="8"/>
      <c r="AE152" s="13"/>
      <c r="AF152" s="8"/>
      <c r="AG152" s="8"/>
      <c r="AH152" s="23"/>
      <c r="AI152" s="18"/>
      <c r="AJ152" s="8"/>
      <c r="AK152" s="18"/>
      <c r="AL152" s="8"/>
      <c r="AM152" s="22"/>
      <c r="AN152" s="8"/>
      <c r="AO152" s="8"/>
      <c r="AP152" s="8"/>
      <c r="AQ152" s="8"/>
      <c r="AR152" s="8"/>
      <c r="AS152" s="23"/>
      <c r="AT152" s="8"/>
      <c r="AU152" s="13"/>
      <c r="AV152" s="8"/>
      <c r="AW152" s="8"/>
      <c r="AX152" s="23"/>
      <c r="AY152" s="18"/>
      <c r="AZ152" s="8"/>
      <c r="BA152" s="18"/>
      <c r="BB152" s="8"/>
      <c r="BC152" s="22"/>
      <c r="BD152" s="8"/>
      <c r="BE152" s="8"/>
      <c r="BF152" s="8"/>
      <c r="BG152" s="8"/>
      <c r="BH152" s="8"/>
      <c r="BI152" s="23"/>
      <c r="BJ152" s="8"/>
      <c r="BK152" s="13"/>
      <c r="BL152" s="8"/>
      <c r="BM152" s="8"/>
      <c r="BN152" s="23"/>
      <c r="BO152" s="18"/>
      <c r="BP152" s="8"/>
      <c r="BQ152" s="18"/>
      <c r="BR152" s="8"/>
      <c r="BS152" s="22"/>
      <c r="BT152" s="8"/>
      <c r="BU152" s="8"/>
      <c r="BV152" s="8"/>
      <c r="BW152" s="8"/>
      <c r="BX152" s="8"/>
      <c r="BY152" s="23"/>
      <c r="BZ152" s="8"/>
      <c r="CA152" s="13"/>
      <c r="CB152" s="8"/>
      <c r="CC152" s="8"/>
      <c r="CD152" s="23"/>
      <c r="CE152" s="18"/>
      <c r="CF152" s="8"/>
      <c r="CG152" s="18"/>
      <c r="CH152" s="8"/>
      <c r="CI152" s="22"/>
      <c r="CJ152" s="8"/>
      <c r="CK152" s="8"/>
      <c r="CL152" s="8"/>
      <c r="CM152" s="8"/>
      <c r="CN152" s="8"/>
      <c r="CO152" s="23"/>
      <c r="CP152" s="8"/>
      <c r="CQ152" s="13"/>
      <c r="CR152" s="8"/>
      <c r="CS152" s="8"/>
      <c r="CT152" s="23"/>
      <c r="CU152" s="18"/>
      <c r="CV152" s="8"/>
      <c r="CW152" s="18"/>
      <c r="CX152" s="8"/>
      <c r="CY152" s="22"/>
      <c r="CZ152" s="8"/>
      <c r="DA152" s="8"/>
      <c r="DB152" s="8"/>
      <c r="DC152" s="8"/>
      <c r="DD152" s="8"/>
      <c r="DE152" s="23"/>
      <c r="DF152" s="8"/>
      <c r="DG152" s="13"/>
      <c r="DH152" s="8"/>
      <c r="DI152" s="8"/>
      <c r="DJ152" s="23"/>
      <c r="DK152" s="18"/>
      <c r="DL152" s="8"/>
      <c r="DM152" s="18"/>
      <c r="DN152" s="8"/>
      <c r="DO152" s="22"/>
      <c r="DP152" s="8"/>
      <c r="DQ152" s="8"/>
      <c r="DR152" s="8"/>
      <c r="DS152" s="8"/>
      <c r="DT152" s="8"/>
      <c r="DU152" s="23"/>
      <c r="DV152" s="8"/>
      <c r="DW152" s="13"/>
      <c r="DX152" s="8"/>
      <c r="DY152" s="8"/>
      <c r="DZ152" s="23"/>
      <c r="EA152" s="18"/>
      <c r="EB152" s="8"/>
      <c r="EC152" s="18"/>
    </row>
    <row r="153" spans="1:133" x14ac:dyDescent="0.3">
      <c r="A153" s="72"/>
      <c r="B153" s="72"/>
      <c r="C153" s="8"/>
      <c r="D153" s="8"/>
      <c r="E153" s="18"/>
      <c r="F153" s="8"/>
      <c r="G153" s="22"/>
      <c r="H153" s="8"/>
      <c r="I153" s="8"/>
      <c r="J153" s="8"/>
      <c r="K153" s="8"/>
      <c r="L153" s="8"/>
      <c r="M153" s="23"/>
      <c r="N153" s="8"/>
      <c r="O153" s="13"/>
      <c r="P153" s="8"/>
      <c r="Q153" s="8"/>
      <c r="R153" s="23"/>
      <c r="S153" s="18"/>
      <c r="T153" s="8"/>
      <c r="U153" s="18"/>
      <c r="V153" s="8"/>
      <c r="W153" s="22"/>
      <c r="X153" s="8"/>
      <c r="Y153" s="8"/>
      <c r="Z153" s="8"/>
      <c r="AA153" s="8"/>
      <c r="AB153" s="8"/>
      <c r="AC153" s="23"/>
      <c r="AD153" s="8"/>
      <c r="AE153" s="13"/>
      <c r="AF153" s="8"/>
      <c r="AG153" s="8"/>
      <c r="AH153" s="23"/>
      <c r="AI153" s="18"/>
      <c r="AJ153" s="8"/>
      <c r="AK153" s="18"/>
      <c r="AL153" s="8"/>
      <c r="AM153" s="22"/>
      <c r="AN153" s="8"/>
      <c r="AO153" s="8"/>
      <c r="AP153" s="8"/>
      <c r="AQ153" s="8"/>
      <c r="AR153" s="8"/>
      <c r="AS153" s="23"/>
      <c r="AT153" s="8"/>
      <c r="AU153" s="13"/>
      <c r="AV153" s="8"/>
      <c r="AW153" s="8"/>
      <c r="AX153" s="23"/>
      <c r="AY153" s="18"/>
      <c r="AZ153" s="8"/>
      <c r="BA153" s="18"/>
      <c r="BB153" s="8"/>
      <c r="BC153" s="22"/>
      <c r="BD153" s="8"/>
      <c r="BE153" s="8"/>
      <c r="BF153" s="8"/>
      <c r="BG153" s="8"/>
      <c r="BH153" s="8"/>
      <c r="BI153" s="23"/>
      <c r="BJ153" s="8"/>
      <c r="BK153" s="13"/>
      <c r="BL153" s="8"/>
      <c r="BM153" s="8"/>
      <c r="BN153" s="23"/>
      <c r="BO153" s="18"/>
      <c r="BP153" s="8"/>
      <c r="BQ153" s="18"/>
      <c r="BR153" s="8"/>
      <c r="BS153" s="22"/>
      <c r="BT153" s="8"/>
      <c r="BU153" s="8"/>
      <c r="BV153" s="8"/>
      <c r="BW153" s="8"/>
      <c r="BX153" s="8"/>
      <c r="BY153" s="23"/>
      <c r="BZ153" s="8"/>
      <c r="CA153" s="13"/>
      <c r="CB153" s="8"/>
      <c r="CC153" s="8"/>
      <c r="CD153" s="23"/>
      <c r="CE153" s="18"/>
      <c r="CF153" s="8"/>
      <c r="CG153" s="18"/>
      <c r="CH153" s="8"/>
      <c r="CI153" s="22"/>
      <c r="CJ153" s="8"/>
      <c r="CK153" s="8"/>
      <c r="CL153" s="8"/>
      <c r="CM153" s="8"/>
      <c r="CN153" s="8"/>
      <c r="CO153" s="23"/>
      <c r="CP153" s="8"/>
      <c r="CQ153" s="13"/>
      <c r="CR153" s="8"/>
      <c r="CS153" s="8"/>
      <c r="CT153" s="23"/>
      <c r="CU153" s="18"/>
      <c r="CV153" s="8"/>
      <c r="CW153" s="18"/>
      <c r="CX153" s="8"/>
      <c r="CY153" s="22"/>
      <c r="CZ153" s="8"/>
      <c r="DA153" s="8"/>
      <c r="DB153" s="8"/>
      <c r="DC153" s="8"/>
      <c r="DD153" s="8"/>
      <c r="DE153" s="23"/>
      <c r="DF153" s="8"/>
      <c r="DG153" s="13"/>
      <c r="DH153" s="8"/>
      <c r="DI153" s="8"/>
      <c r="DJ153" s="23"/>
      <c r="DK153" s="18"/>
      <c r="DL153" s="8"/>
      <c r="DM153" s="18"/>
      <c r="DN153" s="8"/>
      <c r="DO153" s="22"/>
      <c r="DP153" s="8"/>
      <c r="DQ153" s="8"/>
      <c r="DR153" s="8"/>
      <c r="DS153" s="8"/>
      <c r="DT153" s="8"/>
      <c r="DU153" s="23"/>
      <c r="DV153" s="8"/>
      <c r="DW153" s="13"/>
      <c r="DX153" s="8"/>
      <c r="DY153" s="8"/>
      <c r="DZ153" s="23"/>
      <c r="EA153" s="18"/>
      <c r="EB153" s="8"/>
      <c r="EC153" s="18"/>
    </row>
    <row r="154" spans="1:133" x14ac:dyDescent="0.3">
      <c r="A154" s="72"/>
      <c r="B154" s="72"/>
      <c r="C154" s="8"/>
      <c r="D154" s="8"/>
      <c r="E154" s="18"/>
      <c r="F154" s="8"/>
      <c r="G154" s="22"/>
      <c r="H154" s="8"/>
      <c r="I154" s="8"/>
      <c r="J154" s="8"/>
      <c r="K154" s="8"/>
      <c r="L154" s="8"/>
      <c r="M154" s="23"/>
      <c r="N154" s="8"/>
      <c r="O154" s="13"/>
      <c r="P154" s="8"/>
      <c r="Q154" s="8"/>
      <c r="R154" s="23"/>
      <c r="S154" s="18"/>
      <c r="T154" s="8"/>
      <c r="U154" s="18"/>
      <c r="V154" s="8"/>
      <c r="W154" s="22"/>
      <c r="X154" s="8"/>
      <c r="Y154" s="8"/>
      <c r="Z154" s="8"/>
      <c r="AA154" s="8"/>
      <c r="AB154" s="8"/>
      <c r="AC154" s="23"/>
      <c r="AD154" s="8"/>
      <c r="AE154" s="13"/>
      <c r="AF154" s="8"/>
      <c r="AG154" s="8"/>
      <c r="AH154" s="23"/>
      <c r="AI154" s="18"/>
      <c r="AJ154" s="8"/>
      <c r="AK154" s="18"/>
      <c r="AL154" s="8"/>
      <c r="AM154" s="22"/>
      <c r="AN154" s="8"/>
      <c r="AO154" s="8"/>
      <c r="AP154" s="8"/>
      <c r="AQ154" s="8"/>
      <c r="AR154" s="8"/>
      <c r="AS154" s="23"/>
      <c r="AT154" s="8"/>
      <c r="AU154" s="13"/>
      <c r="AV154" s="8"/>
      <c r="AW154" s="8"/>
      <c r="AX154" s="23"/>
      <c r="AY154" s="18"/>
      <c r="AZ154" s="8"/>
      <c r="BA154" s="18"/>
      <c r="BB154" s="8"/>
      <c r="BC154" s="22"/>
      <c r="BD154" s="8"/>
      <c r="BE154" s="8"/>
      <c r="BF154" s="8"/>
      <c r="BG154" s="8"/>
      <c r="BH154" s="8"/>
      <c r="BI154" s="23"/>
      <c r="BJ154" s="8"/>
      <c r="BK154" s="13"/>
      <c r="BL154" s="8"/>
      <c r="BM154" s="8"/>
      <c r="BN154" s="23"/>
      <c r="BO154" s="18"/>
      <c r="BP154" s="8"/>
      <c r="BQ154" s="18"/>
      <c r="BR154" s="8"/>
      <c r="BS154" s="22"/>
      <c r="BT154" s="8"/>
      <c r="BU154" s="8"/>
      <c r="BV154" s="8"/>
      <c r="BW154" s="8"/>
      <c r="BX154" s="8"/>
      <c r="BY154" s="23"/>
      <c r="BZ154" s="8"/>
      <c r="CA154" s="13"/>
      <c r="CB154" s="8"/>
      <c r="CC154" s="8"/>
      <c r="CD154" s="23"/>
      <c r="CE154" s="18"/>
      <c r="CF154" s="8"/>
      <c r="CG154" s="18"/>
      <c r="CH154" s="8"/>
      <c r="CI154" s="22"/>
      <c r="CJ154" s="8"/>
      <c r="CK154" s="8"/>
      <c r="CL154" s="8"/>
      <c r="CM154" s="8"/>
      <c r="CN154" s="8"/>
      <c r="CO154" s="23"/>
      <c r="CP154" s="8"/>
      <c r="CQ154" s="13"/>
      <c r="CR154" s="8"/>
      <c r="CS154" s="8"/>
      <c r="CT154" s="23"/>
      <c r="CU154" s="18"/>
      <c r="CV154" s="8"/>
      <c r="CW154" s="18"/>
      <c r="CX154" s="8"/>
      <c r="CY154" s="22"/>
      <c r="CZ154" s="8"/>
      <c r="DA154" s="8"/>
      <c r="DB154" s="8"/>
      <c r="DC154" s="8"/>
      <c r="DD154" s="8"/>
      <c r="DE154" s="23"/>
      <c r="DF154" s="8"/>
      <c r="DG154" s="13"/>
      <c r="DH154" s="8"/>
      <c r="DI154" s="8"/>
      <c r="DJ154" s="23"/>
      <c r="DK154" s="18"/>
      <c r="DL154" s="8"/>
      <c r="DM154" s="18"/>
      <c r="DN154" s="8"/>
      <c r="DO154" s="22"/>
      <c r="DP154" s="8"/>
      <c r="DQ154" s="8"/>
      <c r="DR154" s="8"/>
      <c r="DS154" s="8"/>
      <c r="DT154" s="8"/>
      <c r="DU154" s="23"/>
      <c r="DV154" s="8"/>
      <c r="DW154" s="13"/>
      <c r="DX154" s="8"/>
      <c r="DY154" s="8"/>
      <c r="DZ154" s="23"/>
      <c r="EA154" s="18"/>
      <c r="EB154" s="8"/>
      <c r="EC154" s="18"/>
    </row>
    <row r="155" spans="1:133" x14ac:dyDescent="0.3">
      <c r="A155" s="72"/>
      <c r="B155" s="72"/>
      <c r="C155" s="8"/>
      <c r="D155" s="8"/>
      <c r="E155" s="18"/>
      <c r="F155" s="8"/>
      <c r="G155" s="22"/>
      <c r="H155" s="8"/>
      <c r="I155" s="8"/>
      <c r="J155" s="8"/>
      <c r="K155" s="8"/>
      <c r="L155" s="8"/>
      <c r="M155" s="23"/>
      <c r="N155" s="8"/>
      <c r="O155" s="13"/>
      <c r="P155" s="8"/>
      <c r="Q155" s="8"/>
      <c r="R155" s="23"/>
      <c r="S155" s="18"/>
      <c r="T155" s="8"/>
      <c r="U155" s="18"/>
      <c r="V155" s="8"/>
      <c r="W155" s="22"/>
      <c r="X155" s="8"/>
      <c r="Y155" s="8"/>
      <c r="Z155" s="8"/>
      <c r="AA155" s="8"/>
      <c r="AB155" s="8"/>
      <c r="AC155" s="23"/>
      <c r="AD155" s="8"/>
      <c r="AE155" s="13"/>
      <c r="AF155" s="8"/>
      <c r="AG155" s="8"/>
      <c r="AH155" s="23"/>
      <c r="AI155" s="18"/>
      <c r="AJ155" s="8"/>
      <c r="AK155" s="18"/>
      <c r="AL155" s="8"/>
      <c r="AM155" s="22"/>
      <c r="AN155" s="8"/>
      <c r="AO155" s="8"/>
      <c r="AP155" s="8"/>
      <c r="AQ155" s="8"/>
      <c r="AR155" s="8"/>
      <c r="AS155" s="23"/>
      <c r="AT155" s="8"/>
      <c r="AU155" s="13"/>
      <c r="AV155" s="8"/>
      <c r="AW155" s="8"/>
      <c r="AX155" s="23"/>
      <c r="AY155" s="18"/>
      <c r="AZ155" s="8"/>
      <c r="BA155" s="18"/>
      <c r="BB155" s="8"/>
      <c r="BC155" s="22"/>
      <c r="BD155" s="8"/>
      <c r="BE155" s="8"/>
      <c r="BF155" s="8"/>
      <c r="BG155" s="8"/>
      <c r="BH155" s="8"/>
      <c r="BI155" s="23"/>
      <c r="BJ155" s="8"/>
      <c r="BK155" s="13"/>
      <c r="BL155" s="8"/>
      <c r="BM155" s="8"/>
      <c r="BN155" s="23"/>
      <c r="BO155" s="18"/>
      <c r="BP155" s="8"/>
      <c r="BQ155" s="18"/>
      <c r="BR155" s="8"/>
      <c r="BS155" s="22"/>
      <c r="BT155" s="8"/>
      <c r="BU155" s="8"/>
      <c r="BV155" s="8"/>
      <c r="BW155" s="8"/>
      <c r="BX155" s="8"/>
      <c r="BY155" s="23"/>
      <c r="BZ155" s="8"/>
      <c r="CA155" s="13"/>
      <c r="CB155" s="8"/>
      <c r="CC155" s="8"/>
      <c r="CD155" s="23"/>
      <c r="CE155" s="18"/>
      <c r="CF155" s="8"/>
      <c r="CG155" s="18"/>
      <c r="CH155" s="8"/>
      <c r="CI155" s="22"/>
      <c r="CJ155" s="8"/>
      <c r="CK155" s="8"/>
      <c r="CL155" s="8"/>
      <c r="CM155" s="8"/>
      <c r="CN155" s="8"/>
      <c r="CO155" s="23"/>
      <c r="CP155" s="8"/>
      <c r="CQ155" s="13"/>
      <c r="CR155" s="8"/>
      <c r="CS155" s="8"/>
      <c r="CT155" s="23"/>
      <c r="CU155" s="18"/>
      <c r="CV155" s="8"/>
      <c r="CW155" s="18"/>
      <c r="CX155" s="8"/>
      <c r="CY155" s="22"/>
      <c r="CZ155" s="8"/>
      <c r="DA155" s="8"/>
      <c r="DB155" s="8"/>
      <c r="DC155" s="8"/>
      <c r="DD155" s="8"/>
      <c r="DE155" s="23"/>
      <c r="DF155" s="8"/>
      <c r="DG155" s="13"/>
      <c r="DH155" s="8"/>
      <c r="DI155" s="8"/>
      <c r="DJ155" s="23"/>
      <c r="DK155" s="18"/>
      <c r="DL155" s="8"/>
      <c r="DM155" s="18"/>
      <c r="DN155" s="8"/>
      <c r="DO155" s="22"/>
      <c r="DP155" s="8"/>
      <c r="DQ155" s="8"/>
      <c r="DR155" s="8"/>
      <c r="DS155" s="8"/>
      <c r="DT155" s="8"/>
      <c r="DU155" s="23"/>
      <c r="DV155" s="8"/>
      <c r="DW155" s="13"/>
      <c r="DX155" s="8"/>
      <c r="DY155" s="8"/>
      <c r="DZ155" s="23"/>
      <c r="EA155" s="18"/>
      <c r="EB155" s="8"/>
      <c r="EC155" s="18"/>
    </row>
    <row r="156" spans="1:133" x14ac:dyDescent="0.3">
      <c r="A156" s="72"/>
      <c r="B156" s="72"/>
      <c r="C156" s="8"/>
      <c r="D156" s="8"/>
      <c r="E156" s="18"/>
      <c r="F156" s="8"/>
      <c r="G156" s="22"/>
      <c r="H156" s="8"/>
      <c r="I156" s="8"/>
      <c r="J156" s="8"/>
      <c r="K156" s="8"/>
      <c r="L156" s="8"/>
      <c r="M156" s="23"/>
      <c r="N156" s="8"/>
      <c r="O156" s="13"/>
      <c r="P156" s="8"/>
      <c r="Q156" s="8"/>
      <c r="R156" s="23"/>
      <c r="S156" s="18"/>
      <c r="T156" s="8"/>
      <c r="U156" s="18"/>
      <c r="V156" s="8"/>
      <c r="W156" s="22"/>
      <c r="X156" s="8"/>
      <c r="Y156" s="8"/>
      <c r="Z156" s="8"/>
      <c r="AA156" s="8"/>
      <c r="AB156" s="8"/>
      <c r="AC156" s="23"/>
      <c r="AD156" s="8"/>
      <c r="AE156" s="13"/>
      <c r="AF156" s="8"/>
      <c r="AG156" s="8"/>
      <c r="AH156" s="23"/>
      <c r="AI156" s="18"/>
      <c r="AJ156" s="8"/>
      <c r="AK156" s="18"/>
      <c r="AL156" s="8"/>
      <c r="AM156" s="22"/>
      <c r="AN156" s="8"/>
      <c r="AO156" s="8"/>
      <c r="AP156" s="8"/>
      <c r="AQ156" s="8"/>
      <c r="AR156" s="8"/>
      <c r="AS156" s="23"/>
      <c r="AT156" s="8"/>
      <c r="AU156" s="13"/>
      <c r="AV156" s="8"/>
      <c r="AW156" s="8"/>
      <c r="AX156" s="23"/>
      <c r="AY156" s="18"/>
      <c r="AZ156" s="8"/>
      <c r="BA156" s="18"/>
      <c r="BB156" s="8"/>
      <c r="BC156" s="22"/>
      <c r="BD156" s="8"/>
      <c r="BE156" s="8"/>
      <c r="BF156" s="8"/>
      <c r="BG156" s="8"/>
      <c r="BH156" s="8"/>
      <c r="BI156" s="23"/>
      <c r="BJ156" s="8"/>
      <c r="BK156" s="13"/>
      <c r="BL156" s="8"/>
      <c r="BM156" s="8"/>
      <c r="BN156" s="23"/>
      <c r="BO156" s="18"/>
      <c r="BP156" s="8"/>
      <c r="BQ156" s="18"/>
      <c r="BR156" s="8"/>
      <c r="BS156" s="22"/>
      <c r="BT156" s="8"/>
      <c r="BU156" s="8"/>
      <c r="BV156" s="8"/>
      <c r="BW156" s="8"/>
      <c r="BX156" s="8"/>
      <c r="BY156" s="23"/>
      <c r="BZ156" s="8"/>
      <c r="CA156" s="13"/>
      <c r="CB156" s="8"/>
      <c r="CC156" s="8"/>
      <c r="CD156" s="23"/>
      <c r="CE156" s="18"/>
      <c r="CF156" s="8"/>
      <c r="CG156" s="18"/>
      <c r="CH156" s="8"/>
      <c r="CI156" s="22"/>
      <c r="CJ156" s="8"/>
      <c r="CK156" s="8"/>
      <c r="CL156" s="8"/>
      <c r="CM156" s="8"/>
      <c r="CN156" s="8"/>
      <c r="CO156" s="23"/>
      <c r="CP156" s="8"/>
      <c r="CQ156" s="13"/>
      <c r="CR156" s="8"/>
      <c r="CS156" s="8"/>
      <c r="CT156" s="23"/>
      <c r="CU156" s="18"/>
      <c r="CV156" s="8"/>
      <c r="CW156" s="18"/>
      <c r="CX156" s="8"/>
      <c r="CY156" s="22"/>
      <c r="CZ156" s="8"/>
      <c r="DA156" s="8"/>
      <c r="DB156" s="8"/>
      <c r="DC156" s="8"/>
      <c r="DD156" s="8"/>
      <c r="DE156" s="23"/>
      <c r="DF156" s="8"/>
      <c r="DG156" s="13"/>
      <c r="DH156" s="8"/>
      <c r="DI156" s="8"/>
      <c r="DJ156" s="23"/>
      <c r="DK156" s="18"/>
      <c r="DL156" s="8"/>
      <c r="DM156" s="18"/>
      <c r="DN156" s="8"/>
      <c r="DO156" s="22"/>
      <c r="DP156" s="8"/>
      <c r="DQ156" s="8"/>
      <c r="DR156" s="8"/>
      <c r="DS156" s="8"/>
      <c r="DT156" s="8"/>
      <c r="DU156" s="23"/>
      <c r="DV156" s="8"/>
      <c r="DW156" s="13"/>
      <c r="DX156" s="8"/>
      <c r="DY156" s="8"/>
      <c r="DZ156" s="23"/>
      <c r="EA156" s="18"/>
      <c r="EB156" s="8"/>
      <c r="EC156" s="18"/>
    </row>
    <row r="157" spans="1:133" x14ac:dyDescent="0.3">
      <c r="A157" s="72"/>
      <c r="B157" s="72"/>
      <c r="C157" s="8"/>
      <c r="D157" s="8"/>
      <c r="E157" s="18"/>
      <c r="F157" s="8"/>
      <c r="G157" s="22"/>
      <c r="H157" s="8"/>
      <c r="I157" s="8"/>
      <c r="J157" s="8"/>
      <c r="K157" s="8"/>
      <c r="L157" s="8"/>
      <c r="M157" s="23"/>
      <c r="N157" s="8"/>
      <c r="O157" s="13"/>
      <c r="P157" s="8"/>
      <c r="Q157" s="8"/>
      <c r="R157" s="23"/>
      <c r="S157" s="18"/>
      <c r="T157" s="8"/>
      <c r="U157" s="18"/>
      <c r="V157" s="8"/>
      <c r="W157" s="22"/>
      <c r="X157" s="8"/>
      <c r="Y157" s="8"/>
      <c r="Z157" s="8"/>
      <c r="AA157" s="8"/>
      <c r="AB157" s="8"/>
      <c r="AC157" s="23"/>
      <c r="AD157" s="8"/>
      <c r="AE157" s="13"/>
      <c r="AF157" s="8"/>
      <c r="AG157" s="8"/>
      <c r="AH157" s="23"/>
      <c r="AI157" s="18"/>
      <c r="AJ157" s="8"/>
      <c r="AK157" s="18"/>
      <c r="AL157" s="8"/>
      <c r="AM157" s="22"/>
      <c r="AN157" s="8"/>
      <c r="AO157" s="8"/>
      <c r="AP157" s="8"/>
      <c r="AQ157" s="8"/>
      <c r="AR157" s="8"/>
      <c r="AS157" s="23"/>
      <c r="AT157" s="8"/>
      <c r="AU157" s="13"/>
      <c r="AV157" s="8"/>
      <c r="AW157" s="8"/>
      <c r="AX157" s="23"/>
      <c r="AY157" s="18"/>
      <c r="AZ157" s="8"/>
      <c r="BA157" s="18"/>
      <c r="BB157" s="8"/>
      <c r="BC157" s="22"/>
      <c r="BD157" s="8"/>
      <c r="BE157" s="8"/>
      <c r="BF157" s="8"/>
      <c r="BG157" s="8"/>
      <c r="BH157" s="8"/>
      <c r="BI157" s="23"/>
      <c r="BJ157" s="8"/>
      <c r="BK157" s="13"/>
      <c r="BL157" s="8"/>
      <c r="BM157" s="8"/>
      <c r="BN157" s="23"/>
      <c r="BO157" s="18"/>
      <c r="BP157" s="8"/>
      <c r="BQ157" s="18"/>
      <c r="BR157" s="8"/>
      <c r="BS157" s="22"/>
      <c r="BT157" s="8"/>
      <c r="BU157" s="8"/>
      <c r="BV157" s="8"/>
      <c r="BW157" s="8"/>
      <c r="BX157" s="8"/>
      <c r="BY157" s="23"/>
      <c r="BZ157" s="8"/>
      <c r="CA157" s="13"/>
      <c r="CB157" s="8"/>
      <c r="CC157" s="8"/>
      <c r="CD157" s="23"/>
      <c r="CE157" s="18"/>
      <c r="CF157" s="8"/>
      <c r="CG157" s="18"/>
      <c r="CH157" s="8"/>
      <c r="CI157" s="22"/>
      <c r="CJ157" s="8"/>
      <c r="CK157" s="8"/>
      <c r="CL157" s="8"/>
      <c r="CM157" s="8"/>
      <c r="CN157" s="8"/>
      <c r="CO157" s="23"/>
      <c r="CP157" s="8"/>
      <c r="CQ157" s="13"/>
      <c r="CR157" s="8"/>
      <c r="CS157" s="8"/>
      <c r="CT157" s="23"/>
      <c r="CU157" s="18"/>
      <c r="CV157" s="8"/>
      <c r="CW157" s="18"/>
      <c r="CX157" s="8"/>
      <c r="CY157" s="22"/>
      <c r="CZ157" s="8"/>
      <c r="DA157" s="8"/>
      <c r="DB157" s="8"/>
      <c r="DC157" s="8"/>
      <c r="DD157" s="8"/>
      <c r="DE157" s="23"/>
      <c r="DF157" s="8"/>
      <c r="DG157" s="13"/>
      <c r="DH157" s="8"/>
      <c r="DI157" s="8"/>
      <c r="DJ157" s="23"/>
      <c r="DK157" s="18"/>
      <c r="DL157" s="8"/>
      <c r="DM157" s="18"/>
      <c r="DN157" s="8"/>
      <c r="DO157" s="22"/>
      <c r="DP157" s="8"/>
      <c r="DQ157" s="8"/>
      <c r="DR157" s="8"/>
      <c r="DS157" s="8"/>
      <c r="DT157" s="8"/>
      <c r="DU157" s="23"/>
      <c r="DV157" s="8"/>
      <c r="DW157" s="13"/>
      <c r="DX157" s="8"/>
      <c r="DY157" s="8"/>
      <c r="DZ157" s="23"/>
      <c r="EA157" s="18"/>
      <c r="EB157" s="8"/>
      <c r="EC157" s="18"/>
    </row>
    <row r="158" spans="1:133" x14ac:dyDescent="0.3">
      <c r="A158" s="72"/>
      <c r="B158" s="72"/>
      <c r="C158" s="8"/>
      <c r="D158" s="8"/>
      <c r="E158" s="18"/>
      <c r="F158" s="8"/>
      <c r="G158" s="22"/>
      <c r="H158" s="8"/>
      <c r="I158" s="8"/>
      <c r="J158" s="8"/>
      <c r="K158" s="8"/>
      <c r="L158" s="8"/>
      <c r="M158" s="23"/>
      <c r="N158" s="8"/>
      <c r="O158" s="13"/>
      <c r="P158" s="8"/>
      <c r="Q158" s="8"/>
      <c r="R158" s="23"/>
      <c r="S158" s="18"/>
      <c r="T158" s="8"/>
      <c r="U158" s="18"/>
      <c r="V158" s="8"/>
      <c r="W158" s="22"/>
      <c r="X158" s="8"/>
      <c r="Y158" s="8"/>
      <c r="Z158" s="8"/>
      <c r="AA158" s="8"/>
      <c r="AB158" s="8"/>
      <c r="AC158" s="23"/>
      <c r="AD158" s="8"/>
      <c r="AE158" s="13"/>
      <c r="AF158" s="8"/>
      <c r="AG158" s="8"/>
      <c r="AH158" s="23"/>
      <c r="AI158" s="18"/>
      <c r="AJ158" s="8"/>
      <c r="AK158" s="18"/>
      <c r="AL158" s="8"/>
      <c r="AM158" s="22"/>
      <c r="AN158" s="8"/>
      <c r="AO158" s="8"/>
      <c r="AP158" s="8"/>
      <c r="AQ158" s="8"/>
      <c r="AR158" s="8"/>
      <c r="AS158" s="23"/>
      <c r="AT158" s="8"/>
      <c r="AU158" s="13"/>
      <c r="AV158" s="8"/>
      <c r="AW158" s="8"/>
      <c r="AX158" s="23"/>
      <c r="AY158" s="18"/>
      <c r="AZ158" s="8"/>
      <c r="BA158" s="18"/>
      <c r="BB158" s="8"/>
      <c r="BC158" s="22"/>
      <c r="BD158" s="8"/>
      <c r="BE158" s="8"/>
      <c r="BF158" s="8"/>
      <c r="BG158" s="8"/>
      <c r="BH158" s="8"/>
      <c r="BI158" s="23"/>
      <c r="BJ158" s="8"/>
      <c r="BK158" s="13"/>
      <c r="BL158" s="8"/>
      <c r="BM158" s="8"/>
      <c r="BN158" s="23"/>
      <c r="BO158" s="18"/>
      <c r="BP158" s="8"/>
      <c r="BQ158" s="18"/>
      <c r="BR158" s="8"/>
      <c r="BS158" s="22"/>
      <c r="BT158" s="8"/>
      <c r="BU158" s="8"/>
      <c r="BV158" s="8"/>
      <c r="BW158" s="8"/>
      <c r="BX158" s="8"/>
      <c r="BY158" s="23"/>
      <c r="BZ158" s="8"/>
      <c r="CA158" s="13"/>
      <c r="CB158" s="8"/>
      <c r="CC158" s="8"/>
      <c r="CD158" s="23"/>
      <c r="CE158" s="18"/>
      <c r="CF158" s="8"/>
      <c r="CG158" s="18"/>
      <c r="CH158" s="8"/>
      <c r="CI158" s="22"/>
      <c r="CJ158" s="8"/>
      <c r="CK158" s="8"/>
      <c r="CL158" s="8"/>
      <c r="CM158" s="8"/>
      <c r="CN158" s="8"/>
      <c r="CO158" s="23"/>
      <c r="CP158" s="8"/>
      <c r="CQ158" s="13"/>
      <c r="CR158" s="8"/>
      <c r="CS158" s="8"/>
      <c r="CT158" s="23"/>
      <c r="CU158" s="18"/>
      <c r="CV158" s="8"/>
      <c r="CW158" s="18"/>
      <c r="CX158" s="8"/>
      <c r="CY158" s="22"/>
      <c r="CZ158" s="8"/>
      <c r="DA158" s="8"/>
      <c r="DB158" s="8"/>
      <c r="DC158" s="8"/>
      <c r="DD158" s="8"/>
      <c r="DE158" s="23"/>
      <c r="DF158" s="8"/>
      <c r="DG158" s="13"/>
      <c r="DH158" s="8"/>
      <c r="DI158" s="8"/>
      <c r="DJ158" s="23"/>
      <c r="DK158" s="18"/>
      <c r="DL158" s="8"/>
      <c r="DM158" s="18"/>
      <c r="DN158" s="8"/>
      <c r="DO158" s="22"/>
      <c r="DP158" s="8"/>
      <c r="DQ158" s="8"/>
      <c r="DR158" s="8"/>
      <c r="DS158" s="8"/>
      <c r="DT158" s="8"/>
      <c r="DU158" s="23"/>
      <c r="DV158" s="8"/>
      <c r="DW158" s="13"/>
      <c r="DX158" s="8"/>
      <c r="DY158" s="8"/>
      <c r="DZ158" s="23"/>
      <c r="EA158" s="18"/>
      <c r="EB158" s="8"/>
      <c r="EC158" s="18"/>
    </row>
    <row r="159" spans="1:133" x14ac:dyDescent="0.3">
      <c r="A159" s="72"/>
      <c r="B159" s="72"/>
      <c r="C159" s="8"/>
      <c r="D159" s="8"/>
      <c r="E159" s="18"/>
      <c r="F159" s="8"/>
      <c r="G159" s="22"/>
      <c r="H159" s="8"/>
      <c r="I159" s="8"/>
      <c r="J159" s="8"/>
      <c r="K159" s="8"/>
      <c r="L159" s="8"/>
      <c r="M159" s="23"/>
      <c r="N159" s="8"/>
      <c r="O159" s="13"/>
      <c r="P159" s="8"/>
      <c r="Q159" s="8"/>
      <c r="R159" s="23"/>
      <c r="S159" s="18"/>
      <c r="T159" s="8"/>
      <c r="U159" s="18"/>
      <c r="V159" s="8"/>
      <c r="W159" s="22"/>
      <c r="X159" s="8"/>
      <c r="Y159" s="8"/>
      <c r="Z159" s="8"/>
      <c r="AA159" s="8"/>
      <c r="AB159" s="8"/>
      <c r="AC159" s="23"/>
      <c r="AD159" s="8"/>
      <c r="AE159" s="13"/>
      <c r="AF159" s="8"/>
      <c r="AG159" s="8"/>
      <c r="AH159" s="23"/>
      <c r="AI159" s="18"/>
      <c r="AJ159" s="8"/>
      <c r="AK159" s="18"/>
      <c r="AL159" s="8"/>
      <c r="AM159" s="22"/>
      <c r="AN159" s="8"/>
      <c r="AO159" s="8"/>
      <c r="AP159" s="8"/>
      <c r="AQ159" s="8"/>
      <c r="AR159" s="8"/>
      <c r="AS159" s="23"/>
      <c r="AT159" s="8"/>
      <c r="AU159" s="13"/>
      <c r="AV159" s="8"/>
      <c r="AW159" s="8"/>
      <c r="AX159" s="23"/>
      <c r="AY159" s="18"/>
      <c r="AZ159" s="8"/>
      <c r="BA159" s="18"/>
      <c r="BB159" s="8"/>
      <c r="BC159" s="22"/>
      <c r="BD159" s="8"/>
      <c r="BE159" s="8"/>
      <c r="BF159" s="8"/>
      <c r="BG159" s="8"/>
      <c r="BH159" s="8"/>
      <c r="BI159" s="23"/>
      <c r="BJ159" s="8"/>
      <c r="BK159" s="13"/>
      <c r="BL159" s="8"/>
      <c r="BM159" s="8"/>
      <c r="BN159" s="23"/>
      <c r="BO159" s="18"/>
      <c r="BP159" s="8"/>
      <c r="BQ159" s="18"/>
      <c r="BR159" s="8"/>
      <c r="BS159" s="22"/>
      <c r="BT159" s="8"/>
      <c r="BU159" s="8"/>
      <c r="BV159" s="8"/>
      <c r="BW159" s="8"/>
      <c r="BX159" s="8"/>
      <c r="BY159" s="23"/>
      <c r="BZ159" s="8"/>
      <c r="CA159" s="13"/>
      <c r="CB159" s="8"/>
      <c r="CC159" s="8"/>
      <c r="CD159" s="23"/>
      <c r="CE159" s="18"/>
      <c r="CF159" s="8"/>
      <c r="CG159" s="18"/>
      <c r="CH159" s="8"/>
      <c r="CI159" s="22"/>
      <c r="CJ159" s="8"/>
      <c r="CK159" s="8"/>
      <c r="CL159" s="8"/>
      <c r="CM159" s="8"/>
      <c r="CN159" s="8"/>
      <c r="CO159" s="23"/>
      <c r="CP159" s="8"/>
      <c r="CQ159" s="13"/>
      <c r="CR159" s="8"/>
      <c r="CS159" s="8"/>
      <c r="CT159" s="23"/>
      <c r="CU159" s="18"/>
      <c r="CV159" s="8"/>
      <c r="CW159" s="18"/>
      <c r="CX159" s="8"/>
      <c r="CY159" s="22"/>
      <c r="CZ159" s="8"/>
      <c r="DA159" s="8"/>
      <c r="DB159" s="8"/>
      <c r="DC159" s="8"/>
      <c r="DD159" s="8"/>
      <c r="DE159" s="23"/>
      <c r="DF159" s="8"/>
      <c r="DG159" s="13"/>
      <c r="DH159" s="8"/>
      <c r="DI159" s="8"/>
      <c r="DJ159" s="23"/>
      <c r="DK159" s="18"/>
      <c r="DL159" s="8"/>
      <c r="DM159" s="18"/>
      <c r="DN159" s="8"/>
      <c r="DO159" s="22"/>
      <c r="DP159" s="8"/>
      <c r="DQ159" s="8"/>
      <c r="DR159" s="8"/>
      <c r="DS159" s="8"/>
      <c r="DT159" s="8"/>
      <c r="DU159" s="23"/>
      <c r="DV159" s="8"/>
      <c r="DW159" s="13"/>
      <c r="DX159" s="8"/>
      <c r="DY159" s="8"/>
      <c r="DZ159" s="23"/>
      <c r="EA159" s="18"/>
      <c r="EB159" s="8"/>
      <c r="EC159" s="18"/>
    </row>
    <row r="160" spans="1:133" x14ac:dyDescent="0.3">
      <c r="A160" s="72"/>
      <c r="B160" s="72"/>
      <c r="C160" s="8"/>
      <c r="D160" s="8"/>
      <c r="E160" s="18"/>
      <c r="F160" s="8"/>
      <c r="G160" s="22"/>
      <c r="H160" s="8"/>
      <c r="I160" s="8"/>
      <c r="J160" s="8"/>
      <c r="K160" s="8"/>
      <c r="L160" s="8"/>
      <c r="M160" s="23"/>
      <c r="N160" s="8"/>
      <c r="O160" s="13"/>
      <c r="P160" s="8"/>
      <c r="Q160" s="8"/>
      <c r="R160" s="23"/>
      <c r="S160" s="18"/>
      <c r="T160" s="8"/>
      <c r="U160" s="18"/>
      <c r="V160" s="8"/>
      <c r="W160" s="22"/>
      <c r="X160" s="8"/>
      <c r="Y160" s="8"/>
      <c r="Z160" s="8"/>
      <c r="AA160" s="8"/>
      <c r="AB160" s="8"/>
      <c r="AC160" s="23"/>
      <c r="AD160" s="8"/>
      <c r="AE160" s="13"/>
      <c r="AF160" s="8"/>
      <c r="AG160" s="8"/>
      <c r="AH160" s="23"/>
      <c r="AI160" s="18"/>
      <c r="AJ160" s="8"/>
      <c r="AK160" s="18"/>
      <c r="AL160" s="8"/>
      <c r="AM160" s="22"/>
      <c r="AN160" s="8"/>
      <c r="AO160" s="8"/>
      <c r="AP160" s="8"/>
      <c r="AQ160" s="8"/>
      <c r="AR160" s="8"/>
      <c r="AS160" s="23"/>
      <c r="AT160" s="8"/>
      <c r="AU160" s="13"/>
      <c r="AV160" s="8"/>
      <c r="AW160" s="8"/>
      <c r="AX160" s="23"/>
      <c r="AY160" s="18"/>
      <c r="AZ160" s="8"/>
      <c r="BA160" s="18"/>
      <c r="BB160" s="8"/>
      <c r="BC160" s="22"/>
      <c r="BD160" s="8"/>
      <c r="BE160" s="8"/>
      <c r="BF160" s="8"/>
      <c r="BG160" s="8"/>
      <c r="BH160" s="8"/>
      <c r="BI160" s="23"/>
      <c r="BJ160" s="8"/>
      <c r="BK160" s="13"/>
      <c r="BL160" s="8"/>
      <c r="BM160" s="8"/>
      <c r="BN160" s="23"/>
      <c r="BO160" s="18"/>
      <c r="BP160" s="8"/>
      <c r="BQ160" s="18"/>
      <c r="BR160" s="8"/>
      <c r="BS160" s="22"/>
      <c r="BT160" s="8"/>
      <c r="BU160" s="8"/>
      <c r="BV160" s="8"/>
      <c r="BW160" s="8"/>
      <c r="BX160" s="8"/>
      <c r="BY160" s="23"/>
      <c r="BZ160" s="8"/>
      <c r="CA160" s="13"/>
      <c r="CB160" s="8"/>
      <c r="CC160" s="8"/>
      <c r="CD160" s="23"/>
      <c r="CE160" s="18"/>
      <c r="CF160" s="8"/>
      <c r="CG160" s="18"/>
      <c r="CH160" s="8"/>
      <c r="CI160" s="22"/>
      <c r="CJ160" s="8"/>
      <c r="CK160" s="8"/>
      <c r="CL160" s="8"/>
      <c r="CM160" s="8"/>
      <c r="CN160" s="8"/>
      <c r="CO160" s="23"/>
      <c r="CP160" s="8"/>
      <c r="CQ160" s="13"/>
      <c r="CR160" s="8"/>
      <c r="CS160" s="8"/>
      <c r="CT160" s="23"/>
      <c r="CU160" s="18"/>
      <c r="CV160" s="8"/>
      <c r="CW160" s="18"/>
      <c r="CX160" s="8"/>
      <c r="CY160" s="22"/>
      <c r="CZ160" s="8"/>
      <c r="DA160" s="8"/>
      <c r="DB160" s="8"/>
      <c r="DC160" s="8"/>
      <c r="DD160" s="8"/>
      <c r="DE160" s="23"/>
      <c r="DF160" s="8"/>
      <c r="DG160" s="13"/>
      <c r="DH160" s="8"/>
      <c r="DI160" s="8"/>
      <c r="DJ160" s="23"/>
      <c r="DK160" s="18"/>
      <c r="DL160" s="8"/>
      <c r="DM160" s="18"/>
      <c r="DN160" s="8"/>
      <c r="DO160" s="22"/>
      <c r="DP160" s="8"/>
      <c r="DQ160" s="8"/>
      <c r="DR160" s="8"/>
      <c r="DS160" s="8"/>
      <c r="DT160" s="8"/>
      <c r="DU160" s="23"/>
      <c r="DV160" s="8"/>
      <c r="DW160" s="13"/>
      <c r="DX160" s="8"/>
      <c r="DY160" s="8"/>
      <c r="DZ160" s="23"/>
      <c r="EA160" s="18"/>
      <c r="EB160" s="8"/>
      <c r="EC160" s="18"/>
    </row>
    <row r="161" spans="1:133" x14ac:dyDescent="0.3">
      <c r="A161" s="72"/>
      <c r="B161" s="72"/>
      <c r="C161" s="8"/>
      <c r="D161" s="8"/>
      <c r="E161" s="18"/>
      <c r="F161" s="8"/>
      <c r="G161" s="22"/>
      <c r="H161" s="8"/>
      <c r="I161" s="8"/>
      <c r="J161" s="8"/>
      <c r="K161" s="8"/>
      <c r="L161" s="8"/>
      <c r="M161" s="23"/>
      <c r="N161" s="8"/>
      <c r="O161" s="13"/>
      <c r="P161" s="8"/>
      <c r="Q161" s="8"/>
      <c r="R161" s="23"/>
      <c r="S161" s="18"/>
      <c r="T161" s="8"/>
      <c r="U161" s="18"/>
      <c r="V161" s="8"/>
      <c r="W161" s="22"/>
      <c r="X161" s="8"/>
      <c r="Y161" s="8"/>
      <c r="Z161" s="8"/>
      <c r="AA161" s="8"/>
      <c r="AB161" s="8"/>
      <c r="AC161" s="23"/>
      <c r="AD161" s="8"/>
      <c r="AE161" s="13"/>
      <c r="AF161" s="8"/>
      <c r="AG161" s="8"/>
      <c r="AH161" s="23"/>
      <c r="AI161" s="18"/>
      <c r="AJ161" s="8"/>
      <c r="AK161" s="18"/>
      <c r="AL161" s="8"/>
      <c r="AM161" s="22"/>
      <c r="AN161" s="8"/>
      <c r="AO161" s="8"/>
      <c r="AP161" s="8"/>
      <c r="AQ161" s="8"/>
      <c r="AR161" s="8"/>
      <c r="AS161" s="23"/>
      <c r="AT161" s="8"/>
      <c r="AU161" s="13"/>
      <c r="AV161" s="8"/>
      <c r="AW161" s="8"/>
      <c r="AX161" s="23"/>
      <c r="AY161" s="18"/>
      <c r="AZ161" s="8"/>
      <c r="BA161" s="18"/>
      <c r="BB161" s="8"/>
      <c r="BC161" s="22"/>
      <c r="BD161" s="8"/>
      <c r="BE161" s="8"/>
      <c r="BF161" s="8"/>
      <c r="BG161" s="8"/>
      <c r="BH161" s="8"/>
      <c r="BI161" s="23"/>
      <c r="BJ161" s="8"/>
      <c r="BK161" s="13"/>
      <c r="BL161" s="8"/>
      <c r="BM161" s="8"/>
      <c r="BN161" s="23"/>
      <c r="BO161" s="18"/>
      <c r="BP161" s="8"/>
      <c r="BQ161" s="18"/>
      <c r="BR161" s="8"/>
      <c r="BS161" s="22"/>
      <c r="BT161" s="8"/>
      <c r="BU161" s="8"/>
      <c r="BV161" s="8"/>
      <c r="BW161" s="8"/>
      <c r="BX161" s="8"/>
      <c r="BY161" s="23"/>
      <c r="BZ161" s="8"/>
      <c r="CA161" s="13"/>
      <c r="CB161" s="8"/>
      <c r="CC161" s="8"/>
      <c r="CD161" s="23"/>
      <c r="CE161" s="18"/>
      <c r="CF161" s="8"/>
      <c r="CG161" s="18"/>
      <c r="CH161" s="8"/>
      <c r="CI161" s="22"/>
      <c r="CJ161" s="8"/>
      <c r="CK161" s="8"/>
      <c r="CL161" s="8"/>
      <c r="CM161" s="8"/>
      <c r="CN161" s="8"/>
      <c r="CO161" s="23"/>
      <c r="CP161" s="8"/>
      <c r="CQ161" s="13"/>
      <c r="CR161" s="8"/>
      <c r="CS161" s="8"/>
      <c r="CT161" s="23"/>
      <c r="CU161" s="18"/>
      <c r="CV161" s="8"/>
      <c r="CW161" s="18"/>
      <c r="CX161" s="8"/>
      <c r="CY161" s="22"/>
      <c r="CZ161" s="8"/>
      <c r="DA161" s="8"/>
      <c r="DB161" s="8"/>
      <c r="DC161" s="8"/>
      <c r="DD161" s="8"/>
      <c r="DE161" s="23"/>
      <c r="DF161" s="8"/>
      <c r="DG161" s="13"/>
      <c r="DH161" s="8"/>
      <c r="DI161" s="8"/>
      <c r="DJ161" s="23"/>
      <c r="DK161" s="18"/>
      <c r="DL161" s="8"/>
      <c r="DM161" s="18"/>
      <c r="DN161" s="8"/>
      <c r="DO161" s="22"/>
      <c r="DP161" s="8"/>
      <c r="DQ161" s="8"/>
      <c r="DR161" s="8"/>
      <c r="DS161" s="8"/>
      <c r="DT161" s="8"/>
      <c r="DU161" s="23"/>
      <c r="DV161" s="8"/>
      <c r="DW161" s="13"/>
      <c r="DX161" s="8"/>
      <c r="DY161" s="8"/>
      <c r="DZ161" s="23"/>
      <c r="EA161" s="18"/>
      <c r="EB161" s="8"/>
      <c r="EC161" s="18"/>
    </row>
    <row r="162" spans="1:133" x14ac:dyDescent="0.3">
      <c r="A162" s="72"/>
      <c r="B162" s="72"/>
      <c r="C162" s="8"/>
      <c r="D162" s="8"/>
      <c r="E162" s="18"/>
      <c r="F162" s="8"/>
      <c r="G162" s="22"/>
      <c r="H162" s="8"/>
      <c r="I162" s="8"/>
      <c r="J162" s="8"/>
      <c r="K162" s="8"/>
      <c r="L162" s="8"/>
      <c r="M162" s="23"/>
      <c r="N162" s="8"/>
      <c r="O162" s="13"/>
      <c r="P162" s="8"/>
      <c r="Q162" s="8"/>
      <c r="R162" s="23"/>
      <c r="S162" s="18"/>
      <c r="T162" s="8"/>
      <c r="U162" s="18"/>
      <c r="V162" s="8"/>
      <c r="W162" s="22"/>
      <c r="X162" s="8"/>
      <c r="Y162" s="8"/>
      <c r="Z162" s="8"/>
      <c r="AA162" s="8"/>
      <c r="AB162" s="8"/>
      <c r="AC162" s="23"/>
      <c r="AD162" s="8"/>
      <c r="AE162" s="13"/>
      <c r="AF162" s="8"/>
      <c r="AG162" s="8"/>
      <c r="AH162" s="23"/>
      <c r="AI162" s="18"/>
      <c r="AJ162" s="8"/>
      <c r="AK162" s="18"/>
      <c r="AL162" s="8"/>
      <c r="AM162" s="22"/>
      <c r="AN162" s="8"/>
      <c r="AO162" s="8"/>
      <c r="AP162" s="8"/>
      <c r="AQ162" s="8"/>
      <c r="AR162" s="8"/>
      <c r="AS162" s="23"/>
      <c r="AT162" s="8"/>
      <c r="AU162" s="13"/>
      <c r="AV162" s="8"/>
      <c r="AW162" s="8"/>
      <c r="AX162" s="23"/>
      <c r="AY162" s="18"/>
      <c r="AZ162" s="8"/>
      <c r="BA162" s="18"/>
      <c r="BB162" s="8"/>
      <c r="BC162" s="22"/>
      <c r="BD162" s="8"/>
      <c r="BE162" s="8"/>
      <c r="BF162" s="8"/>
      <c r="BG162" s="8"/>
      <c r="BH162" s="8"/>
      <c r="BI162" s="23"/>
      <c r="BJ162" s="8"/>
      <c r="BK162" s="13"/>
      <c r="BL162" s="8"/>
      <c r="BM162" s="8"/>
      <c r="BN162" s="23"/>
      <c r="BO162" s="18"/>
      <c r="BP162" s="8"/>
      <c r="BQ162" s="18"/>
      <c r="BR162" s="8"/>
      <c r="BS162" s="22"/>
      <c r="BT162" s="8"/>
      <c r="BU162" s="8"/>
      <c r="BV162" s="8"/>
      <c r="BW162" s="8"/>
      <c r="BX162" s="8"/>
      <c r="BY162" s="23"/>
      <c r="BZ162" s="8"/>
      <c r="CA162" s="13"/>
      <c r="CB162" s="8"/>
      <c r="CC162" s="8"/>
      <c r="CD162" s="23"/>
      <c r="CE162" s="18"/>
      <c r="CF162" s="8"/>
      <c r="CG162" s="18"/>
      <c r="CH162" s="8"/>
      <c r="CI162" s="22"/>
      <c r="CJ162" s="8"/>
      <c r="CK162" s="8"/>
      <c r="CL162" s="8"/>
      <c r="CM162" s="8"/>
      <c r="CN162" s="8"/>
      <c r="CO162" s="23"/>
      <c r="CP162" s="8"/>
      <c r="CQ162" s="13"/>
      <c r="CR162" s="8"/>
      <c r="CS162" s="8"/>
      <c r="CT162" s="23"/>
      <c r="CU162" s="18"/>
      <c r="CV162" s="8"/>
      <c r="CW162" s="18"/>
      <c r="CX162" s="8"/>
      <c r="CY162" s="22"/>
      <c r="CZ162" s="8"/>
      <c r="DA162" s="8"/>
      <c r="DB162" s="8"/>
      <c r="DC162" s="8"/>
      <c r="DD162" s="8"/>
      <c r="DE162" s="23"/>
      <c r="DF162" s="8"/>
      <c r="DG162" s="13"/>
      <c r="DH162" s="8"/>
      <c r="DI162" s="8"/>
      <c r="DJ162" s="23"/>
      <c r="DK162" s="18"/>
      <c r="DL162" s="8"/>
      <c r="DM162" s="18"/>
      <c r="DN162" s="8"/>
      <c r="DO162" s="22"/>
      <c r="DP162" s="8"/>
      <c r="DQ162" s="8"/>
      <c r="DR162" s="8"/>
      <c r="DS162" s="8"/>
      <c r="DT162" s="8"/>
      <c r="DU162" s="23"/>
      <c r="DV162" s="8"/>
      <c r="DW162" s="13"/>
      <c r="DX162" s="8"/>
      <c r="DY162" s="8"/>
      <c r="DZ162" s="23"/>
      <c r="EA162" s="18"/>
      <c r="EB162" s="8"/>
      <c r="EC162" s="18"/>
    </row>
    <row r="163" spans="1:133" x14ac:dyDescent="0.3">
      <c r="A163" s="72"/>
      <c r="B163" s="72"/>
      <c r="C163" s="8"/>
      <c r="D163" s="8"/>
      <c r="E163" s="18"/>
      <c r="F163" s="8"/>
      <c r="G163" s="22"/>
      <c r="H163" s="8"/>
      <c r="I163" s="8"/>
      <c r="J163" s="8"/>
      <c r="K163" s="8"/>
      <c r="L163" s="8"/>
      <c r="M163" s="23"/>
      <c r="N163" s="8"/>
      <c r="O163" s="13"/>
      <c r="P163" s="8"/>
      <c r="Q163" s="8"/>
      <c r="R163" s="23"/>
      <c r="S163" s="18"/>
      <c r="T163" s="8"/>
      <c r="U163" s="18"/>
      <c r="V163" s="8"/>
      <c r="W163" s="22"/>
      <c r="X163" s="8"/>
      <c r="Y163" s="8"/>
      <c r="Z163" s="8"/>
      <c r="AA163" s="8"/>
      <c r="AB163" s="8"/>
      <c r="AC163" s="23"/>
      <c r="AD163" s="8"/>
      <c r="AE163" s="13"/>
      <c r="AF163" s="8"/>
      <c r="AG163" s="8"/>
      <c r="AH163" s="23"/>
      <c r="AI163" s="18"/>
      <c r="AJ163" s="8"/>
      <c r="AK163" s="18"/>
      <c r="AL163" s="8"/>
      <c r="AM163" s="22"/>
      <c r="AN163" s="8"/>
      <c r="AO163" s="8"/>
      <c r="AP163" s="8"/>
      <c r="AQ163" s="8"/>
      <c r="AR163" s="8"/>
      <c r="AS163" s="23"/>
      <c r="AT163" s="8"/>
      <c r="AU163" s="13"/>
      <c r="AV163" s="8"/>
      <c r="AW163" s="8"/>
      <c r="AX163" s="23"/>
      <c r="AY163" s="18"/>
      <c r="AZ163" s="8"/>
      <c r="BA163" s="18"/>
      <c r="BB163" s="8"/>
      <c r="BC163" s="22"/>
      <c r="BD163" s="8"/>
      <c r="BE163" s="8"/>
      <c r="BF163" s="8"/>
      <c r="BG163" s="8"/>
      <c r="BH163" s="8"/>
      <c r="BI163" s="23"/>
      <c r="BJ163" s="8"/>
      <c r="BK163" s="13"/>
      <c r="BL163" s="8"/>
      <c r="BM163" s="8"/>
      <c r="BN163" s="23"/>
      <c r="BO163" s="18"/>
      <c r="BP163" s="8"/>
      <c r="BQ163" s="18"/>
      <c r="BR163" s="8"/>
      <c r="BS163" s="22"/>
      <c r="BT163" s="8"/>
      <c r="BU163" s="8"/>
      <c r="BV163" s="8"/>
      <c r="BW163" s="8"/>
      <c r="BX163" s="8"/>
      <c r="BY163" s="23"/>
      <c r="BZ163" s="8"/>
      <c r="CA163" s="13"/>
      <c r="CB163" s="8"/>
      <c r="CC163" s="8"/>
      <c r="CD163" s="23"/>
      <c r="CE163" s="18"/>
      <c r="CF163" s="8"/>
      <c r="CG163" s="18"/>
      <c r="CH163" s="8"/>
      <c r="CI163" s="22"/>
      <c r="CJ163" s="8"/>
      <c r="CK163" s="8"/>
      <c r="CL163" s="8"/>
      <c r="CM163" s="8"/>
      <c r="CN163" s="8"/>
      <c r="CO163" s="23"/>
      <c r="CP163" s="8"/>
      <c r="CQ163" s="13"/>
      <c r="CR163" s="8"/>
      <c r="CS163" s="8"/>
      <c r="CT163" s="23"/>
      <c r="CU163" s="18"/>
      <c r="CV163" s="8"/>
      <c r="CW163" s="18"/>
      <c r="CX163" s="8"/>
      <c r="CY163" s="22"/>
      <c r="CZ163" s="8"/>
      <c r="DA163" s="8"/>
      <c r="DB163" s="8"/>
      <c r="DC163" s="8"/>
      <c r="DD163" s="8"/>
      <c r="DE163" s="23"/>
      <c r="DF163" s="8"/>
      <c r="DG163" s="13"/>
      <c r="DH163" s="8"/>
      <c r="DI163" s="8"/>
      <c r="DJ163" s="23"/>
      <c r="DK163" s="18"/>
      <c r="DL163" s="8"/>
      <c r="DM163" s="18"/>
      <c r="DN163" s="8"/>
      <c r="DO163" s="22"/>
      <c r="DP163" s="8"/>
      <c r="DQ163" s="8"/>
      <c r="DR163" s="8"/>
      <c r="DS163" s="8"/>
      <c r="DT163" s="8"/>
      <c r="DU163" s="23"/>
      <c r="DV163" s="8"/>
      <c r="DW163" s="13"/>
      <c r="DX163" s="8"/>
      <c r="DY163" s="8"/>
      <c r="DZ163" s="23"/>
      <c r="EA163" s="18"/>
      <c r="EB163" s="8"/>
      <c r="EC163" s="18"/>
    </row>
    <row r="164" spans="1:133" x14ac:dyDescent="0.3">
      <c r="A164" s="72"/>
      <c r="B164" s="72"/>
      <c r="C164" s="8"/>
      <c r="D164" s="8"/>
      <c r="E164" s="18"/>
      <c r="F164" s="8"/>
      <c r="G164" s="22"/>
      <c r="H164" s="8"/>
      <c r="I164" s="8"/>
      <c r="J164" s="8"/>
      <c r="K164" s="8"/>
      <c r="L164" s="8"/>
      <c r="M164" s="23"/>
      <c r="N164" s="8"/>
      <c r="O164" s="13"/>
      <c r="P164" s="8"/>
      <c r="Q164" s="8"/>
      <c r="R164" s="23"/>
      <c r="S164" s="18"/>
      <c r="T164" s="8"/>
      <c r="U164" s="18"/>
      <c r="V164" s="8"/>
      <c r="W164" s="22"/>
      <c r="X164" s="8"/>
      <c r="Y164" s="8"/>
      <c r="Z164" s="8"/>
      <c r="AA164" s="8"/>
      <c r="AB164" s="8"/>
      <c r="AC164" s="23"/>
      <c r="AD164" s="8"/>
      <c r="AE164" s="13"/>
      <c r="AF164" s="8"/>
      <c r="AG164" s="8"/>
      <c r="AH164" s="23"/>
      <c r="AI164" s="18"/>
      <c r="AJ164" s="8"/>
      <c r="AK164" s="18"/>
      <c r="AL164" s="8"/>
      <c r="AM164" s="22"/>
      <c r="AN164" s="8"/>
      <c r="AO164" s="8"/>
      <c r="AP164" s="8"/>
      <c r="AQ164" s="8"/>
      <c r="AR164" s="8"/>
      <c r="AS164" s="23"/>
      <c r="AT164" s="8"/>
      <c r="AU164" s="13"/>
      <c r="AV164" s="8"/>
      <c r="AW164" s="8"/>
      <c r="AX164" s="23"/>
      <c r="AY164" s="18"/>
      <c r="AZ164" s="8"/>
      <c r="BA164" s="18"/>
      <c r="BB164" s="8"/>
      <c r="BC164" s="22"/>
      <c r="BD164" s="8"/>
      <c r="BE164" s="8"/>
      <c r="BF164" s="8"/>
      <c r="BG164" s="8"/>
      <c r="BH164" s="8"/>
      <c r="BI164" s="23"/>
      <c r="BJ164" s="8"/>
      <c r="BK164" s="13"/>
      <c r="BL164" s="8"/>
      <c r="BM164" s="8"/>
      <c r="BN164" s="23"/>
      <c r="BO164" s="18"/>
      <c r="BP164" s="8"/>
      <c r="BQ164" s="18"/>
      <c r="BR164" s="8"/>
      <c r="BS164" s="22"/>
      <c r="BT164" s="8"/>
      <c r="BU164" s="8"/>
      <c r="BV164" s="8"/>
      <c r="BW164" s="8"/>
      <c r="BX164" s="8"/>
      <c r="BY164" s="23"/>
      <c r="BZ164" s="8"/>
      <c r="CA164" s="13"/>
      <c r="CB164" s="8"/>
      <c r="CC164" s="8"/>
      <c r="CD164" s="23"/>
      <c r="CE164" s="18"/>
      <c r="CF164" s="8"/>
      <c r="CG164" s="18"/>
      <c r="CH164" s="8"/>
      <c r="CI164" s="22"/>
      <c r="CJ164" s="8"/>
      <c r="CK164" s="8"/>
      <c r="CL164" s="8"/>
      <c r="CM164" s="8"/>
      <c r="CN164" s="8"/>
      <c r="CO164" s="23"/>
      <c r="CP164" s="8"/>
      <c r="CQ164" s="13"/>
      <c r="CR164" s="8"/>
      <c r="CS164" s="8"/>
      <c r="CT164" s="23"/>
      <c r="CU164" s="18"/>
      <c r="CV164" s="8"/>
      <c r="CW164" s="18"/>
      <c r="CX164" s="8"/>
      <c r="CY164" s="22"/>
      <c r="CZ164" s="8"/>
      <c r="DA164" s="8"/>
      <c r="DB164" s="8"/>
      <c r="DC164" s="8"/>
      <c r="DD164" s="8"/>
      <c r="DE164" s="23"/>
      <c r="DF164" s="8"/>
      <c r="DG164" s="13"/>
      <c r="DH164" s="8"/>
      <c r="DI164" s="8"/>
      <c r="DJ164" s="23"/>
      <c r="DK164" s="18"/>
      <c r="DL164" s="8"/>
      <c r="DM164" s="18"/>
      <c r="DN164" s="8"/>
      <c r="DO164" s="22"/>
      <c r="DP164" s="8"/>
      <c r="DQ164" s="8"/>
      <c r="DR164" s="8"/>
      <c r="DS164" s="8"/>
      <c r="DT164" s="8"/>
      <c r="DU164" s="23"/>
      <c r="DV164" s="8"/>
      <c r="DW164" s="13"/>
      <c r="DX164" s="8"/>
      <c r="DY164" s="8"/>
      <c r="DZ164" s="23"/>
      <c r="EA164" s="18"/>
      <c r="EB164" s="8"/>
      <c r="EC164" s="18"/>
    </row>
    <row r="165" spans="1:133" x14ac:dyDescent="0.3">
      <c r="A165" s="72"/>
      <c r="B165" s="72"/>
      <c r="C165" s="8"/>
      <c r="D165" s="8"/>
      <c r="E165" s="18"/>
      <c r="F165" s="8"/>
      <c r="G165" s="22"/>
      <c r="H165" s="8"/>
      <c r="I165" s="8"/>
      <c r="J165" s="8"/>
      <c r="K165" s="8"/>
      <c r="L165" s="8"/>
      <c r="M165" s="23"/>
      <c r="N165" s="8"/>
      <c r="O165" s="13"/>
      <c r="P165" s="8"/>
      <c r="Q165" s="8"/>
      <c r="R165" s="23"/>
      <c r="S165" s="18"/>
      <c r="T165" s="8"/>
      <c r="U165" s="18"/>
      <c r="V165" s="8"/>
      <c r="W165" s="22"/>
      <c r="X165" s="8"/>
      <c r="Y165" s="8"/>
      <c r="Z165" s="8"/>
      <c r="AA165" s="8"/>
      <c r="AB165" s="8"/>
      <c r="AC165" s="23"/>
      <c r="AD165" s="8"/>
      <c r="AE165" s="13"/>
      <c r="AF165" s="8"/>
      <c r="AG165" s="8"/>
      <c r="AH165" s="23"/>
      <c r="AI165" s="18"/>
      <c r="AJ165" s="8"/>
      <c r="AK165" s="18"/>
      <c r="AL165" s="8"/>
      <c r="AM165" s="22"/>
      <c r="AN165" s="8"/>
      <c r="AO165" s="8"/>
      <c r="AP165" s="8"/>
      <c r="AQ165" s="8"/>
      <c r="AR165" s="8"/>
      <c r="AS165" s="23"/>
      <c r="AT165" s="8"/>
      <c r="AU165" s="13"/>
      <c r="AV165" s="8"/>
      <c r="AW165" s="8"/>
      <c r="AX165" s="23"/>
      <c r="AY165" s="18"/>
      <c r="AZ165" s="8"/>
      <c r="BA165" s="18"/>
      <c r="BB165" s="8"/>
      <c r="BC165" s="22"/>
      <c r="BD165" s="8"/>
      <c r="BE165" s="8"/>
      <c r="BF165" s="8"/>
      <c r="BG165" s="8"/>
      <c r="BH165" s="8"/>
      <c r="BI165" s="23"/>
      <c r="BJ165" s="8"/>
      <c r="BK165" s="13"/>
      <c r="BL165" s="8"/>
      <c r="BM165" s="8"/>
      <c r="BN165" s="23"/>
      <c r="BO165" s="18"/>
      <c r="BP165" s="8"/>
      <c r="BQ165" s="18"/>
      <c r="BR165" s="8"/>
      <c r="BS165" s="22"/>
      <c r="BT165" s="8"/>
      <c r="BU165" s="8"/>
      <c r="BV165" s="8"/>
      <c r="BW165" s="8"/>
      <c r="BX165" s="8"/>
      <c r="BY165" s="23"/>
      <c r="BZ165" s="8"/>
      <c r="CA165" s="13"/>
      <c r="CB165" s="8"/>
      <c r="CC165" s="8"/>
      <c r="CD165" s="23"/>
      <c r="CE165" s="18"/>
      <c r="CF165" s="8"/>
      <c r="CG165" s="18"/>
      <c r="CH165" s="8"/>
      <c r="CI165" s="22"/>
      <c r="CJ165" s="8"/>
      <c r="CK165" s="8"/>
      <c r="CL165" s="8"/>
      <c r="CM165" s="8"/>
      <c r="CN165" s="8"/>
      <c r="CO165" s="23"/>
      <c r="CP165" s="8"/>
      <c r="CQ165" s="13"/>
      <c r="CR165" s="8"/>
      <c r="CS165" s="8"/>
      <c r="CT165" s="23"/>
      <c r="CU165" s="18"/>
      <c r="CV165" s="8"/>
      <c r="CW165" s="18"/>
      <c r="CX165" s="8"/>
      <c r="CY165" s="22"/>
      <c r="CZ165" s="8"/>
      <c r="DA165" s="8"/>
      <c r="DB165" s="8"/>
      <c r="DC165" s="8"/>
      <c r="DD165" s="8"/>
      <c r="DE165" s="23"/>
      <c r="DF165" s="8"/>
      <c r="DG165" s="13"/>
      <c r="DH165" s="8"/>
      <c r="DI165" s="8"/>
      <c r="DJ165" s="23"/>
      <c r="DK165" s="18"/>
      <c r="DL165" s="8"/>
      <c r="DM165" s="18"/>
      <c r="DN165" s="8"/>
      <c r="DO165" s="22"/>
      <c r="DP165" s="8"/>
      <c r="DQ165" s="8"/>
      <c r="DR165" s="8"/>
      <c r="DS165" s="8"/>
      <c r="DT165" s="8"/>
      <c r="DU165" s="23"/>
      <c r="DV165" s="8"/>
      <c r="DW165" s="13"/>
      <c r="DX165" s="8"/>
      <c r="DY165" s="8"/>
      <c r="DZ165" s="23"/>
      <c r="EA165" s="18"/>
      <c r="EB165" s="8"/>
      <c r="EC165" s="18"/>
    </row>
    <row r="166" spans="1:133" x14ac:dyDescent="0.3">
      <c r="A166" s="72"/>
      <c r="B166" s="72"/>
      <c r="C166" s="8"/>
      <c r="D166" s="8"/>
      <c r="E166" s="18"/>
      <c r="F166" s="8"/>
      <c r="G166" s="22"/>
      <c r="H166" s="8"/>
      <c r="I166" s="8"/>
      <c r="J166" s="8"/>
      <c r="K166" s="8"/>
      <c r="L166" s="8"/>
      <c r="M166" s="23"/>
      <c r="N166" s="8"/>
      <c r="O166" s="13"/>
      <c r="P166" s="8"/>
      <c r="Q166" s="8"/>
      <c r="R166" s="23"/>
      <c r="S166" s="18"/>
      <c r="T166" s="8"/>
      <c r="U166" s="18"/>
      <c r="V166" s="8"/>
      <c r="W166" s="22"/>
      <c r="X166" s="8"/>
      <c r="Y166" s="8"/>
      <c r="Z166" s="8"/>
      <c r="AA166" s="8"/>
      <c r="AB166" s="8"/>
      <c r="AC166" s="23"/>
      <c r="AD166" s="8"/>
      <c r="AE166" s="13"/>
      <c r="AF166" s="8"/>
      <c r="AG166" s="8"/>
      <c r="AH166" s="23"/>
      <c r="AI166" s="18"/>
      <c r="AJ166" s="8"/>
      <c r="AK166" s="18"/>
      <c r="AL166" s="8"/>
      <c r="AM166" s="22"/>
      <c r="AN166" s="8"/>
      <c r="AO166" s="8"/>
      <c r="AP166" s="8"/>
      <c r="AQ166" s="8"/>
      <c r="AR166" s="8"/>
      <c r="AS166" s="23"/>
      <c r="AT166" s="8"/>
      <c r="AU166" s="13"/>
      <c r="AV166" s="8"/>
      <c r="AW166" s="8"/>
      <c r="AX166" s="23"/>
      <c r="AY166" s="18"/>
      <c r="AZ166" s="8"/>
      <c r="BA166" s="18"/>
      <c r="BB166" s="8"/>
      <c r="BC166" s="22"/>
      <c r="BD166" s="8"/>
      <c r="BE166" s="8"/>
      <c r="BF166" s="8"/>
      <c r="BG166" s="8"/>
      <c r="BH166" s="8"/>
      <c r="BI166" s="23"/>
      <c r="BJ166" s="8"/>
      <c r="BK166" s="13"/>
      <c r="BL166" s="8"/>
      <c r="BM166" s="8"/>
      <c r="BN166" s="23"/>
      <c r="BO166" s="18"/>
      <c r="BP166" s="8"/>
      <c r="BQ166" s="18"/>
      <c r="BR166" s="8"/>
      <c r="BS166" s="22"/>
      <c r="BT166" s="8"/>
      <c r="BU166" s="8"/>
      <c r="BV166" s="8"/>
      <c r="BW166" s="8"/>
      <c r="BX166" s="8"/>
      <c r="BY166" s="23"/>
      <c r="BZ166" s="8"/>
      <c r="CA166" s="13"/>
      <c r="CB166" s="8"/>
      <c r="CC166" s="8"/>
      <c r="CD166" s="23"/>
      <c r="CE166" s="18"/>
      <c r="CF166" s="8"/>
      <c r="CG166" s="18"/>
      <c r="CH166" s="8"/>
      <c r="CI166" s="22"/>
      <c r="CJ166" s="8"/>
      <c r="CK166" s="8"/>
      <c r="CL166" s="8"/>
      <c r="CM166" s="8"/>
      <c r="CN166" s="8"/>
      <c r="CO166" s="23"/>
      <c r="CP166" s="8"/>
      <c r="CQ166" s="13"/>
      <c r="CR166" s="8"/>
      <c r="CS166" s="8"/>
      <c r="CT166" s="23"/>
      <c r="CU166" s="18"/>
      <c r="CV166" s="8"/>
      <c r="CW166" s="18"/>
      <c r="CX166" s="8"/>
      <c r="CY166" s="22"/>
      <c r="CZ166" s="8"/>
      <c r="DA166" s="8"/>
      <c r="DB166" s="8"/>
      <c r="DC166" s="8"/>
      <c r="DD166" s="8"/>
      <c r="DE166" s="23"/>
      <c r="DF166" s="8"/>
      <c r="DG166" s="13"/>
      <c r="DH166" s="8"/>
      <c r="DI166" s="8"/>
      <c r="DJ166" s="23"/>
      <c r="DK166" s="18"/>
      <c r="DL166" s="8"/>
      <c r="DM166" s="18"/>
      <c r="DN166" s="8"/>
      <c r="DO166" s="22"/>
      <c r="DP166" s="8"/>
      <c r="DQ166" s="8"/>
      <c r="DR166" s="8"/>
      <c r="DS166" s="8"/>
      <c r="DT166" s="8"/>
      <c r="DU166" s="23"/>
      <c r="DV166" s="8"/>
      <c r="DW166" s="13"/>
      <c r="DX166" s="8"/>
      <c r="DY166" s="8"/>
      <c r="DZ166" s="23"/>
      <c r="EA166" s="18"/>
      <c r="EB166" s="8"/>
      <c r="EC166" s="18"/>
    </row>
    <row r="167" spans="1:133" x14ac:dyDescent="0.3">
      <c r="A167" s="72"/>
      <c r="B167" s="72"/>
      <c r="C167" s="8"/>
      <c r="D167" s="8"/>
      <c r="E167" s="18"/>
      <c r="F167" s="8"/>
      <c r="G167" s="22"/>
      <c r="H167" s="8"/>
      <c r="I167" s="8"/>
      <c r="J167" s="8"/>
      <c r="K167" s="8"/>
      <c r="L167" s="8"/>
      <c r="M167" s="23"/>
      <c r="N167" s="8"/>
      <c r="O167" s="13"/>
      <c r="P167" s="8"/>
      <c r="Q167" s="8"/>
      <c r="R167" s="23"/>
      <c r="S167" s="18"/>
      <c r="T167" s="8"/>
      <c r="U167" s="18"/>
      <c r="V167" s="8"/>
      <c r="W167" s="22"/>
      <c r="X167" s="8"/>
      <c r="Y167" s="8"/>
      <c r="Z167" s="8"/>
      <c r="AA167" s="8"/>
      <c r="AB167" s="8"/>
      <c r="AC167" s="23"/>
      <c r="AD167" s="8"/>
      <c r="AE167" s="13"/>
      <c r="AF167" s="8"/>
      <c r="AG167" s="8"/>
      <c r="AH167" s="23"/>
      <c r="AI167" s="18"/>
      <c r="AJ167" s="8"/>
      <c r="AK167" s="18"/>
      <c r="AL167" s="8"/>
      <c r="AM167" s="22"/>
      <c r="AN167" s="8"/>
      <c r="AO167" s="8"/>
      <c r="AP167" s="8"/>
      <c r="AQ167" s="8"/>
      <c r="AR167" s="8"/>
      <c r="AS167" s="23"/>
      <c r="AT167" s="8"/>
      <c r="AU167" s="13"/>
      <c r="AV167" s="8"/>
      <c r="AW167" s="8"/>
      <c r="AX167" s="23"/>
      <c r="AY167" s="18"/>
      <c r="AZ167" s="8"/>
      <c r="BA167" s="18"/>
      <c r="BB167" s="8"/>
      <c r="BC167" s="22"/>
      <c r="BD167" s="8"/>
      <c r="BE167" s="8"/>
      <c r="BF167" s="8"/>
      <c r="BG167" s="8"/>
      <c r="BH167" s="8"/>
      <c r="BI167" s="23"/>
      <c r="BJ167" s="8"/>
      <c r="BK167" s="13"/>
      <c r="BL167" s="8"/>
      <c r="BM167" s="8"/>
      <c r="BN167" s="23"/>
      <c r="BO167" s="18"/>
      <c r="BP167" s="8"/>
      <c r="BQ167" s="18"/>
      <c r="BR167" s="8"/>
      <c r="BS167" s="22"/>
      <c r="BT167" s="8"/>
      <c r="BU167" s="8"/>
      <c r="BV167" s="8"/>
      <c r="BW167" s="8"/>
      <c r="BX167" s="8"/>
      <c r="BY167" s="23"/>
      <c r="BZ167" s="8"/>
      <c r="CA167" s="13"/>
      <c r="CB167" s="8"/>
      <c r="CC167" s="8"/>
      <c r="CD167" s="23"/>
      <c r="CE167" s="18"/>
      <c r="CF167" s="8"/>
      <c r="CG167" s="18"/>
      <c r="CH167" s="8"/>
      <c r="CI167" s="22"/>
      <c r="CJ167" s="8"/>
      <c r="CK167" s="8"/>
      <c r="CL167" s="8"/>
      <c r="CM167" s="8"/>
      <c r="CN167" s="8"/>
      <c r="CO167" s="23"/>
      <c r="CP167" s="8"/>
      <c r="CQ167" s="13"/>
      <c r="CR167" s="8"/>
      <c r="CS167" s="8"/>
      <c r="CT167" s="23"/>
      <c r="CU167" s="18"/>
      <c r="CV167" s="8"/>
      <c r="CW167" s="18"/>
      <c r="CX167" s="8"/>
      <c r="CY167" s="22"/>
      <c r="CZ167" s="8"/>
      <c r="DA167" s="8"/>
      <c r="DB167" s="8"/>
      <c r="DC167" s="8"/>
      <c r="DD167" s="8"/>
      <c r="DE167" s="23"/>
      <c r="DF167" s="8"/>
      <c r="DG167" s="13"/>
      <c r="DH167" s="8"/>
      <c r="DI167" s="8"/>
      <c r="DJ167" s="23"/>
      <c r="DK167" s="18"/>
      <c r="DL167" s="8"/>
      <c r="DM167" s="18"/>
      <c r="DN167" s="8"/>
      <c r="DO167" s="22"/>
      <c r="DP167" s="8"/>
      <c r="DQ167" s="8"/>
      <c r="DR167" s="8"/>
      <c r="DS167" s="8"/>
      <c r="DT167" s="8"/>
      <c r="DU167" s="23"/>
      <c r="DV167" s="8"/>
      <c r="DW167" s="13"/>
      <c r="DX167" s="8"/>
      <c r="DY167" s="8"/>
      <c r="DZ167" s="23"/>
      <c r="EA167" s="18"/>
      <c r="EB167" s="8"/>
      <c r="EC167" s="18"/>
    </row>
    <row r="168" spans="1:133" x14ac:dyDescent="0.3">
      <c r="A168" s="72"/>
      <c r="B168" s="72"/>
      <c r="C168" s="8"/>
      <c r="D168" s="8"/>
      <c r="E168" s="18"/>
      <c r="F168" s="8"/>
      <c r="G168" s="22"/>
      <c r="H168" s="8"/>
      <c r="I168" s="8"/>
      <c r="J168" s="8"/>
      <c r="K168" s="8"/>
      <c r="L168" s="8"/>
      <c r="M168" s="23"/>
      <c r="N168" s="8"/>
      <c r="O168" s="13"/>
      <c r="P168" s="8"/>
      <c r="Q168" s="8"/>
      <c r="R168" s="23"/>
      <c r="S168" s="18"/>
      <c r="T168" s="8"/>
      <c r="U168" s="18"/>
      <c r="V168" s="8"/>
      <c r="W168" s="22"/>
      <c r="X168" s="8"/>
      <c r="Y168" s="8"/>
      <c r="Z168" s="8"/>
      <c r="AA168" s="8"/>
      <c r="AB168" s="8"/>
      <c r="AC168" s="23"/>
      <c r="AD168" s="8"/>
      <c r="AE168" s="13"/>
      <c r="AF168" s="8"/>
      <c r="AG168" s="8"/>
      <c r="AH168" s="23"/>
      <c r="AI168" s="18"/>
      <c r="AJ168" s="8"/>
      <c r="AK168" s="18"/>
      <c r="AL168" s="8"/>
      <c r="AM168" s="22"/>
      <c r="AN168" s="8"/>
      <c r="AO168" s="8"/>
      <c r="AP168" s="8"/>
      <c r="AQ168" s="8"/>
      <c r="AR168" s="8"/>
      <c r="AS168" s="23"/>
      <c r="AT168" s="8"/>
      <c r="AU168" s="13"/>
      <c r="AV168" s="8"/>
      <c r="AW168" s="8"/>
      <c r="AX168" s="23"/>
      <c r="AY168" s="18"/>
      <c r="AZ168" s="8"/>
      <c r="BA168" s="18"/>
      <c r="BB168" s="8"/>
      <c r="BC168" s="22"/>
      <c r="BD168" s="8"/>
      <c r="BE168" s="8"/>
      <c r="BF168" s="8"/>
      <c r="BG168" s="8"/>
      <c r="BH168" s="8"/>
      <c r="BI168" s="23"/>
      <c r="BJ168" s="8"/>
      <c r="BK168" s="13"/>
      <c r="BL168" s="8"/>
      <c r="BM168" s="8"/>
      <c r="BN168" s="23"/>
      <c r="BO168" s="18"/>
      <c r="BP168" s="8"/>
      <c r="BQ168" s="18"/>
      <c r="BR168" s="8"/>
      <c r="BS168" s="22"/>
      <c r="BT168" s="8"/>
      <c r="BU168" s="8"/>
      <c r="BV168" s="8"/>
      <c r="BW168" s="8"/>
      <c r="BX168" s="8"/>
      <c r="BY168" s="23"/>
      <c r="BZ168" s="8"/>
      <c r="CA168" s="13"/>
      <c r="CB168" s="8"/>
      <c r="CC168" s="8"/>
      <c r="CD168" s="23"/>
      <c r="CE168" s="18"/>
      <c r="CF168" s="8"/>
      <c r="CG168" s="18"/>
      <c r="CH168" s="8"/>
      <c r="CI168" s="22"/>
      <c r="CJ168" s="8"/>
      <c r="CK168" s="8"/>
      <c r="CL168" s="8"/>
      <c r="CM168" s="8"/>
      <c r="CN168" s="8"/>
      <c r="CO168" s="23"/>
      <c r="CP168" s="8"/>
      <c r="CQ168" s="13"/>
      <c r="CR168" s="8"/>
      <c r="CS168" s="8"/>
      <c r="CT168" s="23"/>
      <c r="CU168" s="18"/>
      <c r="CV168" s="8"/>
      <c r="CW168" s="18"/>
      <c r="CX168" s="8"/>
      <c r="CY168" s="22"/>
      <c r="CZ168" s="8"/>
      <c r="DA168" s="8"/>
      <c r="DB168" s="8"/>
      <c r="DC168" s="8"/>
      <c r="DD168" s="8"/>
      <c r="DE168" s="23"/>
      <c r="DF168" s="8"/>
      <c r="DG168" s="13"/>
      <c r="DH168" s="8"/>
      <c r="DI168" s="8"/>
      <c r="DJ168" s="23"/>
      <c r="DK168" s="18"/>
      <c r="DL168" s="8"/>
      <c r="DM168" s="18"/>
      <c r="DN168" s="8"/>
      <c r="DO168" s="22"/>
      <c r="DP168" s="8"/>
      <c r="DQ168" s="8"/>
      <c r="DR168" s="8"/>
      <c r="DS168" s="8"/>
      <c r="DT168" s="8"/>
      <c r="DU168" s="23"/>
      <c r="DV168" s="8"/>
      <c r="DW168" s="13"/>
      <c r="DX168" s="8"/>
      <c r="DY168" s="8"/>
      <c r="DZ168" s="23"/>
      <c r="EA168" s="18"/>
      <c r="EB168" s="8"/>
      <c r="EC168" s="18"/>
    </row>
    <row r="169" spans="1:133" x14ac:dyDescent="0.3">
      <c r="A169" s="72"/>
      <c r="B169" s="72"/>
      <c r="C169" s="8"/>
      <c r="D169" s="8"/>
      <c r="E169" s="18"/>
      <c r="F169" s="8"/>
      <c r="G169" s="22"/>
      <c r="H169" s="8"/>
      <c r="I169" s="8"/>
      <c r="J169" s="8"/>
      <c r="K169" s="8"/>
      <c r="L169" s="8"/>
      <c r="M169" s="23"/>
      <c r="N169" s="8"/>
      <c r="O169" s="13"/>
      <c r="P169" s="8"/>
      <c r="Q169" s="8"/>
      <c r="R169" s="23"/>
      <c r="S169" s="8"/>
      <c r="T169" s="8"/>
      <c r="U169" s="18"/>
      <c r="V169" s="8"/>
      <c r="W169" s="22"/>
      <c r="X169" s="8"/>
      <c r="Y169" s="8"/>
      <c r="Z169" s="8"/>
      <c r="AA169" s="8"/>
      <c r="AB169" s="8"/>
      <c r="AC169" s="23"/>
      <c r="AD169" s="8"/>
      <c r="AE169" s="13"/>
      <c r="AF169" s="8"/>
      <c r="AG169" s="8"/>
      <c r="AH169" s="23"/>
      <c r="AI169" s="8"/>
      <c r="AJ169" s="8"/>
      <c r="AK169" s="18"/>
      <c r="AL169" s="8"/>
      <c r="AM169" s="22"/>
      <c r="AN169" s="8"/>
      <c r="AO169" s="8"/>
      <c r="AP169" s="8"/>
      <c r="AQ169" s="8"/>
      <c r="AR169" s="8"/>
      <c r="AS169" s="23"/>
      <c r="AT169" s="8"/>
      <c r="AU169" s="13"/>
      <c r="AV169" s="8"/>
      <c r="AW169" s="8"/>
      <c r="AX169" s="23"/>
      <c r="AY169" s="8"/>
      <c r="AZ169" s="8"/>
      <c r="BA169" s="18"/>
      <c r="BB169" s="8"/>
      <c r="BC169" s="22"/>
      <c r="BD169" s="8"/>
      <c r="BE169" s="8"/>
      <c r="BF169" s="8"/>
      <c r="BG169" s="8"/>
      <c r="BH169" s="8"/>
      <c r="BI169" s="23"/>
      <c r="BJ169" s="8"/>
      <c r="BK169" s="13"/>
      <c r="BL169" s="8"/>
      <c r="BM169" s="8"/>
      <c r="BN169" s="23"/>
      <c r="BO169" s="8"/>
      <c r="BP169" s="8"/>
      <c r="BQ169" s="18"/>
      <c r="BR169" s="8"/>
      <c r="BS169" s="22"/>
      <c r="BT169" s="8"/>
      <c r="BU169" s="8"/>
      <c r="BV169" s="8"/>
      <c r="BW169" s="8"/>
      <c r="BX169" s="8"/>
      <c r="BY169" s="23"/>
      <c r="BZ169" s="8"/>
      <c r="CA169" s="13"/>
      <c r="CB169" s="8"/>
      <c r="CC169" s="8"/>
      <c r="CD169" s="23"/>
      <c r="CE169" s="8"/>
      <c r="CF169" s="8"/>
      <c r="CG169" s="18"/>
      <c r="CH169" s="8"/>
      <c r="CI169" s="22"/>
      <c r="CJ169" s="8"/>
      <c r="CK169" s="8"/>
      <c r="CL169" s="8"/>
      <c r="CM169" s="8"/>
      <c r="CN169" s="8"/>
      <c r="CO169" s="23"/>
      <c r="CP169" s="8"/>
      <c r="CQ169" s="13"/>
      <c r="CR169" s="8"/>
      <c r="CS169" s="8"/>
      <c r="CT169" s="23"/>
      <c r="CU169" s="8"/>
      <c r="CV169" s="8"/>
      <c r="CW169" s="18"/>
      <c r="CX169" s="8"/>
      <c r="CY169" s="22"/>
      <c r="CZ169" s="8"/>
      <c r="DA169" s="8"/>
      <c r="DB169" s="8"/>
      <c r="DC169" s="8"/>
      <c r="DD169" s="8"/>
      <c r="DE169" s="23"/>
      <c r="DF169" s="8"/>
      <c r="DG169" s="13"/>
      <c r="DH169" s="8"/>
      <c r="DI169" s="8"/>
      <c r="DJ169" s="23"/>
      <c r="DK169" s="8"/>
      <c r="DL169" s="8"/>
      <c r="DM169" s="18"/>
      <c r="DN169" s="8"/>
      <c r="DO169" s="22"/>
      <c r="DP169" s="8"/>
      <c r="DQ169" s="8"/>
      <c r="DR169" s="8"/>
      <c r="DS169" s="8"/>
      <c r="DT169" s="8"/>
      <c r="DU169" s="23"/>
      <c r="DV169" s="8"/>
      <c r="DW169" s="13"/>
      <c r="DX169" s="8"/>
      <c r="DY169" s="8"/>
      <c r="DZ169" s="23"/>
      <c r="EA169" s="8"/>
      <c r="EB169" s="8"/>
      <c r="EC169" s="18"/>
    </row>
    <row r="170" spans="1:133" x14ac:dyDescent="0.3">
      <c r="A170" s="72"/>
      <c r="B170" s="72"/>
      <c r="C170" s="8"/>
      <c r="D170" s="8"/>
      <c r="E170" s="18"/>
      <c r="F170" s="8"/>
      <c r="G170" s="22"/>
      <c r="H170" s="8"/>
      <c r="I170" s="8"/>
      <c r="J170" s="8"/>
      <c r="K170" s="8"/>
      <c r="L170" s="8"/>
      <c r="M170" s="23"/>
      <c r="N170" s="8"/>
      <c r="O170" s="13"/>
      <c r="P170" s="8"/>
      <c r="Q170" s="8"/>
      <c r="R170" s="23"/>
      <c r="S170" s="8"/>
      <c r="T170" s="8"/>
      <c r="U170" s="18"/>
      <c r="V170" s="8"/>
      <c r="W170" s="22"/>
      <c r="X170" s="8"/>
      <c r="Y170" s="8"/>
      <c r="Z170" s="8"/>
      <c r="AA170" s="8"/>
      <c r="AB170" s="8"/>
      <c r="AC170" s="23"/>
      <c r="AD170" s="8"/>
      <c r="AE170" s="13"/>
      <c r="AF170" s="8"/>
      <c r="AG170" s="8"/>
      <c r="AH170" s="23"/>
      <c r="AI170" s="8"/>
      <c r="AJ170" s="8"/>
      <c r="AK170" s="18"/>
      <c r="AL170" s="8"/>
      <c r="AM170" s="22"/>
      <c r="AN170" s="8"/>
      <c r="AO170" s="8"/>
      <c r="AP170" s="8"/>
      <c r="AQ170" s="8"/>
      <c r="AR170" s="8"/>
      <c r="AS170" s="23"/>
      <c r="AT170" s="8"/>
      <c r="AU170" s="13"/>
      <c r="AV170" s="8"/>
      <c r="AW170" s="8"/>
      <c r="AX170" s="23"/>
      <c r="AY170" s="8"/>
      <c r="AZ170" s="8"/>
      <c r="BA170" s="18"/>
      <c r="BB170" s="8"/>
      <c r="BC170" s="22"/>
      <c r="BD170" s="8"/>
      <c r="BE170" s="8"/>
      <c r="BF170" s="8"/>
      <c r="BG170" s="8"/>
      <c r="BH170" s="8"/>
      <c r="BI170" s="23"/>
      <c r="BJ170" s="8"/>
      <c r="BK170" s="13"/>
      <c r="BL170" s="8"/>
      <c r="BM170" s="8"/>
      <c r="BN170" s="23"/>
      <c r="BO170" s="8"/>
      <c r="BP170" s="8"/>
      <c r="BQ170" s="18"/>
      <c r="BR170" s="8"/>
      <c r="BS170" s="22"/>
      <c r="BT170" s="8"/>
      <c r="BU170" s="8"/>
      <c r="BV170" s="8"/>
      <c r="BW170" s="8"/>
      <c r="BX170" s="8"/>
      <c r="BY170" s="23"/>
      <c r="BZ170" s="8"/>
      <c r="CA170" s="13"/>
      <c r="CB170" s="8"/>
      <c r="CC170" s="8"/>
      <c r="CD170" s="23"/>
      <c r="CE170" s="8"/>
      <c r="CF170" s="8"/>
      <c r="CG170" s="18"/>
      <c r="CH170" s="8"/>
      <c r="CI170" s="22"/>
      <c r="CJ170" s="8"/>
      <c r="CK170" s="8"/>
      <c r="CL170" s="8"/>
      <c r="CM170" s="8"/>
      <c r="CN170" s="8"/>
      <c r="CO170" s="23"/>
      <c r="CP170" s="8"/>
      <c r="CQ170" s="13"/>
      <c r="CR170" s="8"/>
      <c r="CS170" s="8"/>
      <c r="CT170" s="23"/>
      <c r="CU170" s="8"/>
      <c r="CV170" s="8"/>
      <c r="CW170" s="18"/>
      <c r="CX170" s="8"/>
      <c r="CY170" s="22"/>
      <c r="CZ170" s="8"/>
      <c r="DA170" s="8"/>
      <c r="DB170" s="8"/>
      <c r="DC170" s="8"/>
      <c r="DD170" s="8"/>
      <c r="DE170" s="23"/>
      <c r="DF170" s="8"/>
      <c r="DG170" s="13"/>
      <c r="DH170" s="8"/>
      <c r="DI170" s="8"/>
      <c r="DJ170" s="23"/>
      <c r="DK170" s="8"/>
      <c r="DL170" s="8"/>
      <c r="DM170" s="18"/>
      <c r="DN170" s="8"/>
      <c r="DO170" s="22"/>
      <c r="DP170" s="8"/>
      <c r="DQ170" s="8"/>
      <c r="DR170" s="8"/>
      <c r="DS170" s="8"/>
      <c r="DT170" s="8"/>
      <c r="DU170" s="23"/>
      <c r="DV170" s="8"/>
      <c r="DW170" s="13"/>
      <c r="DX170" s="8"/>
      <c r="DY170" s="8"/>
      <c r="DZ170" s="23"/>
      <c r="EA170" s="8"/>
      <c r="EB170" s="8"/>
      <c r="EC170" s="18"/>
    </row>
    <row r="171" spans="1:133" x14ac:dyDescent="0.3">
      <c r="A171" s="72"/>
      <c r="B171" s="72"/>
      <c r="C171" s="8"/>
      <c r="D171" s="8"/>
      <c r="E171" s="18"/>
      <c r="F171" s="8"/>
      <c r="G171" s="22"/>
      <c r="H171" s="8"/>
      <c r="I171" s="8"/>
      <c r="J171" s="8"/>
      <c r="K171" s="8"/>
      <c r="L171" s="8"/>
      <c r="M171" s="23"/>
      <c r="N171" s="8"/>
      <c r="O171" s="13"/>
      <c r="P171" s="8"/>
      <c r="Q171" s="8"/>
      <c r="R171" s="23"/>
      <c r="S171" s="8"/>
      <c r="T171" s="8"/>
      <c r="U171" s="18"/>
      <c r="V171" s="8"/>
      <c r="W171" s="22"/>
      <c r="X171" s="8"/>
      <c r="Y171" s="8"/>
      <c r="Z171" s="8"/>
      <c r="AA171" s="8"/>
      <c r="AB171" s="8"/>
      <c r="AC171" s="23"/>
      <c r="AD171" s="8"/>
      <c r="AE171" s="13"/>
      <c r="AF171" s="8"/>
      <c r="AG171" s="8"/>
      <c r="AH171" s="23"/>
      <c r="AI171" s="8"/>
      <c r="AJ171" s="8"/>
      <c r="AK171" s="18"/>
      <c r="AL171" s="8"/>
      <c r="AM171" s="22"/>
      <c r="AN171" s="8"/>
      <c r="AO171" s="8"/>
      <c r="AP171" s="8"/>
      <c r="AQ171" s="8"/>
      <c r="AR171" s="8"/>
      <c r="AS171" s="23"/>
      <c r="AT171" s="8"/>
      <c r="AU171" s="13"/>
      <c r="AV171" s="8"/>
      <c r="AW171" s="8"/>
      <c r="AX171" s="23"/>
      <c r="AY171" s="8"/>
      <c r="AZ171" s="8"/>
      <c r="BA171" s="18"/>
      <c r="BB171" s="8"/>
      <c r="BC171" s="22"/>
      <c r="BD171" s="8"/>
      <c r="BE171" s="8"/>
      <c r="BF171" s="8"/>
      <c r="BG171" s="8"/>
      <c r="BH171" s="8"/>
      <c r="BI171" s="23"/>
      <c r="BJ171" s="8"/>
      <c r="BK171" s="13"/>
      <c r="BL171" s="8"/>
      <c r="BM171" s="8"/>
      <c r="BN171" s="23"/>
      <c r="BO171" s="8"/>
      <c r="BP171" s="8"/>
      <c r="BQ171" s="18"/>
      <c r="BR171" s="8"/>
      <c r="BS171" s="22"/>
      <c r="BT171" s="8"/>
      <c r="BU171" s="8"/>
      <c r="BV171" s="8"/>
      <c r="BW171" s="8"/>
      <c r="BX171" s="8"/>
      <c r="BY171" s="23"/>
      <c r="BZ171" s="8"/>
      <c r="CA171" s="13"/>
      <c r="CB171" s="8"/>
      <c r="CC171" s="8"/>
      <c r="CD171" s="23"/>
      <c r="CE171" s="8"/>
      <c r="CF171" s="8"/>
      <c r="CG171" s="18"/>
      <c r="CH171" s="8"/>
      <c r="CI171" s="22"/>
      <c r="CJ171" s="8"/>
      <c r="CK171" s="8"/>
      <c r="CL171" s="8"/>
      <c r="CM171" s="8"/>
      <c r="CN171" s="8"/>
      <c r="CO171" s="23"/>
      <c r="CP171" s="8"/>
      <c r="CQ171" s="13"/>
      <c r="CR171" s="8"/>
      <c r="CS171" s="8"/>
      <c r="CT171" s="23"/>
      <c r="CU171" s="8"/>
      <c r="CV171" s="8"/>
      <c r="CW171" s="18"/>
      <c r="CX171" s="8"/>
      <c r="CY171" s="22"/>
      <c r="CZ171" s="8"/>
      <c r="DA171" s="8"/>
      <c r="DB171" s="8"/>
      <c r="DC171" s="8"/>
      <c r="DD171" s="8"/>
      <c r="DE171" s="23"/>
      <c r="DF171" s="8"/>
      <c r="DG171" s="13"/>
      <c r="DH171" s="8"/>
      <c r="DI171" s="8"/>
      <c r="DJ171" s="23"/>
      <c r="DK171" s="8"/>
      <c r="DL171" s="8"/>
      <c r="DM171" s="18"/>
      <c r="DN171" s="8"/>
      <c r="DO171" s="22"/>
      <c r="DP171" s="8"/>
      <c r="DQ171" s="8"/>
      <c r="DR171" s="8"/>
      <c r="DS171" s="8"/>
      <c r="DT171" s="8"/>
      <c r="DU171" s="23"/>
      <c r="DV171" s="8"/>
      <c r="DW171" s="13"/>
      <c r="DX171" s="8"/>
      <c r="DY171" s="8"/>
      <c r="DZ171" s="23"/>
      <c r="EA171" s="8"/>
      <c r="EB171" s="8"/>
      <c r="EC171" s="18"/>
    </row>
    <row r="172" spans="1:133" x14ac:dyDescent="0.3">
      <c r="A172" s="72"/>
      <c r="B172" s="72"/>
      <c r="C172" s="8"/>
      <c r="D172" s="8"/>
      <c r="E172" s="18"/>
      <c r="F172" s="8"/>
      <c r="G172" s="22"/>
      <c r="H172" s="8"/>
      <c r="I172" s="8"/>
      <c r="J172" s="8"/>
      <c r="K172" s="8"/>
      <c r="L172" s="8"/>
      <c r="M172" s="23"/>
      <c r="N172" s="8"/>
      <c r="O172" s="13"/>
      <c r="P172" s="8"/>
      <c r="Q172" s="8"/>
      <c r="R172" s="23"/>
      <c r="S172" s="8"/>
      <c r="T172" s="8"/>
      <c r="U172" s="18"/>
      <c r="V172" s="8"/>
      <c r="W172" s="22"/>
      <c r="X172" s="8"/>
      <c r="Y172" s="8"/>
      <c r="Z172" s="8"/>
      <c r="AA172" s="8"/>
      <c r="AB172" s="8"/>
      <c r="AC172" s="23"/>
      <c r="AD172" s="8"/>
      <c r="AE172" s="13"/>
      <c r="AF172" s="8"/>
      <c r="AG172" s="8"/>
      <c r="AH172" s="23"/>
      <c r="AI172" s="8"/>
      <c r="AJ172" s="8"/>
      <c r="AK172" s="18"/>
      <c r="AL172" s="8"/>
      <c r="AM172" s="22"/>
      <c r="AN172" s="8"/>
      <c r="AO172" s="8"/>
      <c r="AP172" s="8"/>
      <c r="AQ172" s="8"/>
      <c r="AR172" s="8"/>
      <c r="AS172" s="23"/>
      <c r="AT172" s="8"/>
      <c r="AU172" s="13"/>
      <c r="AV172" s="8"/>
      <c r="AW172" s="8"/>
      <c r="AX172" s="23"/>
      <c r="AY172" s="8"/>
      <c r="AZ172" s="8"/>
      <c r="BA172" s="18"/>
      <c r="BB172" s="8"/>
      <c r="BC172" s="22"/>
      <c r="BD172" s="8"/>
      <c r="BE172" s="8"/>
      <c r="BF172" s="8"/>
      <c r="BG172" s="8"/>
      <c r="BH172" s="8"/>
      <c r="BI172" s="23"/>
      <c r="BJ172" s="8"/>
      <c r="BK172" s="13"/>
      <c r="BL172" s="8"/>
      <c r="BM172" s="8"/>
      <c r="BN172" s="23"/>
      <c r="BO172" s="8"/>
      <c r="BP172" s="8"/>
      <c r="BQ172" s="18"/>
      <c r="BR172" s="8"/>
      <c r="BS172" s="22"/>
      <c r="BT172" s="8"/>
      <c r="BU172" s="8"/>
      <c r="BV172" s="8"/>
      <c r="BW172" s="8"/>
      <c r="BX172" s="8"/>
      <c r="BY172" s="23"/>
      <c r="BZ172" s="8"/>
      <c r="CA172" s="13"/>
      <c r="CB172" s="8"/>
      <c r="CC172" s="8"/>
      <c r="CD172" s="23"/>
      <c r="CE172" s="8"/>
      <c r="CF172" s="8"/>
      <c r="CG172" s="18"/>
      <c r="CH172" s="8"/>
      <c r="CI172" s="22"/>
      <c r="CJ172" s="8"/>
      <c r="CK172" s="8"/>
      <c r="CL172" s="8"/>
      <c r="CM172" s="8"/>
      <c r="CN172" s="8"/>
      <c r="CO172" s="23"/>
      <c r="CP172" s="8"/>
      <c r="CQ172" s="13"/>
      <c r="CR172" s="8"/>
      <c r="CS172" s="8"/>
      <c r="CT172" s="23"/>
      <c r="CU172" s="8"/>
      <c r="CV172" s="8"/>
      <c r="CW172" s="18"/>
      <c r="CX172" s="8"/>
      <c r="CY172" s="22"/>
      <c r="CZ172" s="8"/>
      <c r="DA172" s="8"/>
      <c r="DB172" s="8"/>
      <c r="DC172" s="8"/>
      <c r="DD172" s="8"/>
      <c r="DE172" s="23"/>
      <c r="DF172" s="8"/>
      <c r="DG172" s="13"/>
      <c r="DH172" s="8"/>
      <c r="DI172" s="8"/>
      <c r="DJ172" s="23"/>
      <c r="DK172" s="8"/>
      <c r="DL172" s="8"/>
      <c r="DM172" s="18"/>
      <c r="DN172" s="8"/>
      <c r="DO172" s="22"/>
      <c r="DP172" s="8"/>
      <c r="DQ172" s="8"/>
      <c r="DR172" s="8"/>
      <c r="DS172" s="8"/>
      <c r="DT172" s="8"/>
      <c r="DU172" s="23"/>
      <c r="DV172" s="8"/>
      <c r="DW172" s="13"/>
      <c r="DX172" s="8"/>
      <c r="DY172" s="8"/>
      <c r="DZ172" s="23"/>
      <c r="EA172" s="8"/>
      <c r="EB172" s="8"/>
      <c r="EC172" s="18"/>
    </row>
    <row r="173" spans="1:133" x14ac:dyDescent="0.3">
      <c r="A173" s="72"/>
      <c r="B173" s="72"/>
      <c r="C173" s="8"/>
      <c r="D173" s="8"/>
      <c r="E173" s="18"/>
      <c r="F173" s="8"/>
      <c r="G173" s="22"/>
      <c r="H173" s="8"/>
      <c r="I173" s="8"/>
      <c r="J173" s="8"/>
      <c r="K173" s="8"/>
      <c r="L173" s="8"/>
      <c r="M173" s="23"/>
      <c r="N173" s="8"/>
      <c r="O173" s="13"/>
      <c r="P173" s="8"/>
      <c r="Q173" s="8"/>
      <c r="R173" s="23"/>
      <c r="S173" s="8"/>
      <c r="T173" s="8"/>
      <c r="U173" s="18"/>
      <c r="V173" s="8"/>
      <c r="W173" s="22"/>
      <c r="X173" s="8"/>
      <c r="Y173" s="8"/>
      <c r="Z173" s="8"/>
      <c r="AA173" s="8"/>
      <c r="AB173" s="8"/>
      <c r="AC173" s="23"/>
      <c r="AD173" s="8"/>
      <c r="AE173" s="13"/>
      <c r="AF173" s="8"/>
      <c r="AG173" s="8"/>
      <c r="AH173" s="23"/>
      <c r="AI173" s="8"/>
      <c r="AJ173" s="8"/>
      <c r="AK173" s="18"/>
      <c r="AL173" s="8"/>
      <c r="AM173" s="22"/>
      <c r="AN173" s="8"/>
      <c r="AO173" s="8"/>
      <c r="AP173" s="8"/>
      <c r="AQ173" s="8"/>
      <c r="AR173" s="8"/>
      <c r="AS173" s="23"/>
      <c r="AT173" s="8"/>
      <c r="AU173" s="13"/>
      <c r="AV173" s="8"/>
      <c r="AW173" s="8"/>
      <c r="AX173" s="23"/>
      <c r="AY173" s="8"/>
      <c r="AZ173" s="8"/>
      <c r="BA173" s="18"/>
      <c r="BB173" s="8"/>
      <c r="BC173" s="22"/>
      <c r="BD173" s="8"/>
      <c r="BE173" s="8"/>
      <c r="BF173" s="8"/>
      <c r="BG173" s="8"/>
      <c r="BH173" s="8"/>
      <c r="BI173" s="23"/>
      <c r="BJ173" s="8"/>
      <c r="BK173" s="13"/>
      <c r="BL173" s="8"/>
      <c r="BM173" s="8"/>
      <c r="BN173" s="23"/>
      <c r="BO173" s="8"/>
      <c r="BP173" s="8"/>
      <c r="BQ173" s="18"/>
      <c r="BR173" s="8"/>
      <c r="BS173" s="22"/>
      <c r="BT173" s="8"/>
      <c r="BU173" s="8"/>
      <c r="BV173" s="8"/>
      <c r="BW173" s="8"/>
      <c r="BX173" s="8"/>
      <c r="BY173" s="23"/>
      <c r="BZ173" s="8"/>
      <c r="CA173" s="13"/>
      <c r="CB173" s="8"/>
      <c r="CC173" s="8"/>
      <c r="CD173" s="23"/>
      <c r="CE173" s="8"/>
      <c r="CF173" s="8"/>
      <c r="CG173" s="18"/>
      <c r="CH173" s="8"/>
      <c r="CI173" s="22"/>
      <c r="CJ173" s="8"/>
      <c r="CK173" s="8"/>
      <c r="CL173" s="8"/>
      <c r="CM173" s="8"/>
      <c r="CN173" s="8"/>
      <c r="CO173" s="23"/>
      <c r="CP173" s="8"/>
      <c r="CQ173" s="13"/>
      <c r="CR173" s="8"/>
      <c r="CS173" s="8"/>
      <c r="CT173" s="23"/>
      <c r="CU173" s="8"/>
      <c r="CV173" s="8"/>
      <c r="CW173" s="18"/>
      <c r="CX173" s="8"/>
      <c r="CY173" s="22"/>
      <c r="CZ173" s="8"/>
      <c r="DA173" s="8"/>
      <c r="DB173" s="8"/>
      <c r="DC173" s="8"/>
      <c r="DD173" s="8"/>
      <c r="DE173" s="23"/>
      <c r="DF173" s="8"/>
      <c r="DG173" s="13"/>
      <c r="DH173" s="8"/>
      <c r="DI173" s="8"/>
      <c r="DJ173" s="23"/>
      <c r="DK173" s="8"/>
      <c r="DL173" s="8"/>
      <c r="DM173" s="18"/>
      <c r="DN173" s="8"/>
      <c r="DO173" s="22"/>
      <c r="DP173" s="8"/>
      <c r="DQ173" s="8"/>
      <c r="DR173" s="8"/>
      <c r="DS173" s="8"/>
      <c r="DT173" s="8"/>
      <c r="DU173" s="23"/>
      <c r="DV173" s="8"/>
      <c r="DW173" s="13"/>
      <c r="DX173" s="8"/>
      <c r="DY173" s="8"/>
      <c r="DZ173" s="23"/>
      <c r="EA173" s="8"/>
      <c r="EB173" s="8"/>
      <c r="EC173" s="18"/>
    </row>
    <row r="174" spans="1:133" x14ac:dyDescent="0.3">
      <c r="A174" s="72"/>
      <c r="B174" s="72"/>
      <c r="C174" s="8"/>
      <c r="D174" s="8"/>
      <c r="E174" s="18"/>
      <c r="F174" s="8"/>
      <c r="G174" s="22"/>
      <c r="H174" s="8"/>
      <c r="I174" s="8"/>
      <c r="J174" s="8"/>
      <c r="K174" s="8"/>
      <c r="L174" s="8"/>
      <c r="M174" s="23"/>
      <c r="N174" s="8"/>
      <c r="O174" s="13"/>
      <c r="P174" s="8"/>
      <c r="Q174" s="8"/>
      <c r="R174" s="23"/>
      <c r="S174" s="8"/>
      <c r="T174" s="8"/>
      <c r="U174" s="18"/>
      <c r="V174" s="8"/>
      <c r="W174" s="22"/>
      <c r="X174" s="8"/>
      <c r="Y174" s="8"/>
      <c r="Z174" s="8"/>
      <c r="AA174" s="8"/>
      <c r="AB174" s="8"/>
      <c r="AC174" s="23"/>
      <c r="AD174" s="8"/>
      <c r="AE174" s="13"/>
      <c r="AF174" s="8"/>
      <c r="AG174" s="8"/>
      <c r="AH174" s="23"/>
      <c r="AI174" s="8"/>
      <c r="AJ174" s="8"/>
      <c r="AK174" s="18"/>
      <c r="AL174" s="8"/>
      <c r="AM174" s="22"/>
      <c r="AN174" s="8"/>
      <c r="AO174" s="8"/>
      <c r="AP174" s="8"/>
      <c r="AQ174" s="8"/>
      <c r="AR174" s="8"/>
      <c r="AS174" s="23"/>
      <c r="AT174" s="8"/>
      <c r="AU174" s="13"/>
      <c r="AV174" s="8"/>
      <c r="AW174" s="8"/>
      <c r="AX174" s="23"/>
      <c r="AY174" s="8"/>
      <c r="AZ174" s="8"/>
      <c r="BA174" s="18"/>
      <c r="BB174" s="8"/>
      <c r="BC174" s="22"/>
      <c r="BD174" s="8"/>
      <c r="BE174" s="8"/>
      <c r="BF174" s="8"/>
      <c r="BG174" s="8"/>
      <c r="BH174" s="8"/>
      <c r="BI174" s="23"/>
      <c r="BJ174" s="8"/>
      <c r="BK174" s="13"/>
      <c r="BL174" s="8"/>
      <c r="BM174" s="8"/>
      <c r="BN174" s="23"/>
      <c r="BO174" s="8"/>
      <c r="BP174" s="8"/>
      <c r="BQ174" s="18"/>
      <c r="BR174" s="8"/>
      <c r="BS174" s="22"/>
      <c r="BT174" s="8"/>
      <c r="BU174" s="8"/>
      <c r="BV174" s="8"/>
      <c r="BW174" s="8"/>
      <c r="BX174" s="8"/>
      <c r="BY174" s="23"/>
      <c r="BZ174" s="8"/>
      <c r="CA174" s="13"/>
      <c r="CB174" s="8"/>
      <c r="CC174" s="8"/>
      <c r="CD174" s="23"/>
      <c r="CE174" s="8"/>
      <c r="CF174" s="8"/>
      <c r="CG174" s="18"/>
      <c r="CH174" s="8"/>
      <c r="CI174" s="22"/>
      <c r="CJ174" s="8"/>
      <c r="CK174" s="8"/>
      <c r="CL174" s="8"/>
      <c r="CM174" s="8"/>
      <c r="CN174" s="8"/>
      <c r="CO174" s="23"/>
      <c r="CP174" s="8"/>
      <c r="CQ174" s="13"/>
      <c r="CR174" s="8"/>
      <c r="CS174" s="8"/>
      <c r="CT174" s="23"/>
      <c r="CU174" s="8"/>
      <c r="CV174" s="8"/>
      <c r="CW174" s="18"/>
      <c r="CX174" s="8"/>
      <c r="CY174" s="22"/>
      <c r="CZ174" s="8"/>
      <c r="DA174" s="8"/>
      <c r="DB174" s="8"/>
      <c r="DC174" s="8"/>
      <c r="DD174" s="8"/>
      <c r="DE174" s="23"/>
      <c r="DF174" s="8"/>
      <c r="DG174" s="13"/>
      <c r="DH174" s="8"/>
      <c r="DI174" s="8"/>
      <c r="DJ174" s="23"/>
      <c r="DK174" s="8"/>
      <c r="DL174" s="8"/>
      <c r="DM174" s="18"/>
      <c r="DN174" s="8"/>
      <c r="DO174" s="22"/>
      <c r="DP174" s="8"/>
      <c r="DQ174" s="8"/>
      <c r="DR174" s="8"/>
      <c r="DS174" s="8"/>
      <c r="DT174" s="8"/>
      <c r="DU174" s="23"/>
      <c r="DV174" s="8"/>
      <c r="DW174" s="13"/>
      <c r="DX174" s="8"/>
      <c r="DY174" s="8"/>
      <c r="DZ174" s="23"/>
      <c r="EA174" s="8"/>
      <c r="EB174" s="8"/>
      <c r="EC174" s="18"/>
    </row>
    <row r="175" spans="1:133" x14ac:dyDescent="0.3">
      <c r="A175" s="72"/>
      <c r="B175" s="72"/>
      <c r="C175" s="8"/>
      <c r="D175" s="8"/>
      <c r="E175" s="18"/>
      <c r="F175" s="8"/>
      <c r="G175" s="22"/>
      <c r="H175" s="8"/>
      <c r="I175" s="8"/>
      <c r="J175" s="8"/>
      <c r="K175" s="8"/>
      <c r="L175" s="8"/>
      <c r="M175" s="23"/>
      <c r="N175" s="8"/>
      <c r="O175" s="13"/>
      <c r="P175" s="8"/>
      <c r="Q175" s="8"/>
      <c r="R175" s="23"/>
      <c r="S175" s="8"/>
      <c r="T175" s="8"/>
      <c r="U175" s="18"/>
      <c r="V175" s="8"/>
      <c r="W175" s="22"/>
      <c r="X175" s="8"/>
      <c r="Y175" s="8"/>
      <c r="Z175" s="8"/>
      <c r="AA175" s="8"/>
      <c r="AB175" s="8"/>
      <c r="AC175" s="23"/>
      <c r="AD175" s="8"/>
      <c r="AE175" s="13"/>
      <c r="AF175" s="8"/>
      <c r="AG175" s="8"/>
      <c r="AH175" s="23"/>
      <c r="AI175" s="8"/>
      <c r="AJ175" s="8"/>
      <c r="AK175" s="18"/>
      <c r="AL175" s="8"/>
      <c r="AM175" s="22"/>
      <c r="AN175" s="8"/>
      <c r="AO175" s="8"/>
      <c r="AP175" s="8"/>
      <c r="AQ175" s="8"/>
      <c r="AR175" s="8"/>
      <c r="AS175" s="23"/>
      <c r="AT175" s="8"/>
      <c r="AU175" s="13"/>
      <c r="AV175" s="8"/>
      <c r="AW175" s="8"/>
      <c r="AX175" s="23"/>
      <c r="AY175" s="8"/>
      <c r="AZ175" s="8"/>
      <c r="BA175" s="18"/>
      <c r="BB175" s="8"/>
      <c r="BC175" s="22"/>
      <c r="BD175" s="8"/>
      <c r="BE175" s="8"/>
      <c r="BF175" s="8"/>
      <c r="BG175" s="8"/>
      <c r="BH175" s="8"/>
      <c r="BI175" s="23"/>
      <c r="BJ175" s="8"/>
      <c r="BK175" s="13"/>
      <c r="BL175" s="8"/>
      <c r="BM175" s="8"/>
      <c r="BN175" s="23"/>
      <c r="BO175" s="8"/>
      <c r="BP175" s="8"/>
      <c r="BQ175" s="18"/>
      <c r="BR175" s="8"/>
      <c r="BS175" s="22"/>
      <c r="BT175" s="8"/>
      <c r="BU175" s="8"/>
      <c r="BV175" s="8"/>
      <c r="BW175" s="8"/>
      <c r="BX175" s="8"/>
      <c r="BY175" s="23"/>
      <c r="BZ175" s="8"/>
      <c r="CA175" s="13"/>
      <c r="CB175" s="8"/>
      <c r="CC175" s="8"/>
      <c r="CD175" s="23"/>
      <c r="CE175" s="8"/>
      <c r="CF175" s="8"/>
      <c r="CG175" s="18"/>
      <c r="CH175" s="8"/>
      <c r="CI175" s="22"/>
      <c r="CJ175" s="8"/>
      <c r="CK175" s="8"/>
      <c r="CL175" s="8"/>
      <c r="CM175" s="8"/>
      <c r="CN175" s="8"/>
      <c r="CO175" s="23"/>
      <c r="CP175" s="8"/>
      <c r="CQ175" s="13"/>
      <c r="CR175" s="8"/>
      <c r="CS175" s="8"/>
      <c r="CT175" s="23"/>
      <c r="CU175" s="8"/>
      <c r="CV175" s="8"/>
      <c r="CW175" s="18"/>
      <c r="CX175" s="8"/>
      <c r="CY175" s="22"/>
      <c r="CZ175" s="8"/>
      <c r="DA175" s="8"/>
      <c r="DB175" s="8"/>
      <c r="DC175" s="8"/>
      <c r="DD175" s="8"/>
      <c r="DE175" s="23"/>
      <c r="DF175" s="8"/>
      <c r="DG175" s="13"/>
      <c r="DH175" s="8"/>
      <c r="DI175" s="8"/>
      <c r="DJ175" s="23"/>
      <c r="DK175" s="8"/>
      <c r="DL175" s="8"/>
      <c r="DM175" s="18"/>
      <c r="DN175" s="8"/>
      <c r="DO175" s="22"/>
      <c r="DP175" s="8"/>
      <c r="DQ175" s="8"/>
      <c r="DR175" s="8"/>
      <c r="DS175" s="8"/>
      <c r="DT175" s="8"/>
      <c r="DU175" s="23"/>
      <c r="DV175" s="8"/>
      <c r="DW175" s="13"/>
      <c r="DX175" s="8"/>
      <c r="DY175" s="8"/>
      <c r="DZ175" s="23"/>
      <c r="EA175" s="8"/>
      <c r="EB175" s="8"/>
      <c r="EC175" s="18"/>
    </row>
    <row r="176" spans="1:133" x14ac:dyDescent="0.3">
      <c r="A176" s="72"/>
      <c r="B176" s="72"/>
      <c r="C176" s="8"/>
      <c r="D176" s="8"/>
      <c r="E176" s="18"/>
      <c r="F176" s="8"/>
      <c r="G176" s="22"/>
      <c r="H176" s="8"/>
      <c r="I176" s="8"/>
      <c r="J176" s="8"/>
      <c r="K176" s="8"/>
      <c r="L176" s="8"/>
      <c r="M176" s="23"/>
      <c r="N176" s="8"/>
      <c r="O176" s="13"/>
      <c r="P176" s="8"/>
      <c r="Q176" s="8"/>
      <c r="R176" s="23"/>
      <c r="S176" s="8"/>
      <c r="T176" s="8"/>
      <c r="U176" s="18"/>
      <c r="V176" s="8"/>
      <c r="W176" s="22"/>
      <c r="X176" s="8"/>
      <c r="Y176" s="8"/>
      <c r="Z176" s="8"/>
      <c r="AA176" s="8"/>
      <c r="AB176" s="8"/>
      <c r="AC176" s="23"/>
      <c r="AD176" s="8"/>
      <c r="AE176" s="13"/>
      <c r="AF176" s="8"/>
      <c r="AG176" s="8"/>
      <c r="AH176" s="23"/>
      <c r="AI176" s="8"/>
      <c r="AJ176" s="8"/>
      <c r="AK176" s="18"/>
      <c r="AL176" s="8"/>
      <c r="AM176" s="22"/>
      <c r="AN176" s="8"/>
      <c r="AO176" s="8"/>
      <c r="AP176" s="8"/>
      <c r="AQ176" s="8"/>
      <c r="AR176" s="8"/>
      <c r="AS176" s="23"/>
      <c r="AT176" s="8"/>
      <c r="AU176" s="13"/>
      <c r="AV176" s="8"/>
      <c r="AW176" s="8"/>
      <c r="AX176" s="23"/>
      <c r="AY176" s="8"/>
      <c r="AZ176" s="8"/>
      <c r="BA176" s="18"/>
      <c r="BB176" s="8"/>
      <c r="BC176" s="22"/>
      <c r="BD176" s="8"/>
      <c r="BE176" s="8"/>
      <c r="BF176" s="8"/>
      <c r="BG176" s="8"/>
      <c r="BH176" s="8"/>
      <c r="BI176" s="23"/>
      <c r="BJ176" s="8"/>
      <c r="BK176" s="13"/>
      <c r="BL176" s="8"/>
      <c r="BM176" s="8"/>
      <c r="BN176" s="23"/>
      <c r="BO176" s="8"/>
      <c r="BP176" s="8"/>
      <c r="BQ176" s="18"/>
      <c r="BR176" s="8"/>
      <c r="BS176" s="22"/>
      <c r="BT176" s="8"/>
      <c r="BU176" s="8"/>
      <c r="BV176" s="8"/>
      <c r="BW176" s="8"/>
      <c r="BX176" s="8"/>
      <c r="BY176" s="23"/>
      <c r="BZ176" s="8"/>
      <c r="CA176" s="13"/>
      <c r="CB176" s="8"/>
      <c r="CC176" s="8"/>
      <c r="CD176" s="23"/>
      <c r="CE176" s="8"/>
      <c r="CF176" s="8"/>
      <c r="CG176" s="18"/>
      <c r="CH176" s="8"/>
      <c r="CI176" s="22"/>
      <c r="CJ176" s="8"/>
      <c r="CK176" s="8"/>
      <c r="CL176" s="8"/>
      <c r="CM176" s="8"/>
      <c r="CN176" s="8"/>
      <c r="CO176" s="23"/>
      <c r="CP176" s="8"/>
      <c r="CQ176" s="13"/>
      <c r="CR176" s="8"/>
      <c r="CS176" s="8"/>
      <c r="CT176" s="23"/>
      <c r="CU176" s="8"/>
      <c r="CV176" s="8"/>
      <c r="CW176" s="18"/>
      <c r="CX176" s="8"/>
      <c r="CY176" s="22"/>
      <c r="CZ176" s="8"/>
      <c r="DA176" s="8"/>
      <c r="DB176" s="8"/>
      <c r="DC176" s="8"/>
      <c r="DD176" s="8"/>
      <c r="DE176" s="23"/>
      <c r="DF176" s="8"/>
      <c r="DG176" s="13"/>
      <c r="DH176" s="8"/>
      <c r="DI176" s="8"/>
      <c r="DJ176" s="23"/>
      <c r="DK176" s="8"/>
      <c r="DL176" s="8"/>
      <c r="DM176" s="18"/>
      <c r="DN176" s="8"/>
      <c r="DO176" s="22"/>
      <c r="DP176" s="8"/>
      <c r="DQ176" s="8"/>
      <c r="DR176" s="8"/>
      <c r="DS176" s="8"/>
      <c r="DT176" s="8"/>
      <c r="DU176" s="23"/>
      <c r="DV176" s="8"/>
      <c r="DW176" s="13"/>
      <c r="DX176" s="8"/>
      <c r="DY176" s="8"/>
      <c r="DZ176" s="23"/>
      <c r="EA176" s="8"/>
      <c r="EB176" s="8"/>
      <c r="EC176" s="18"/>
    </row>
    <row r="177" spans="1:133" x14ac:dyDescent="0.3">
      <c r="A177" s="72"/>
      <c r="B177" s="72"/>
      <c r="C177" s="8"/>
      <c r="D177" s="8"/>
      <c r="E177" s="18"/>
      <c r="F177" s="8"/>
      <c r="G177" s="22"/>
      <c r="H177" s="8"/>
      <c r="I177" s="8"/>
      <c r="J177" s="8"/>
      <c r="K177" s="8"/>
      <c r="L177" s="8"/>
      <c r="M177" s="23"/>
      <c r="N177" s="8"/>
      <c r="O177" s="13"/>
      <c r="P177" s="8"/>
      <c r="Q177" s="8"/>
      <c r="R177" s="23"/>
      <c r="S177" s="8"/>
      <c r="T177" s="8"/>
      <c r="U177" s="18"/>
      <c r="V177" s="8"/>
      <c r="W177" s="22"/>
      <c r="X177" s="8"/>
      <c r="Y177" s="8"/>
      <c r="Z177" s="8"/>
      <c r="AA177" s="8"/>
      <c r="AB177" s="8"/>
      <c r="AC177" s="23"/>
      <c r="AD177" s="8"/>
      <c r="AE177" s="13"/>
      <c r="AF177" s="8"/>
      <c r="AG177" s="8"/>
      <c r="AH177" s="23"/>
      <c r="AI177" s="8"/>
      <c r="AJ177" s="8"/>
      <c r="AK177" s="18"/>
      <c r="AL177" s="8"/>
      <c r="AM177" s="22"/>
      <c r="AN177" s="8"/>
      <c r="AO177" s="8"/>
      <c r="AP177" s="8"/>
      <c r="AQ177" s="8"/>
      <c r="AR177" s="8"/>
      <c r="AS177" s="23"/>
      <c r="AT177" s="8"/>
      <c r="AU177" s="13"/>
      <c r="AV177" s="8"/>
      <c r="AW177" s="8"/>
      <c r="AX177" s="23"/>
      <c r="AY177" s="8"/>
      <c r="AZ177" s="8"/>
      <c r="BA177" s="18"/>
      <c r="BB177" s="8"/>
      <c r="BC177" s="22"/>
      <c r="BD177" s="8"/>
      <c r="BE177" s="8"/>
      <c r="BF177" s="8"/>
      <c r="BG177" s="8"/>
      <c r="BH177" s="8"/>
      <c r="BI177" s="23"/>
      <c r="BJ177" s="8"/>
      <c r="BK177" s="13"/>
      <c r="BL177" s="8"/>
      <c r="BM177" s="8"/>
      <c r="BN177" s="23"/>
      <c r="BO177" s="8"/>
      <c r="BP177" s="8"/>
      <c r="BQ177" s="18"/>
      <c r="BR177" s="8"/>
      <c r="BS177" s="22"/>
      <c r="BT177" s="8"/>
      <c r="BU177" s="8"/>
      <c r="BV177" s="8"/>
      <c r="BW177" s="8"/>
      <c r="BX177" s="8"/>
      <c r="BY177" s="23"/>
      <c r="BZ177" s="8"/>
      <c r="CA177" s="13"/>
      <c r="CB177" s="8"/>
      <c r="CC177" s="8"/>
      <c r="CD177" s="23"/>
      <c r="CE177" s="8"/>
      <c r="CF177" s="8"/>
      <c r="CG177" s="18"/>
      <c r="CH177" s="8"/>
      <c r="CI177" s="22"/>
      <c r="CJ177" s="8"/>
      <c r="CK177" s="8"/>
      <c r="CL177" s="8"/>
      <c r="CM177" s="8"/>
      <c r="CN177" s="8"/>
      <c r="CO177" s="23"/>
      <c r="CP177" s="8"/>
      <c r="CQ177" s="13"/>
      <c r="CR177" s="8"/>
      <c r="CS177" s="8"/>
      <c r="CT177" s="23"/>
      <c r="CU177" s="8"/>
      <c r="CV177" s="8"/>
      <c r="CW177" s="18"/>
      <c r="CX177" s="8"/>
      <c r="CY177" s="22"/>
      <c r="CZ177" s="8"/>
      <c r="DA177" s="8"/>
      <c r="DB177" s="8"/>
      <c r="DC177" s="8"/>
      <c r="DD177" s="8"/>
      <c r="DE177" s="23"/>
      <c r="DF177" s="8"/>
      <c r="DG177" s="13"/>
      <c r="DH177" s="8"/>
      <c r="DI177" s="8"/>
      <c r="DJ177" s="23"/>
      <c r="DK177" s="8"/>
      <c r="DL177" s="8"/>
      <c r="DM177" s="18"/>
      <c r="DN177" s="8"/>
      <c r="DO177" s="22"/>
      <c r="DP177" s="8"/>
      <c r="DQ177" s="8"/>
      <c r="DR177" s="8"/>
      <c r="DS177" s="8"/>
      <c r="DT177" s="8"/>
      <c r="DU177" s="23"/>
      <c r="DV177" s="8"/>
      <c r="DW177" s="13"/>
      <c r="DX177" s="8"/>
      <c r="DY177" s="8"/>
      <c r="DZ177" s="23"/>
      <c r="EA177" s="8"/>
      <c r="EB177" s="8"/>
      <c r="EC177" s="18"/>
    </row>
    <row r="178" spans="1:133" x14ac:dyDescent="0.3">
      <c r="A178" s="72"/>
      <c r="B178" s="72"/>
      <c r="C178" s="8"/>
      <c r="D178" s="8"/>
      <c r="E178" s="18"/>
      <c r="F178" s="8"/>
      <c r="G178" s="22"/>
      <c r="H178" s="8"/>
      <c r="I178" s="8"/>
      <c r="J178" s="8"/>
      <c r="K178" s="8"/>
      <c r="L178" s="8"/>
      <c r="M178" s="23"/>
      <c r="N178" s="8"/>
      <c r="O178" s="13"/>
      <c r="P178" s="8"/>
      <c r="Q178" s="8"/>
      <c r="R178" s="23"/>
      <c r="S178" s="8"/>
      <c r="T178" s="8"/>
      <c r="U178" s="18"/>
      <c r="V178" s="8"/>
      <c r="W178" s="22"/>
      <c r="X178" s="8"/>
      <c r="Y178" s="8"/>
      <c r="Z178" s="8"/>
      <c r="AA178" s="8"/>
      <c r="AB178" s="8"/>
      <c r="AC178" s="23"/>
      <c r="AD178" s="8"/>
      <c r="AE178" s="13"/>
      <c r="AF178" s="8"/>
      <c r="AG178" s="8"/>
      <c r="AH178" s="23"/>
      <c r="AI178" s="8"/>
      <c r="AJ178" s="8"/>
      <c r="AK178" s="18"/>
      <c r="AL178" s="8"/>
      <c r="AM178" s="22"/>
      <c r="AN178" s="8"/>
      <c r="AO178" s="8"/>
      <c r="AP178" s="8"/>
      <c r="AQ178" s="8"/>
      <c r="AR178" s="8"/>
      <c r="AS178" s="23"/>
      <c r="AT178" s="8"/>
      <c r="AU178" s="13"/>
      <c r="AV178" s="8"/>
      <c r="AW178" s="8"/>
      <c r="AX178" s="23"/>
      <c r="AY178" s="8"/>
      <c r="AZ178" s="8"/>
      <c r="BA178" s="18"/>
      <c r="BB178" s="8"/>
      <c r="BC178" s="22"/>
      <c r="BD178" s="8"/>
      <c r="BE178" s="8"/>
      <c r="BF178" s="8"/>
      <c r="BG178" s="8"/>
      <c r="BH178" s="8"/>
      <c r="BI178" s="23"/>
      <c r="BJ178" s="8"/>
      <c r="BK178" s="13"/>
      <c r="BL178" s="8"/>
      <c r="BM178" s="8"/>
      <c r="BN178" s="23"/>
      <c r="BO178" s="8"/>
      <c r="BP178" s="8"/>
      <c r="BQ178" s="18"/>
      <c r="BR178" s="8"/>
      <c r="BS178" s="22"/>
      <c r="BT178" s="8"/>
      <c r="BU178" s="8"/>
      <c r="BV178" s="8"/>
      <c r="BW178" s="8"/>
      <c r="BX178" s="8"/>
      <c r="BY178" s="23"/>
      <c r="BZ178" s="8"/>
      <c r="CA178" s="13"/>
      <c r="CB178" s="8"/>
      <c r="CC178" s="8"/>
      <c r="CD178" s="23"/>
      <c r="CE178" s="8"/>
      <c r="CF178" s="8"/>
      <c r="CG178" s="18"/>
      <c r="CH178" s="8"/>
      <c r="CI178" s="22"/>
      <c r="CJ178" s="8"/>
      <c r="CK178" s="8"/>
      <c r="CL178" s="8"/>
      <c r="CM178" s="8"/>
      <c r="CN178" s="8"/>
      <c r="CO178" s="23"/>
      <c r="CP178" s="8"/>
      <c r="CQ178" s="13"/>
      <c r="CR178" s="8"/>
      <c r="CS178" s="8"/>
      <c r="CT178" s="23"/>
      <c r="CU178" s="8"/>
      <c r="CV178" s="8"/>
      <c r="CW178" s="18"/>
      <c r="CX178" s="8"/>
      <c r="CY178" s="22"/>
      <c r="CZ178" s="8"/>
      <c r="DA178" s="8"/>
      <c r="DB178" s="8"/>
      <c r="DC178" s="8"/>
      <c r="DD178" s="8"/>
      <c r="DE178" s="23"/>
      <c r="DF178" s="8"/>
      <c r="DG178" s="13"/>
      <c r="DH178" s="8"/>
      <c r="DI178" s="8"/>
      <c r="DJ178" s="23"/>
      <c r="DK178" s="8"/>
      <c r="DL178" s="8"/>
      <c r="DM178" s="18"/>
      <c r="DN178" s="8"/>
      <c r="DO178" s="22"/>
      <c r="DP178" s="8"/>
      <c r="DQ178" s="8"/>
      <c r="DR178" s="8"/>
      <c r="DS178" s="8"/>
      <c r="DT178" s="8"/>
      <c r="DU178" s="23"/>
      <c r="DV178" s="8"/>
      <c r="DW178" s="13"/>
      <c r="DX178" s="8"/>
      <c r="DY178" s="8"/>
      <c r="DZ178" s="23"/>
      <c r="EA178" s="8"/>
      <c r="EB178" s="8"/>
      <c r="EC178" s="18"/>
    </row>
    <row r="179" spans="1:133" x14ac:dyDescent="0.3">
      <c r="A179" s="72"/>
      <c r="B179" s="72"/>
      <c r="C179" s="8"/>
      <c r="D179" s="8"/>
      <c r="E179" s="18"/>
      <c r="F179" s="8"/>
      <c r="G179" s="22"/>
      <c r="H179" s="8"/>
      <c r="I179" s="8"/>
      <c r="J179" s="8"/>
      <c r="K179" s="8"/>
      <c r="L179" s="8"/>
      <c r="M179" s="23"/>
      <c r="N179" s="8"/>
      <c r="O179" s="13"/>
      <c r="P179" s="8"/>
      <c r="Q179" s="8"/>
      <c r="R179" s="23"/>
      <c r="S179" s="8"/>
      <c r="T179" s="8"/>
      <c r="U179" s="18"/>
      <c r="V179" s="8"/>
      <c r="W179" s="22"/>
      <c r="X179" s="8"/>
      <c r="Y179" s="8"/>
      <c r="Z179" s="8"/>
      <c r="AA179" s="8"/>
      <c r="AB179" s="8"/>
      <c r="AC179" s="23"/>
      <c r="AD179" s="8"/>
      <c r="AE179" s="13"/>
      <c r="AF179" s="8"/>
      <c r="AG179" s="8"/>
      <c r="AH179" s="23"/>
      <c r="AI179" s="8"/>
      <c r="AJ179" s="8"/>
      <c r="AK179" s="18"/>
      <c r="AL179" s="8"/>
      <c r="AM179" s="22"/>
      <c r="AN179" s="8"/>
      <c r="AO179" s="8"/>
      <c r="AP179" s="8"/>
      <c r="AQ179" s="8"/>
      <c r="AR179" s="8"/>
      <c r="AS179" s="23"/>
      <c r="AT179" s="8"/>
      <c r="AU179" s="13"/>
      <c r="AV179" s="8"/>
      <c r="AW179" s="8"/>
      <c r="AX179" s="23"/>
      <c r="AY179" s="8"/>
      <c r="AZ179" s="8"/>
      <c r="BA179" s="18"/>
      <c r="BB179" s="8"/>
      <c r="BC179" s="22"/>
      <c r="BD179" s="8"/>
      <c r="BE179" s="8"/>
      <c r="BF179" s="8"/>
      <c r="BG179" s="8"/>
      <c r="BH179" s="8"/>
      <c r="BI179" s="23"/>
      <c r="BJ179" s="8"/>
      <c r="BK179" s="13"/>
      <c r="BL179" s="8"/>
      <c r="BM179" s="8"/>
      <c r="BN179" s="23"/>
      <c r="BO179" s="8"/>
      <c r="BP179" s="8"/>
      <c r="BQ179" s="18"/>
      <c r="BR179" s="8"/>
      <c r="BS179" s="22"/>
      <c r="BT179" s="8"/>
      <c r="BU179" s="8"/>
      <c r="BV179" s="8"/>
      <c r="BW179" s="8"/>
      <c r="BX179" s="8"/>
      <c r="BY179" s="23"/>
      <c r="BZ179" s="8"/>
      <c r="CA179" s="13"/>
      <c r="CB179" s="8"/>
      <c r="CC179" s="8"/>
      <c r="CD179" s="23"/>
      <c r="CE179" s="8"/>
      <c r="CF179" s="8"/>
      <c r="CG179" s="18"/>
      <c r="CH179" s="8"/>
      <c r="CI179" s="22"/>
      <c r="CJ179" s="8"/>
      <c r="CK179" s="8"/>
      <c r="CL179" s="8"/>
      <c r="CM179" s="8"/>
      <c r="CN179" s="8"/>
      <c r="CO179" s="23"/>
      <c r="CP179" s="8"/>
      <c r="CQ179" s="13"/>
      <c r="CR179" s="8"/>
      <c r="CS179" s="8"/>
      <c r="CT179" s="23"/>
      <c r="CU179" s="8"/>
      <c r="CV179" s="8"/>
      <c r="CW179" s="18"/>
      <c r="CX179" s="8"/>
      <c r="CY179" s="22"/>
      <c r="CZ179" s="8"/>
      <c r="DA179" s="8"/>
      <c r="DB179" s="8"/>
      <c r="DC179" s="8"/>
      <c r="DD179" s="8"/>
      <c r="DE179" s="23"/>
      <c r="DF179" s="8"/>
      <c r="DG179" s="13"/>
      <c r="DH179" s="8"/>
      <c r="DI179" s="8"/>
      <c r="DJ179" s="23"/>
      <c r="DK179" s="8"/>
      <c r="DL179" s="8"/>
      <c r="DM179" s="18"/>
      <c r="DN179" s="8"/>
      <c r="DO179" s="22"/>
      <c r="DP179" s="8"/>
      <c r="DQ179" s="8"/>
      <c r="DR179" s="8"/>
      <c r="DS179" s="8"/>
      <c r="DT179" s="8"/>
      <c r="DU179" s="23"/>
      <c r="DV179" s="8"/>
      <c r="DW179" s="13"/>
      <c r="DX179" s="8"/>
      <c r="DY179" s="8"/>
      <c r="DZ179" s="23"/>
      <c r="EA179" s="8"/>
      <c r="EB179" s="8"/>
      <c r="EC179" s="18"/>
    </row>
    <row r="180" spans="1:133" x14ac:dyDescent="0.3">
      <c r="A180" s="72"/>
      <c r="B180" s="72"/>
      <c r="C180" s="8"/>
      <c r="D180" s="8"/>
      <c r="E180" s="18"/>
      <c r="F180" s="8"/>
      <c r="G180" s="22"/>
      <c r="H180" s="8"/>
      <c r="I180" s="8"/>
      <c r="J180" s="8"/>
      <c r="K180" s="8"/>
      <c r="L180" s="8"/>
      <c r="M180" s="23"/>
      <c r="N180" s="8"/>
      <c r="O180" s="13"/>
      <c r="P180" s="8"/>
      <c r="Q180" s="8"/>
      <c r="R180" s="23"/>
      <c r="S180" s="8"/>
      <c r="T180" s="8"/>
      <c r="U180" s="18"/>
      <c r="V180" s="8"/>
      <c r="W180" s="22"/>
      <c r="X180" s="8"/>
      <c r="Y180" s="8"/>
      <c r="Z180" s="8"/>
      <c r="AA180" s="8"/>
      <c r="AB180" s="8"/>
      <c r="AC180" s="23"/>
      <c r="AD180" s="8"/>
      <c r="AE180" s="13"/>
      <c r="AF180" s="8"/>
      <c r="AG180" s="8"/>
      <c r="AH180" s="23"/>
      <c r="AI180" s="8"/>
      <c r="AJ180" s="8"/>
      <c r="AK180" s="18"/>
      <c r="AL180" s="8"/>
      <c r="AM180" s="22"/>
      <c r="AN180" s="8"/>
      <c r="AO180" s="8"/>
      <c r="AP180" s="8"/>
      <c r="AQ180" s="8"/>
      <c r="AR180" s="8"/>
      <c r="AS180" s="23"/>
      <c r="AT180" s="8"/>
      <c r="AU180" s="13"/>
      <c r="AV180" s="8"/>
      <c r="AW180" s="8"/>
      <c r="AX180" s="23"/>
      <c r="AY180" s="8"/>
      <c r="AZ180" s="8"/>
      <c r="BA180" s="18"/>
      <c r="BB180" s="8"/>
      <c r="BC180" s="22"/>
      <c r="BD180" s="8"/>
      <c r="BE180" s="8"/>
      <c r="BF180" s="8"/>
      <c r="BG180" s="8"/>
      <c r="BH180" s="8"/>
      <c r="BI180" s="23"/>
      <c r="BJ180" s="8"/>
      <c r="BK180" s="13"/>
      <c r="BL180" s="8"/>
      <c r="BM180" s="8"/>
      <c r="BN180" s="23"/>
      <c r="BO180" s="8"/>
      <c r="BP180" s="8"/>
      <c r="BQ180" s="18"/>
      <c r="BR180" s="8"/>
      <c r="BS180" s="22"/>
      <c r="BT180" s="8"/>
      <c r="BU180" s="8"/>
      <c r="BV180" s="8"/>
      <c r="BW180" s="8"/>
      <c r="BX180" s="8"/>
      <c r="BY180" s="23"/>
      <c r="BZ180" s="8"/>
      <c r="CA180" s="13"/>
      <c r="CB180" s="8"/>
      <c r="CC180" s="8"/>
      <c r="CD180" s="23"/>
      <c r="CE180" s="8"/>
      <c r="CF180" s="8"/>
      <c r="CG180" s="18"/>
      <c r="CH180" s="8"/>
      <c r="CI180" s="22"/>
      <c r="CJ180" s="8"/>
      <c r="CK180" s="8"/>
      <c r="CL180" s="8"/>
      <c r="CM180" s="8"/>
      <c r="CN180" s="8"/>
      <c r="CO180" s="23"/>
      <c r="CP180" s="8"/>
      <c r="CQ180" s="13"/>
      <c r="CR180" s="8"/>
      <c r="CS180" s="8"/>
      <c r="CT180" s="23"/>
      <c r="CU180" s="8"/>
      <c r="CV180" s="8"/>
      <c r="CW180" s="18"/>
      <c r="CX180" s="8"/>
      <c r="CY180" s="22"/>
      <c r="CZ180" s="8"/>
      <c r="DA180" s="8"/>
      <c r="DB180" s="8"/>
      <c r="DC180" s="8"/>
      <c r="DD180" s="8"/>
      <c r="DE180" s="23"/>
      <c r="DF180" s="8"/>
      <c r="DG180" s="13"/>
      <c r="DH180" s="8"/>
      <c r="DI180" s="8"/>
      <c r="DJ180" s="23"/>
      <c r="DK180" s="8"/>
      <c r="DL180" s="8"/>
      <c r="DM180" s="18"/>
      <c r="DN180" s="8"/>
      <c r="DO180" s="22"/>
      <c r="DP180" s="8"/>
      <c r="DQ180" s="8"/>
      <c r="DR180" s="8"/>
      <c r="DS180" s="8"/>
      <c r="DT180" s="8"/>
      <c r="DU180" s="23"/>
      <c r="DV180" s="8"/>
      <c r="DW180" s="13"/>
      <c r="DX180" s="8"/>
      <c r="DY180" s="8"/>
      <c r="DZ180" s="23"/>
      <c r="EA180" s="8"/>
      <c r="EB180" s="8"/>
      <c r="EC180" s="18"/>
    </row>
    <row r="181" spans="1:133" x14ac:dyDescent="0.3">
      <c r="A181" s="72"/>
      <c r="B181" s="72"/>
      <c r="C181" s="8"/>
      <c r="D181" s="8"/>
      <c r="E181" s="18"/>
      <c r="F181" s="8"/>
      <c r="G181" s="22"/>
      <c r="H181" s="8"/>
      <c r="I181" s="8"/>
      <c r="J181" s="8"/>
      <c r="K181" s="8"/>
      <c r="L181" s="8"/>
      <c r="M181" s="23"/>
      <c r="N181" s="8"/>
      <c r="O181" s="13"/>
      <c r="P181" s="8"/>
      <c r="Q181" s="8"/>
      <c r="R181" s="23"/>
      <c r="S181" s="8"/>
      <c r="T181" s="8"/>
      <c r="U181" s="18"/>
      <c r="V181" s="8"/>
      <c r="W181" s="22"/>
      <c r="X181" s="8"/>
      <c r="Y181" s="8"/>
      <c r="Z181" s="8"/>
      <c r="AA181" s="8"/>
      <c r="AB181" s="8"/>
      <c r="AC181" s="23"/>
      <c r="AD181" s="8"/>
      <c r="AE181" s="13"/>
      <c r="AF181" s="8"/>
      <c r="AG181" s="8"/>
      <c r="AH181" s="23"/>
      <c r="AI181" s="8"/>
      <c r="AJ181" s="8"/>
      <c r="AK181" s="18"/>
      <c r="AL181" s="8"/>
      <c r="AM181" s="22"/>
      <c r="AN181" s="8"/>
      <c r="AO181" s="8"/>
      <c r="AP181" s="8"/>
      <c r="AQ181" s="8"/>
      <c r="AR181" s="8"/>
      <c r="AS181" s="23"/>
      <c r="AT181" s="8"/>
      <c r="AU181" s="13"/>
      <c r="AV181" s="8"/>
      <c r="AW181" s="8"/>
      <c r="AX181" s="23"/>
      <c r="AY181" s="8"/>
      <c r="AZ181" s="8"/>
      <c r="BA181" s="18"/>
      <c r="BB181" s="8"/>
      <c r="BC181" s="22"/>
      <c r="BD181" s="8"/>
      <c r="BE181" s="8"/>
      <c r="BF181" s="8"/>
      <c r="BG181" s="8"/>
      <c r="BH181" s="8"/>
      <c r="BI181" s="23"/>
      <c r="BJ181" s="8"/>
      <c r="BK181" s="13"/>
      <c r="BL181" s="8"/>
      <c r="BM181" s="8"/>
      <c r="BN181" s="23"/>
      <c r="BO181" s="8"/>
      <c r="BP181" s="8"/>
      <c r="BQ181" s="18"/>
      <c r="BR181" s="8"/>
      <c r="BS181" s="22"/>
      <c r="BT181" s="8"/>
      <c r="BU181" s="8"/>
      <c r="BV181" s="8"/>
      <c r="BW181" s="8"/>
      <c r="BX181" s="8"/>
      <c r="BY181" s="23"/>
      <c r="BZ181" s="8"/>
      <c r="CA181" s="13"/>
      <c r="CB181" s="8"/>
      <c r="CC181" s="8"/>
      <c r="CD181" s="23"/>
      <c r="CE181" s="8"/>
      <c r="CF181" s="8"/>
      <c r="CG181" s="18"/>
      <c r="CH181" s="8"/>
      <c r="CI181" s="22"/>
      <c r="CJ181" s="8"/>
      <c r="CK181" s="8"/>
      <c r="CL181" s="8"/>
      <c r="CM181" s="8"/>
      <c r="CN181" s="8"/>
      <c r="CO181" s="23"/>
      <c r="CP181" s="8"/>
      <c r="CQ181" s="13"/>
      <c r="CR181" s="8"/>
      <c r="CS181" s="8"/>
      <c r="CT181" s="23"/>
      <c r="CU181" s="8"/>
      <c r="CV181" s="8"/>
      <c r="CW181" s="18"/>
      <c r="CX181" s="8"/>
      <c r="CY181" s="22"/>
      <c r="CZ181" s="8"/>
      <c r="DA181" s="8"/>
      <c r="DB181" s="8"/>
      <c r="DC181" s="8"/>
      <c r="DD181" s="8"/>
      <c r="DE181" s="23"/>
      <c r="DF181" s="8"/>
      <c r="DG181" s="13"/>
      <c r="DH181" s="8"/>
      <c r="DI181" s="8"/>
      <c r="DJ181" s="23"/>
      <c r="DK181" s="8"/>
      <c r="DL181" s="8"/>
      <c r="DM181" s="18"/>
      <c r="DN181" s="8"/>
      <c r="DO181" s="22"/>
      <c r="DP181" s="8"/>
      <c r="DQ181" s="8"/>
      <c r="DR181" s="8"/>
      <c r="DS181" s="8"/>
      <c r="DT181" s="8"/>
      <c r="DU181" s="23"/>
      <c r="DV181" s="8"/>
      <c r="DW181" s="13"/>
      <c r="DX181" s="8"/>
      <c r="DY181" s="8"/>
      <c r="DZ181" s="23"/>
      <c r="EA181" s="8"/>
      <c r="EB181" s="8"/>
      <c r="EC181" s="18"/>
    </row>
    <row r="182" spans="1:133" x14ac:dyDescent="0.3">
      <c r="A182" s="72"/>
      <c r="B182" s="72"/>
      <c r="C182" s="8"/>
      <c r="D182" s="8"/>
      <c r="E182" s="18"/>
      <c r="F182" s="8"/>
      <c r="G182" s="22"/>
      <c r="H182" s="8"/>
      <c r="I182" s="8"/>
      <c r="J182" s="8"/>
      <c r="K182" s="8"/>
      <c r="L182" s="8"/>
      <c r="M182" s="23"/>
      <c r="N182" s="8"/>
      <c r="O182" s="13"/>
      <c r="P182" s="8"/>
      <c r="Q182" s="8"/>
      <c r="R182" s="23"/>
      <c r="S182" s="8"/>
      <c r="T182" s="8"/>
      <c r="U182" s="18"/>
      <c r="V182" s="8"/>
      <c r="W182" s="22"/>
      <c r="X182" s="8"/>
      <c r="Y182" s="8"/>
      <c r="Z182" s="8"/>
      <c r="AA182" s="8"/>
      <c r="AB182" s="8"/>
      <c r="AC182" s="23"/>
      <c r="AD182" s="8"/>
      <c r="AE182" s="13"/>
      <c r="AF182" s="8"/>
      <c r="AG182" s="8"/>
      <c r="AH182" s="23"/>
      <c r="AI182" s="8"/>
      <c r="AJ182" s="8"/>
      <c r="AK182" s="18"/>
      <c r="AL182" s="8"/>
      <c r="AM182" s="22"/>
      <c r="AN182" s="8"/>
      <c r="AO182" s="8"/>
      <c r="AP182" s="8"/>
      <c r="AQ182" s="8"/>
      <c r="AR182" s="8"/>
      <c r="AS182" s="23"/>
      <c r="AT182" s="8"/>
      <c r="AU182" s="13"/>
      <c r="AV182" s="8"/>
      <c r="AW182" s="8"/>
      <c r="AX182" s="23"/>
      <c r="AY182" s="8"/>
      <c r="AZ182" s="8"/>
      <c r="BA182" s="18"/>
      <c r="BB182" s="8"/>
      <c r="BC182" s="22"/>
      <c r="BD182" s="8"/>
      <c r="BE182" s="8"/>
      <c r="BF182" s="8"/>
      <c r="BG182" s="8"/>
      <c r="BH182" s="8"/>
      <c r="BI182" s="23"/>
      <c r="BJ182" s="8"/>
      <c r="BK182" s="13"/>
      <c r="BL182" s="8"/>
      <c r="BM182" s="8"/>
      <c r="BN182" s="23"/>
      <c r="BO182" s="8"/>
      <c r="BP182" s="8"/>
      <c r="BQ182" s="18"/>
      <c r="BR182" s="8"/>
      <c r="BS182" s="22"/>
      <c r="BT182" s="8"/>
      <c r="BU182" s="8"/>
      <c r="BV182" s="8"/>
      <c r="BW182" s="8"/>
      <c r="BX182" s="8"/>
      <c r="BY182" s="23"/>
      <c r="BZ182" s="8"/>
      <c r="CA182" s="13"/>
      <c r="CB182" s="8"/>
      <c r="CC182" s="8"/>
      <c r="CD182" s="23"/>
      <c r="CE182" s="8"/>
      <c r="CF182" s="8"/>
      <c r="CG182" s="18"/>
      <c r="CH182" s="8"/>
      <c r="CI182" s="22"/>
      <c r="CJ182" s="8"/>
      <c r="CK182" s="8"/>
      <c r="CL182" s="8"/>
      <c r="CM182" s="8"/>
      <c r="CN182" s="8"/>
      <c r="CO182" s="23"/>
      <c r="CP182" s="8"/>
      <c r="CQ182" s="13"/>
      <c r="CR182" s="8"/>
      <c r="CS182" s="8"/>
      <c r="CT182" s="23"/>
      <c r="CU182" s="8"/>
      <c r="CV182" s="8"/>
      <c r="CW182" s="18"/>
      <c r="CX182" s="8"/>
      <c r="CY182" s="22"/>
      <c r="CZ182" s="8"/>
      <c r="DA182" s="8"/>
      <c r="DB182" s="8"/>
      <c r="DC182" s="8"/>
      <c r="DD182" s="8"/>
      <c r="DE182" s="23"/>
      <c r="DF182" s="8"/>
      <c r="DG182" s="13"/>
      <c r="DH182" s="8"/>
      <c r="DI182" s="8"/>
      <c r="DJ182" s="23"/>
      <c r="DK182" s="8"/>
      <c r="DL182" s="8"/>
      <c r="DM182" s="18"/>
      <c r="DN182" s="8"/>
      <c r="DO182" s="22"/>
      <c r="DP182" s="8"/>
      <c r="DQ182" s="8"/>
      <c r="DR182" s="8"/>
      <c r="DS182" s="8"/>
      <c r="DT182" s="8"/>
      <c r="DU182" s="23"/>
      <c r="DV182" s="8"/>
      <c r="DW182" s="13"/>
      <c r="DX182" s="8"/>
      <c r="DY182" s="8"/>
      <c r="DZ182" s="23"/>
      <c r="EA182" s="8"/>
      <c r="EB182" s="8"/>
      <c r="EC182" s="18"/>
    </row>
    <row r="183" spans="1:133" x14ac:dyDescent="0.3">
      <c r="A183" s="72"/>
      <c r="B183" s="72"/>
      <c r="C183" s="8"/>
      <c r="D183" s="8"/>
      <c r="E183" s="18"/>
      <c r="F183" s="8"/>
      <c r="G183" s="22"/>
      <c r="H183" s="8"/>
      <c r="I183" s="8"/>
      <c r="J183" s="8"/>
      <c r="K183" s="8"/>
      <c r="L183" s="8"/>
      <c r="M183" s="23"/>
      <c r="N183" s="8"/>
      <c r="O183" s="13"/>
      <c r="P183" s="8"/>
      <c r="Q183" s="8"/>
      <c r="R183" s="23"/>
      <c r="S183" s="8"/>
      <c r="T183" s="8"/>
      <c r="U183" s="18"/>
      <c r="V183" s="8"/>
      <c r="W183" s="22"/>
      <c r="X183" s="8"/>
      <c r="Y183" s="8"/>
      <c r="Z183" s="8"/>
      <c r="AA183" s="8"/>
      <c r="AB183" s="8"/>
      <c r="AC183" s="23"/>
      <c r="AD183" s="8"/>
      <c r="AE183" s="13"/>
      <c r="AF183" s="8"/>
      <c r="AG183" s="8"/>
      <c r="AH183" s="23"/>
      <c r="AI183" s="8"/>
      <c r="AJ183" s="8"/>
      <c r="AK183" s="18"/>
      <c r="AL183" s="8"/>
      <c r="AM183" s="22"/>
      <c r="AN183" s="8"/>
      <c r="AO183" s="8"/>
      <c r="AP183" s="8"/>
      <c r="AQ183" s="8"/>
      <c r="AR183" s="8"/>
      <c r="AS183" s="23"/>
      <c r="AT183" s="8"/>
      <c r="AU183" s="13"/>
      <c r="AV183" s="8"/>
      <c r="AW183" s="8"/>
      <c r="AX183" s="23"/>
      <c r="AY183" s="8"/>
      <c r="AZ183" s="8"/>
      <c r="BA183" s="18"/>
      <c r="BB183" s="8"/>
      <c r="BC183" s="22"/>
      <c r="BD183" s="8"/>
      <c r="BE183" s="8"/>
      <c r="BF183" s="8"/>
      <c r="BG183" s="8"/>
      <c r="BH183" s="8"/>
      <c r="BI183" s="23"/>
      <c r="BJ183" s="8"/>
      <c r="BK183" s="13"/>
      <c r="BL183" s="8"/>
      <c r="BM183" s="8"/>
      <c r="BN183" s="23"/>
      <c r="BO183" s="8"/>
      <c r="BP183" s="8"/>
      <c r="BQ183" s="18"/>
      <c r="BR183" s="8"/>
      <c r="BS183" s="22"/>
      <c r="BT183" s="8"/>
      <c r="BU183" s="8"/>
      <c r="BV183" s="8"/>
      <c r="BW183" s="8"/>
      <c r="BX183" s="8"/>
      <c r="BY183" s="23"/>
      <c r="BZ183" s="8"/>
      <c r="CA183" s="13"/>
      <c r="CB183" s="8"/>
      <c r="CC183" s="8"/>
      <c r="CD183" s="23"/>
      <c r="CE183" s="8"/>
      <c r="CF183" s="8"/>
      <c r="CG183" s="18"/>
      <c r="CH183" s="8"/>
      <c r="CI183" s="22"/>
      <c r="CJ183" s="8"/>
      <c r="CK183" s="8"/>
      <c r="CL183" s="8"/>
      <c r="CM183" s="8"/>
      <c r="CN183" s="8"/>
      <c r="CO183" s="23"/>
      <c r="CP183" s="8"/>
      <c r="CQ183" s="13"/>
      <c r="CR183" s="8"/>
      <c r="CS183" s="8"/>
      <c r="CT183" s="23"/>
      <c r="CU183" s="8"/>
      <c r="CV183" s="8"/>
      <c r="CW183" s="18"/>
      <c r="CX183" s="8"/>
      <c r="CY183" s="22"/>
      <c r="CZ183" s="8"/>
      <c r="DA183" s="8"/>
      <c r="DB183" s="8"/>
      <c r="DC183" s="8"/>
      <c r="DD183" s="8"/>
      <c r="DE183" s="23"/>
      <c r="DF183" s="8"/>
      <c r="DG183" s="13"/>
      <c r="DH183" s="8"/>
      <c r="DI183" s="8"/>
      <c r="DJ183" s="23"/>
      <c r="DK183" s="8"/>
      <c r="DL183" s="8"/>
      <c r="DM183" s="18"/>
      <c r="DN183" s="8"/>
      <c r="DO183" s="22"/>
      <c r="DP183" s="8"/>
      <c r="DQ183" s="8"/>
      <c r="DR183" s="8"/>
      <c r="DS183" s="8"/>
      <c r="DT183" s="8"/>
      <c r="DU183" s="23"/>
      <c r="DV183" s="8"/>
      <c r="DW183" s="13"/>
      <c r="DX183" s="8"/>
      <c r="DY183" s="8"/>
      <c r="DZ183" s="23"/>
      <c r="EA183" s="8"/>
      <c r="EB183" s="8"/>
      <c r="EC183" s="18"/>
    </row>
    <row r="184" spans="1:133" x14ac:dyDescent="0.3">
      <c r="A184" s="72"/>
      <c r="B184" s="72"/>
      <c r="C184" s="8"/>
      <c r="D184" s="8"/>
      <c r="E184" s="18"/>
      <c r="F184" s="8"/>
      <c r="G184" s="22"/>
      <c r="H184" s="8"/>
      <c r="I184" s="8"/>
      <c r="J184" s="8"/>
      <c r="K184" s="8"/>
      <c r="L184" s="8"/>
      <c r="M184" s="23"/>
      <c r="N184" s="8"/>
      <c r="O184" s="13"/>
      <c r="P184" s="8"/>
      <c r="Q184" s="8"/>
      <c r="R184" s="23"/>
      <c r="S184" s="8"/>
      <c r="T184" s="8"/>
      <c r="U184" s="18"/>
      <c r="V184" s="8"/>
      <c r="W184" s="22"/>
      <c r="X184" s="8"/>
      <c r="Y184" s="8"/>
      <c r="Z184" s="8"/>
      <c r="AA184" s="8"/>
      <c r="AB184" s="8"/>
      <c r="AC184" s="23"/>
      <c r="AD184" s="8"/>
      <c r="AE184" s="13"/>
      <c r="AF184" s="8"/>
      <c r="AG184" s="8"/>
      <c r="AH184" s="23"/>
      <c r="AI184" s="8"/>
      <c r="AJ184" s="8"/>
      <c r="AK184" s="18"/>
      <c r="AL184" s="8"/>
      <c r="AM184" s="22"/>
      <c r="AN184" s="8"/>
      <c r="AO184" s="8"/>
      <c r="AP184" s="8"/>
      <c r="AQ184" s="8"/>
      <c r="AR184" s="8"/>
      <c r="AS184" s="23"/>
      <c r="AT184" s="8"/>
      <c r="AU184" s="13"/>
      <c r="AV184" s="8"/>
      <c r="AW184" s="8"/>
      <c r="AX184" s="23"/>
      <c r="AY184" s="8"/>
      <c r="AZ184" s="8"/>
      <c r="BA184" s="18"/>
      <c r="BB184" s="8"/>
      <c r="BC184" s="22"/>
      <c r="BD184" s="8"/>
      <c r="BE184" s="8"/>
      <c r="BF184" s="8"/>
      <c r="BG184" s="8"/>
      <c r="BH184" s="8"/>
      <c r="BI184" s="23"/>
      <c r="BJ184" s="8"/>
      <c r="BK184" s="13"/>
      <c r="BL184" s="8"/>
      <c r="BM184" s="8"/>
      <c r="BN184" s="23"/>
      <c r="BO184" s="8"/>
      <c r="BP184" s="8"/>
      <c r="BQ184" s="18"/>
      <c r="BR184" s="8"/>
      <c r="BS184" s="22"/>
      <c r="BT184" s="8"/>
      <c r="BU184" s="8"/>
      <c r="BV184" s="8"/>
      <c r="BW184" s="8"/>
      <c r="BX184" s="8"/>
      <c r="BY184" s="23"/>
      <c r="BZ184" s="8"/>
      <c r="CA184" s="13"/>
      <c r="CB184" s="8"/>
      <c r="CC184" s="8"/>
      <c r="CD184" s="23"/>
      <c r="CE184" s="8"/>
      <c r="CF184" s="8"/>
      <c r="CG184" s="18"/>
      <c r="CH184" s="8"/>
      <c r="CI184" s="22"/>
      <c r="CJ184" s="8"/>
      <c r="CK184" s="8"/>
      <c r="CL184" s="8"/>
      <c r="CM184" s="8"/>
      <c r="CN184" s="8"/>
      <c r="CO184" s="23"/>
      <c r="CP184" s="8"/>
      <c r="CQ184" s="13"/>
      <c r="CR184" s="8"/>
      <c r="CS184" s="8"/>
      <c r="CT184" s="23"/>
      <c r="CU184" s="8"/>
      <c r="CV184" s="8"/>
      <c r="CW184" s="18"/>
      <c r="CX184" s="8"/>
      <c r="CY184" s="22"/>
      <c r="CZ184" s="8"/>
      <c r="DA184" s="8"/>
      <c r="DB184" s="8"/>
      <c r="DC184" s="8"/>
      <c r="DD184" s="8"/>
      <c r="DE184" s="23"/>
      <c r="DF184" s="8"/>
      <c r="DG184" s="13"/>
      <c r="DH184" s="8"/>
      <c r="DI184" s="8"/>
      <c r="DJ184" s="23"/>
      <c r="DK184" s="8"/>
      <c r="DL184" s="8"/>
      <c r="DM184" s="18"/>
      <c r="DN184" s="8"/>
      <c r="DO184" s="22"/>
      <c r="DP184" s="8"/>
      <c r="DQ184" s="8"/>
      <c r="DR184" s="8"/>
      <c r="DS184" s="8"/>
      <c r="DT184" s="8"/>
      <c r="DU184" s="23"/>
      <c r="DV184" s="8"/>
      <c r="DW184" s="13"/>
      <c r="DX184" s="8"/>
      <c r="DY184" s="8"/>
      <c r="DZ184" s="23"/>
      <c r="EA184" s="8"/>
      <c r="EB184" s="8"/>
      <c r="EC184" s="18"/>
    </row>
    <row r="185" spans="1:133" x14ac:dyDescent="0.3">
      <c r="A185" s="72"/>
      <c r="B185" s="72"/>
      <c r="C185" s="8"/>
      <c r="D185" s="8"/>
      <c r="E185" s="18"/>
      <c r="F185" s="8"/>
      <c r="G185" s="22"/>
      <c r="H185" s="8"/>
      <c r="I185" s="8"/>
      <c r="J185" s="8"/>
      <c r="K185" s="8"/>
      <c r="L185" s="8"/>
      <c r="M185" s="23"/>
      <c r="N185" s="8"/>
      <c r="O185" s="13"/>
      <c r="P185" s="8"/>
      <c r="Q185" s="8"/>
      <c r="R185" s="23"/>
      <c r="S185" s="8"/>
      <c r="T185" s="8"/>
      <c r="U185" s="18"/>
      <c r="V185" s="8"/>
      <c r="W185" s="22"/>
      <c r="X185" s="8"/>
      <c r="Y185" s="8"/>
      <c r="Z185" s="8"/>
      <c r="AA185" s="8"/>
      <c r="AB185" s="8"/>
      <c r="AC185" s="23"/>
      <c r="AD185" s="8"/>
      <c r="AE185" s="13"/>
      <c r="AF185" s="8"/>
      <c r="AG185" s="8"/>
      <c r="AH185" s="23"/>
      <c r="AI185" s="8"/>
      <c r="AJ185" s="8"/>
      <c r="AK185" s="18"/>
      <c r="AL185" s="8"/>
      <c r="AM185" s="22"/>
      <c r="AN185" s="8"/>
      <c r="AO185" s="8"/>
      <c r="AP185" s="8"/>
      <c r="AQ185" s="8"/>
      <c r="AR185" s="8"/>
      <c r="AS185" s="23"/>
      <c r="AT185" s="8"/>
      <c r="AU185" s="13"/>
      <c r="AV185" s="8"/>
      <c r="AW185" s="8"/>
      <c r="AX185" s="23"/>
      <c r="AY185" s="8"/>
      <c r="AZ185" s="8"/>
      <c r="BA185" s="18"/>
      <c r="BB185" s="8"/>
      <c r="BC185" s="22"/>
      <c r="BD185" s="8"/>
      <c r="BE185" s="8"/>
      <c r="BF185" s="8"/>
      <c r="BG185" s="8"/>
      <c r="BH185" s="8"/>
      <c r="BI185" s="23"/>
      <c r="BJ185" s="8"/>
      <c r="BK185" s="13"/>
      <c r="BL185" s="8"/>
      <c r="BM185" s="8"/>
      <c r="BN185" s="23"/>
      <c r="BO185" s="8"/>
      <c r="BP185" s="8"/>
      <c r="BQ185" s="18"/>
      <c r="BR185" s="8"/>
      <c r="BS185" s="22"/>
      <c r="BT185" s="8"/>
      <c r="BU185" s="8"/>
      <c r="BV185" s="8"/>
      <c r="BW185" s="8"/>
      <c r="BX185" s="8"/>
      <c r="BY185" s="23"/>
      <c r="BZ185" s="8"/>
      <c r="CA185" s="13"/>
      <c r="CB185" s="8"/>
      <c r="CC185" s="8"/>
      <c r="CD185" s="23"/>
      <c r="CE185" s="8"/>
      <c r="CF185" s="8"/>
      <c r="CG185" s="18"/>
      <c r="CH185" s="8"/>
      <c r="CI185" s="22"/>
      <c r="CJ185" s="8"/>
      <c r="CK185" s="8"/>
      <c r="CL185" s="8"/>
      <c r="CM185" s="8"/>
      <c r="CN185" s="8"/>
      <c r="CO185" s="23"/>
      <c r="CP185" s="8"/>
      <c r="CQ185" s="13"/>
      <c r="CR185" s="8"/>
      <c r="CS185" s="8"/>
      <c r="CT185" s="23"/>
      <c r="CU185" s="8"/>
      <c r="CV185" s="8"/>
      <c r="CW185" s="18"/>
      <c r="CX185" s="8"/>
      <c r="CY185" s="22"/>
      <c r="CZ185" s="8"/>
      <c r="DA185" s="8"/>
      <c r="DB185" s="8"/>
      <c r="DC185" s="8"/>
      <c r="DD185" s="8"/>
      <c r="DE185" s="23"/>
      <c r="DF185" s="8"/>
      <c r="DG185" s="13"/>
      <c r="DH185" s="8"/>
      <c r="DI185" s="8"/>
      <c r="DJ185" s="23"/>
      <c r="DK185" s="8"/>
      <c r="DL185" s="8"/>
      <c r="DM185" s="18"/>
      <c r="DN185" s="8"/>
      <c r="DO185" s="22"/>
      <c r="DP185" s="8"/>
      <c r="DQ185" s="8"/>
      <c r="DR185" s="8"/>
      <c r="DS185" s="8"/>
      <c r="DT185" s="8"/>
      <c r="DU185" s="23"/>
      <c r="DV185" s="8"/>
      <c r="DW185" s="13"/>
      <c r="DX185" s="8"/>
      <c r="DY185" s="8"/>
      <c r="DZ185" s="23"/>
      <c r="EA185" s="8"/>
      <c r="EB185" s="8"/>
      <c r="EC185" s="18"/>
    </row>
    <row r="186" spans="1:133" x14ac:dyDescent="0.3">
      <c r="A186" s="72"/>
      <c r="B186" s="72"/>
      <c r="C186" s="8"/>
      <c r="D186" s="8"/>
      <c r="E186" s="18"/>
      <c r="F186" s="8"/>
      <c r="G186" s="22"/>
      <c r="H186" s="8"/>
      <c r="I186" s="8"/>
      <c r="J186" s="8"/>
      <c r="K186" s="8"/>
      <c r="L186" s="8"/>
      <c r="M186" s="23"/>
      <c r="N186" s="8"/>
      <c r="O186" s="13"/>
      <c r="P186" s="8"/>
      <c r="Q186" s="8"/>
      <c r="R186" s="23"/>
      <c r="S186" s="8"/>
      <c r="T186" s="8"/>
      <c r="U186" s="18"/>
      <c r="V186" s="8"/>
      <c r="W186" s="22"/>
      <c r="X186" s="8"/>
      <c r="Y186" s="8"/>
      <c r="Z186" s="8"/>
      <c r="AA186" s="8"/>
      <c r="AB186" s="8"/>
      <c r="AC186" s="23"/>
      <c r="AD186" s="8"/>
      <c r="AE186" s="13"/>
      <c r="AF186" s="8"/>
      <c r="AG186" s="8"/>
      <c r="AH186" s="23"/>
      <c r="AI186" s="8"/>
      <c r="AJ186" s="8"/>
      <c r="AK186" s="18"/>
      <c r="AL186" s="8"/>
      <c r="AM186" s="22"/>
      <c r="AN186" s="8"/>
      <c r="AO186" s="8"/>
      <c r="AP186" s="8"/>
      <c r="AQ186" s="8"/>
      <c r="AR186" s="8"/>
      <c r="AS186" s="23"/>
      <c r="AT186" s="8"/>
      <c r="AU186" s="13"/>
      <c r="AV186" s="8"/>
      <c r="AW186" s="8"/>
      <c r="AX186" s="23"/>
      <c r="AY186" s="8"/>
      <c r="AZ186" s="8"/>
      <c r="BA186" s="18"/>
      <c r="BB186" s="8"/>
      <c r="BC186" s="22"/>
      <c r="BD186" s="8"/>
      <c r="BE186" s="8"/>
      <c r="BF186" s="8"/>
      <c r="BG186" s="8"/>
      <c r="BH186" s="8"/>
      <c r="BI186" s="23"/>
      <c r="BJ186" s="8"/>
      <c r="BK186" s="13"/>
      <c r="BL186" s="8"/>
      <c r="BM186" s="8"/>
      <c r="BN186" s="23"/>
      <c r="BO186" s="8"/>
      <c r="BP186" s="8"/>
      <c r="BQ186" s="18"/>
      <c r="BR186" s="8"/>
      <c r="BS186" s="22"/>
      <c r="BT186" s="8"/>
      <c r="BU186" s="8"/>
      <c r="BV186" s="8"/>
      <c r="BW186" s="8"/>
      <c r="BX186" s="8"/>
      <c r="BY186" s="23"/>
      <c r="BZ186" s="8"/>
      <c r="CA186" s="13"/>
      <c r="CB186" s="8"/>
      <c r="CC186" s="8"/>
      <c r="CD186" s="23"/>
      <c r="CE186" s="8"/>
      <c r="CF186" s="8"/>
      <c r="CG186" s="18"/>
      <c r="CH186" s="8"/>
      <c r="CI186" s="22"/>
      <c r="CJ186" s="8"/>
      <c r="CK186" s="8"/>
      <c r="CL186" s="8"/>
      <c r="CM186" s="8"/>
      <c r="CN186" s="8"/>
      <c r="CO186" s="23"/>
      <c r="CP186" s="8"/>
      <c r="CQ186" s="13"/>
      <c r="CR186" s="8"/>
      <c r="CS186" s="8"/>
      <c r="CT186" s="23"/>
      <c r="CU186" s="8"/>
      <c r="CV186" s="8"/>
      <c r="CW186" s="18"/>
      <c r="CX186" s="8"/>
      <c r="CY186" s="22"/>
      <c r="CZ186" s="8"/>
      <c r="DA186" s="8"/>
      <c r="DB186" s="8"/>
      <c r="DC186" s="8"/>
      <c r="DD186" s="8"/>
      <c r="DE186" s="23"/>
      <c r="DF186" s="8"/>
      <c r="DG186" s="13"/>
      <c r="DH186" s="8"/>
      <c r="DI186" s="8"/>
      <c r="DJ186" s="23"/>
      <c r="DK186" s="8"/>
      <c r="DL186" s="8"/>
      <c r="DM186" s="18"/>
      <c r="DN186" s="8"/>
      <c r="DO186" s="22"/>
      <c r="DP186" s="8"/>
      <c r="DQ186" s="8"/>
      <c r="DR186" s="8"/>
      <c r="DS186" s="8"/>
      <c r="DT186" s="8"/>
      <c r="DU186" s="23"/>
      <c r="DV186" s="8"/>
      <c r="DW186" s="13"/>
      <c r="DX186" s="8"/>
      <c r="DY186" s="8"/>
      <c r="DZ186" s="23"/>
      <c r="EA186" s="8"/>
      <c r="EB186" s="8"/>
      <c r="EC186" s="18"/>
    </row>
    <row r="187" spans="1:133" x14ac:dyDescent="0.3">
      <c r="A187" s="72"/>
      <c r="B187" s="72"/>
      <c r="C187" s="8"/>
      <c r="D187" s="8"/>
      <c r="E187" s="18"/>
      <c r="F187" s="8"/>
      <c r="G187" s="22"/>
      <c r="H187" s="8"/>
      <c r="I187" s="8"/>
      <c r="J187" s="8"/>
      <c r="K187" s="8"/>
      <c r="L187" s="8"/>
      <c r="M187" s="23"/>
      <c r="N187" s="8"/>
      <c r="O187" s="13"/>
      <c r="P187" s="8"/>
      <c r="Q187" s="8"/>
      <c r="R187" s="23"/>
      <c r="S187" s="8"/>
      <c r="T187" s="8"/>
      <c r="U187" s="18"/>
      <c r="V187" s="8"/>
      <c r="W187" s="22"/>
      <c r="X187" s="8"/>
      <c r="Y187" s="8"/>
      <c r="Z187" s="8"/>
      <c r="AA187" s="8"/>
      <c r="AB187" s="8"/>
      <c r="AC187" s="23"/>
      <c r="AD187" s="8"/>
      <c r="AE187" s="13"/>
      <c r="AF187" s="8"/>
      <c r="AG187" s="8"/>
      <c r="AH187" s="23"/>
      <c r="AI187" s="8"/>
      <c r="AJ187" s="8"/>
      <c r="AK187" s="18"/>
      <c r="AL187" s="8"/>
      <c r="AM187" s="22"/>
      <c r="AN187" s="8"/>
      <c r="AO187" s="8"/>
      <c r="AP187" s="8"/>
      <c r="AQ187" s="8"/>
      <c r="AR187" s="8"/>
      <c r="AS187" s="23"/>
      <c r="AT187" s="8"/>
      <c r="AU187" s="13"/>
      <c r="AV187" s="8"/>
      <c r="AW187" s="8"/>
      <c r="AX187" s="23"/>
      <c r="AY187" s="8"/>
      <c r="AZ187" s="8"/>
      <c r="BA187" s="18"/>
      <c r="BB187" s="8"/>
      <c r="BC187" s="22"/>
      <c r="BD187" s="8"/>
      <c r="BE187" s="8"/>
      <c r="BF187" s="8"/>
      <c r="BG187" s="8"/>
      <c r="BH187" s="8"/>
      <c r="BI187" s="23"/>
      <c r="BJ187" s="8"/>
      <c r="BK187" s="13"/>
      <c r="BL187" s="8"/>
      <c r="BM187" s="8"/>
      <c r="BN187" s="23"/>
      <c r="BO187" s="8"/>
      <c r="BP187" s="8"/>
      <c r="BQ187" s="18"/>
      <c r="BR187" s="8"/>
      <c r="BS187" s="22"/>
      <c r="BT187" s="8"/>
      <c r="BU187" s="8"/>
      <c r="BV187" s="8"/>
      <c r="BW187" s="8"/>
      <c r="BX187" s="8"/>
      <c r="BY187" s="23"/>
      <c r="BZ187" s="8"/>
      <c r="CA187" s="13"/>
      <c r="CB187" s="8"/>
      <c r="CC187" s="8"/>
      <c r="CD187" s="23"/>
      <c r="CE187" s="8"/>
      <c r="CF187" s="8"/>
      <c r="CG187" s="18"/>
      <c r="CH187" s="8"/>
      <c r="CI187" s="22"/>
      <c r="CJ187" s="8"/>
      <c r="CK187" s="8"/>
      <c r="CL187" s="8"/>
      <c r="CM187" s="8"/>
      <c r="CN187" s="8"/>
      <c r="CO187" s="23"/>
      <c r="CP187" s="8"/>
      <c r="CQ187" s="13"/>
      <c r="CR187" s="8"/>
      <c r="CS187" s="8"/>
      <c r="CT187" s="23"/>
      <c r="CU187" s="8"/>
      <c r="CV187" s="8"/>
      <c r="CW187" s="18"/>
      <c r="CX187" s="8"/>
      <c r="CY187" s="22"/>
      <c r="CZ187" s="8"/>
      <c r="DA187" s="8"/>
      <c r="DB187" s="8"/>
      <c r="DC187" s="8"/>
      <c r="DD187" s="8"/>
      <c r="DE187" s="23"/>
      <c r="DF187" s="8"/>
      <c r="DG187" s="13"/>
      <c r="DH187" s="8"/>
      <c r="DI187" s="8"/>
      <c r="DJ187" s="23"/>
      <c r="DK187" s="8"/>
      <c r="DL187" s="8"/>
      <c r="DM187" s="18"/>
      <c r="DN187" s="8"/>
      <c r="DO187" s="22"/>
      <c r="DP187" s="8"/>
      <c r="DQ187" s="8"/>
      <c r="DR187" s="8"/>
      <c r="DS187" s="8"/>
      <c r="DT187" s="8"/>
      <c r="DU187" s="23"/>
      <c r="DV187" s="8"/>
      <c r="DW187" s="13"/>
      <c r="DX187" s="8"/>
      <c r="DY187" s="8"/>
      <c r="DZ187" s="23"/>
      <c r="EA187" s="8"/>
      <c r="EB187" s="8"/>
      <c r="EC187" s="18"/>
    </row>
    <row r="188" spans="1:133" x14ac:dyDescent="0.3">
      <c r="A188" s="72"/>
      <c r="B188" s="72"/>
      <c r="C188" s="8"/>
      <c r="D188" s="8"/>
      <c r="E188" s="18"/>
      <c r="F188" s="8"/>
      <c r="G188" s="22"/>
      <c r="H188" s="8"/>
      <c r="I188" s="8"/>
      <c r="J188" s="8"/>
      <c r="K188" s="8"/>
      <c r="L188" s="8"/>
      <c r="M188" s="23"/>
      <c r="N188" s="8"/>
      <c r="O188" s="13"/>
      <c r="P188" s="8"/>
      <c r="Q188" s="8"/>
      <c r="R188" s="23"/>
      <c r="S188" s="8"/>
      <c r="T188" s="8"/>
      <c r="U188" s="18"/>
      <c r="V188" s="8"/>
      <c r="W188" s="22"/>
      <c r="X188" s="8"/>
      <c r="Y188" s="8"/>
      <c r="Z188" s="8"/>
      <c r="AA188" s="8"/>
      <c r="AB188" s="8"/>
      <c r="AC188" s="23"/>
      <c r="AD188" s="8"/>
      <c r="AE188" s="13"/>
      <c r="AF188" s="8"/>
      <c r="AG188" s="8"/>
      <c r="AH188" s="23"/>
      <c r="AI188" s="8"/>
      <c r="AJ188" s="8"/>
      <c r="AK188" s="18"/>
      <c r="AL188" s="8"/>
      <c r="AM188" s="22"/>
      <c r="AN188" s="8"/>
      <c r="AO188" s="8"/>
      <c r="AP188" s="8"/>
      <c r="AQ188" s="8"/>
      <c r="AR188" s="8"/>
      <c r="AS188" s="23"/>
      <c r="AT188" s="8"/>
      <c r="AU188" s="13"/>
      <c r="AV188" s="8"/>
      <c r="AW188" s="8"/>
      <c r="AX188" s="23"/>
      <c r="AY188" s="8"/>
      <c r="AZ188" s="8"/>
      <c r="BA188" s="18"/>
      <c r="BB188" s="8"/>
      <c r="BC188" s="22"/>
      <c r="BD188" s="8"/>
      <c r="BE188" s="8"/>
      <c r="BF188" s="8"/>
      <c r="BG188" s="8"/>
      <c r="BH188" s="8"/>
      <c r="BI188" s="23"/>
      <c r="BJ188" s="8"/>
      <c r="BK188" s="13"/>
      <c r="BL188" s="8"/>
      <c r="BM188" s="8"/>
      <c r="BN188" s="23"/>
      <c r="BO188" s="8"/>
      <c r="BP188" s="8"/>
      <c r="BQ188" s="18"/>
      <c r="BR188" s="8"/>
      <c r="BS188" s="22"/>
      <c r="BT188" s="8"/>
      <c r="BU188" s="8"/>
      <c r="BV188" s="8"/>
      <c r="BW188" s="8"/>
      <c r="BX188" s="8"/>
      <c r="BY188" s="23"/>
      <c r="BZ188" s="8"/>
      <c r="CA188" s="13"/>
      <c r="CB188" s="8"/>
      <c r="CC188" s="8"/>
      <c r="CD188" s="23"/>
      <c r="CE188" s="8"/>
      <c r="CF188" s="8"/>
      <c r="CG188" s="18"/>
      <c r="CH188" s="8"/>
      <c r="CI188" s="22"/>
      <c r="CJ188" s="8"/>
      <c r="CK188" s="8"/>
      <c r="CL188" s="8"/>
      <c r="CM188" s="8"/>
      <c r="CN188" s="8"/>
      <c r="CO188" s="23"/>
      <c r="CP188" s="8"/>
      <c r="CQ188" s="13"/>
      <c r="CR188" s="8"/>
      <c r="CS188" s="8"/>
      <c r="CT188" s="23"/>
      <c r="CU188" s="8"/>
      <c r="CV188" s="8"/>
      <c r="CW188" s="18"/>
      <c r="CX188" s="8"/>
      <c r="CY188" s="22"/>
      <c r="CZ188" s="8"/>
      <c r="DA188" s="8"/>
      <c r="DB188" s="8"/>
      <c r="DC188" s="8"/>
      <c r="DD188" s="8"/>
      <c r="DE188" s="23"/>
      <c r="DF188" s="8"/>
      <c r="DG188" s="13"/>
      <c r="DH188" s="8"/>
      <c r="DI188" s="8"/>
      <c r="DJ188" s="23"/>
      <c r="DK188" s="8"/>
      <c r="DL188" s="8"/>
      <c r="DM188" s="18"/>
      <c r="DN188" s="8"/>
      <c r="DO188" s="22"/>
      <c r="DP188" s="8"/>
      <c r="DQ188" s="8"/>
      <c r="DR188" s="8"/>
      <c r="DS188" s="8"/>
      <c r="DT188" s="8"/>
      <c r="DU188" s="23"/>
      <c r="DV188" s="8"/>
      <c r="DW188" s="13"/>
      <c r="DX188" s="8"/>
      <c r="DY188" s="8"/>
      <c r="DZ188" s="23"/>
      <c r="EA188" s="8"/>
      <c r="EB188" s="8"/>
      <c r="EC188" s="18"/>
    </row>
    <row r="189" spans="1:133" x14ac:dyDescent="0.3">
      <c r="A189" s="72"/>
      <c r="B189" s="72"/>
      <c r="C189" s="8"/>
      <c r="D189" s="8"/>
      <c r="E189" s="18"/>
      <c r="F189" s="8"/>
      <c r="G189" s="22"/>
      <c r="H189" s="8"/>
      <c r="I189" s="8"/>
      <c r="J189" s="8"/>
      <c r="K189" s="8"/>
      <c r="L189" s="8"/>
      <c r="M189" s="23"/>
      <c r="N189" s="8"/>
      <c r="O189" s="13"/>
      <c r="P189" s="8"/>
      <c r="Q189" s="8"/>
      <c r="R189" s="23"/>
      <c r="S189" s="8"/>
      <c r="T189" s="8"/>
      <c r="U189" s="18"/>
      <c r="V189" s="8"/>
      <c r="W189" s="22"/>
      <c r="X189" s="8"/>
      <c r="Y189" s="8"/>
      <c r="Z189" s="8"/>
      <c r="AA189" s="8"/>
      <c r="AB189" s="8"/>
      <c r="AC189" s="23"/>
      <c r="AD189" s="8"/>
      <c r="AE189" s="13"/>
      <c r="AF189" s="8"/>
      <c r="AG189" s="8"/>
      <c r="AH189" s="23"/>
      <c r="AI189" s="8"/>
      <c r="AJ189" s="8"/>
      <c r="AK189" s="18"/>
      <c r="AL189" s="8"/>
      <c r="AM189" s="22"/>
      <c r="AN189" s="8"/>
      <c r="AO189" s="8"/>
      <c r="AP189" s="8"/>
      <c r="AQ189" s="8"/>
      <c r="AR189" s="8"/>
      <c r="AS189" s="23"/>
      <c r="AT189" s="8"/>
      <c r="AU189" s="13"/>
      <c r="AV189" s="8"/>
      <c r="AW189" s="8"/>
      <c r="AX189" s="23"/>
      <c r="AY189" s="8"/>
      <c r="AZ189" s="8"/>
      <c r="BA189" s="18"/>
      <c r="BB189" s="8"/>
      <c r="BC189" s="22"/>
      <c r="BD189" s="8"/>
      <c r="BE189" s="8"/>
      <c r="BF189" s="8"/>
      <c r="BG189" s="8"/>
      <c r="BH189" s="8"/>
      <c r="BI189" s="23"/>
      <c r="BJ189" s="8"/>
      <c r="BK189" s="13"/>
      <c r="BL189" s="8"/>
      <c r="BM189" s="8"/>
      <c r="BN189" s="23"/>
      <c r="BO189" s="8"/>
      <c r="BP189" s="8"/>
      <c r="BQ189" s="18"/>
      <c r="BR189" s="8"/>
      <c r="BS189" s="22"/>
      <c r="BT189" s="8"/>
      <c r="BU189" s="8"/>
      <c r="BV189" s="8"/>
      <c r="BW189" s="8"/>
      <c r="BX189" s="8"/>
      <c r="BY189" s="23"/>
      <c r="BZ189" s="8"/>
      <c r="CA189" s="13"/>
      <c r="CB189" s="8"/>
      <c r="CC189" s="8"/>
      <c r="CD189" s="23"/>
      <c r="CE189" s="8"/>
      <c r="CF189" s="8"/>
      <c r="CG189" s="18"/>
      <c r="CH189" s="8"/>
      <c r="CI189" s="22"/>
      <c r="CJ189" s="8"/>
      <c r="CK189" s="8"/>
      <c r="CL189" s="8"/>
      <c r="CM189" s="8"/>
      <c r="CN189" s="8"/>
      <c r="CO189" s="23"/>
      <c r="CP189" s="8"/>
      <c r="CQ189" s="13"/>
      <c r="CR189" s="8"/>
      <c r="CS189" s="8"/>
      <c r="CT189" s="23"/>
      <c r="CU189" s="8"/>
      <c r="CV189" s="8"/>
      <c r="CW189" s="18"/>
      <c r="CX189" s="8"/>
      <c r="CY189" s="22"/>
      <c r="CZ189" s="8"/>
      <c r="DA189" s="8"/>
      <c r="DB189" s="8"/>
      <c r="DC189" s="8"/>
      <c r="DD189" s="8"/>
      <c r="DE189" s="23"/>
      <c r="DF189" s="8"/>
      <c r="DG189" s="13"/>
      <c r="DH189" s="8"/>
      <c r="DI189" s="8"/>
      <c r="DJ189" s="23"/>
      <c r="DK189" s="8"/>
      <c r="DL189" s="8"/>
      <c r="DM189" s="18"/>
      <c r="DN189" s="8"/>
      <c r="DO189" s="22"/>
      <c r="DP189" s="8"/>
      <c r="DQ189" s="8"/>
      <c r="DR189" s="8"/>
      <c r="DS189" s="8"/>
      <c r="DT189" s="8"/>
      <c r="DU189" s="23"/>
      <c r="DV189" s="8"/>
      <c r="DW189" s="13"/>
      <c r="DX189" s="8"/>
      <c r="DY189" s="8"/>
      <c r="DZ189" s="23"/>
      <c r="EA189" s="8"/>
      <c r="EB189" s="8"/>
      <c r="EC189" s="18"/>
    </row>
    <row r="190" spans="1:133" x14ac:dyDescent="0.3">
      <c r="A190" s="72"/>
      <c r="B190" s="72"/>
      <c r="C190" s="8"/>
      <c r="D190" s="8"/>
      <c r="E190" s="18"/>
      <c r="F190" s="8"/>
      <c r="G190" s="22"/>
      <c r="H190" s="8"/>
      <c r="I190" s="8"/>
      <c r="J190" s="8"/>
      <c r="K190" s="8"/>
      <c r="L190" s="8"/>
      <c r="M190" s="23"/>
      <c r="N190" s="8"/>
      <c r="O190" s="13"/>
      <c r="P190" s="8"/>
      <c r="Q190" s="8"/>
      <c r="R190" s="23"/>
      <c r="S190" s="8"/>
      <c r="T190" s="8"/>
      <c r="U190" s="18"/>
      <c r="V190" s="8"/>
      <c r="W190" s="22"/>
      <c r="X190" s="8"/>
      <c r="Y190" s="8"/>
      <c r="Z190" s="8"/>
      <c r="AA190" s="8"/>
      <c r="AB190" s="8"/>
      <c r="AC190" s="23"/>
      <c r="AD190" s="8"/>
      <c r="AE190" s="13"/>
      <c r="AF190" s="8"/>
      <c r="AG190" s="8"/>
      <c r="AH190" s="23"/>
      <c r="AI190" s="8"/>
      <c r="AJ190" s="8"/>
      <c r="AK190" s="18"/>
      <c r="AL190" s="8"/>
      <c r="AM190" s="22"/>
      <c r="AN190" s="8"/>
      <c r="AO190" s="8"/>
      <c r="AP190" s="8"/>
      <c r="AQ190" s="8"/>
      <c r="AR190" s="8"/>
      <c r="AS190" s="23"/>
      <c r="AT190" s="8"/>
      <c r="AU190" s="13"/>
      <c r="AV190" s="8"/>
      <c r="AW190" s="8"/>
      <c r="AX190" s="23"/>
      <c r="AY190" s="8"/>
      <c r="AZ190" s="8"/>
      <c r="BA190" s="18"/>
      <c r="BB190" s="8"/>
      <c r="BC190" s="22"/>
      <c r="BD190" s="8"/>
      <c r="BE190" s="8"/>
      <c r="BF190" s="8"/>
      <c r="BG190" s="8"/>
      <c r="BH190" s="8"/>
      <c r="BI190" s="23"/>
      <c r="BJ190" s="8"/>
      <c r="BK190" s="13"/>
      <c r="BL190" s="8"/>
      <c r="BM190" s="8"/>
      <c r="BN190" s="23"/>
      <c r="BO190" s="8"/>
      <c r="BP190" s="8"/>
      <c r="BQ190" s="18"/>
      <c r="BR190" s="8"/>
      <c r="BS190" s="22"/>
      <c r="BT190" s="8"/>
      <c r="BU190" s="8"/>
      <c r="BV190" s="8"/>
      <c r="BW190" s="8"/>
      <c r="BX190" s="8"/>
      <c r="BY190" s="23"/>
      <c r="BZ190" s="8"/>
      <c r="CA190" s="13"/>
      <c r="CB190" s="8"/>
      <c r="CC190" s="8"/>
      <c r="CD190" s="23"/>
      <c r="CE190" s="8"/>
      <c r="CF190" s="8"/>
      <c r="CG190" s="18"/>
      <c r="CH190" s="8"/>
      <c r="CI190" s="22"/>
      <c r="CJ190" s="8"/>
      <c r="CK190" s="8"/>
      <c r="CL190" s="8"/>
      <c r="CM190" s="8"/>
      <c r="CN190" s="8"/>
      <c r="CO190" s="23"/>
      <c r="CP190" s="8"/>
      <c r="CQ190" s="13"/>
      <c r="CR190" s="8"/>
      <c r="CS190" s="8"/>
      <c r="CT190" s="23"/>
      <c r="CU190" s="8"/>
      <c r="CV190" s="8"/>
      <c r="CW190" s="18"/>
      <c r="CX190" s="8"/>
      <c r="CY190" s="22"/>
      <c r="CZ190" s="8"/>
      <c r="DA190" s="8"/>
      <c r="DB190" s="8"/>
      <c r="DC190" s="8"/>
      <c r="DD190" s="8"/>
      <c r="DE190" s="23"/>
      <c r="DF190" s="8"/>
      <c r="DG190" s="13"/>
      <c r="DH190" s="8"/>
      <c r="DI190" s="8"/>
      <c r="DJ190" s="23"/>
      <c r="DK190" s="8"/>
      <c r="DL190" s="8"/>
      <c r="DM190" s="18"/>
      <c r="DN190" s="8"/>
      <c r="DO190" s="22"/>
      <c r="DP190" s="8"/>
      <c r="DQ190" s="8"/>
      <c r="DR190" s="8"/>
      <c r="DS190" s="8"/>
      <c r="DT190" s="8"/>
      <c r="DU190" s="23"/>
      <c r="DV190" s="8"/>
      <c r="DW190" s="13"/>
      <c r="DX190" s="8"/>
      <c r="DY190" s="8"/>
      <c r="DZ190" s="23"/>
      <c r="EA190" s="8"/>
      <c r="EB190" s="8"/>
      <c r="EC190" s="18"/>
    </row>
    <row r="191" spans="1:133" x14ac:dyDescent="0.3">
      <c r="A191" s="72"/>
      <c r="B191" s="72"/>
      <c r="C191" s="8"/>
      <c r="D191" s="8"/>
      <c r="E191" s="18"/>
      <c r="F191" s="8"/>
      <c r="G191" s="22"/>
      <c r="H191" s="8"/>
      <c r="I191" s="8"/>
      <c r="J191" s="8"/>
      <c r="K191" s="8"/>
      <c r="L191" s="8"/>
      <c r="M191" s="23"/>
      <c r="N191" s="8"/>
      <c r="O191" s="13"/>
      <c r="P191" s="8"/>
      <c r="Q191" s="8"/>
      <c r="R191" s="23"/>
      <c r="S191" s="8"/>
      <c r="T191" s="8"/>
      <c r="U191" s="18"/>
      <c r="V191" s="8"/>
      <c r="W191" s="22"/>
      <c r="X191" s="8"/>
      <c r="Y191" s="8"/>
      <c r="Z191" s="8"/>
      <c r="AA191" s="8"/>
      <c r="AB191" s="8"/>
      <c r="AC191" s="23"/>
      <c r="AD191" s="8"/>
      <c r="AE191" s="13"/>
      <c r="AF191" s="8"/>
      <c r="AG191" s="8"/>
      <c r="AH191" s="23"/>
      <c r="AI191" s="8"/>
      <c r="AJ191" s="8"/>
      <c r="AK191" s="18"/>
      <c r="AL191" s="8"/>
      <c r="AM191" s="22"/>
      <c r="AN191" s="8"/>
      <c r="AO191" s="8"/>
      <c r="AP191" s="8"/>
      <c r="AQ191" s="8"/>
      <c r="AR191" s="8"/>
      <c r="AS191" s="23"/>
      <c r="AT191" s="8"/>
      <c r="AU191" s="13"/>
      <c r="AV191" s="8"/>
      <c r="AW191" s="8"/>
      <c r="AX191" s="23"/>
      <c r="AY191" s="8"/>
      <c r="AZ191" s="8"/>
      <c r="BA191" s="18"/>
      <c r="BB191" s="8"/>
      <c r="BC191" s="22"/>
      <c r="BD191" s="8"/>
      <c r="BE191" s="8"/>
      <c r="BF191" s="8"/>
      <c r="BG191" s="8"/>
      <c r="BH191" s="8"/>
      <c r="BI191" s="23"/>
      <c r="BJ191" s="8"/>
      <c r="BK191" s="13"/>
      <c r="BL191" s="8"/>
      <c r="BM191" s="8"/>
      <c r="BN191" s="23"/>
      <c r="BO191" s="8"/>
      <c r="BP191" s="8"/>
      <c r="BQ191" s="18"/>
      <c r="BR191" s="8"/>
      <c r="BS191" s="22"/>
      <c r="BT191" s="8"/>
      <c r="BU191" s="8"/>
      <c r="BV191" s="8"/>
      <c r="BW191" s="8"/>
      <c r="BX191" s="8"/>
      <c r="BY191" s="23"/>
      <c r="BZ191" s="8"/>
      <c r="CA191" s="13"/>
      <c r="CB191" s="8"/>
      <c r="CC191" s="8"/>
      <c r="CD191" s="23"/>
      <c r="CE191" s="8"/>
      <c r="CF191" s="8"/>
      <c r="CG191" s="18"/>
      <c r="CH191" s="8"/>
      <c r="CI191" s="22"/>
      <c r="CJ191" s="8"/>
      <c r="CK191" s="8"/>
      <c r="CL191" s="8"/>
      <c r="CM191" s="8"/>
      <c r="CN191" s="8"/>
      <c r="CO191" s="23"/>
      <c r="CP191" s="8"/>
      <c r="CQ191" s="13"/>
      <c r="CR191" s="8"/>
      <c r="CS191" s="8"/>
      <c r="CT191" s="23"/>
      <c r="CU191" s="8"/>
      <c r="CV191" s="8"/>
      <c r="CW191" s="18"/>
      <c r="CX191" s="8"/>
      <c r="CY191" s="22"/>
      <c r="CZ191" s="8"/>
      <c r="DA191" s="8"/>
      <c r="DB191" s="8"/>
      <c r="DC191" s="8"/>
      <c r="DD191" s="8"/>
      <c r="DE191" s="23"/>
      <c r="DF191" s="8"/>
      <c r="DG191" s="13"/>
      <c r="DH191" s="8"/>
      <c r="DI191" s="8"/>
      <c r="DJ191" s="23"/>
      <c r="DK191" s="8"/>
      <c r="DL191" s="8"/>
      <c r="DM191" s="18"/>
      <c r="DN191" s="8"/>
      <c r="DO191" s="22"/>
      <c r="DP191" s="8"/>
      <c r="DQ191" s="8"/>
      <c r="DR191" s="8"/>
      <c r="DS191" s="8"/>
      <c r="DT191" s="8"/>
      <c r="DU191" s="23"/>
      <c r="DV191" s="8"/>
      <c r="DW191" s="13"/>
      <c r="DX191" s="8"/>
      <c r="DY191" s="8"/>
      <c r="DZ191" s="23"/>
      <c r="EA191" s="8"/>
      <c r="EB191" s="8"/>
      <c r="EC191" s="18"/>
    </row>
    <row r="192" spans="1:133" x14ac:dyDescent="0.3">
      <c r="F192" s="33" t="s">
        <v>54</v>
      </c>
      <c r="G192" s="3"/>
      <c r="H192" s="25"/>
      <c r="I192" s="26"/>
      <c r="O192" s="13"/>
      <c r="V192" s="33" t="s">
        <v>54</v>
      </c>
      <c r="W192" s="3"/>
      <c r="X192" s="25"/>
      <c r="Y192" s="26"/>
      <c r="AE192" s="13"/>
      <c r="AL192" s="33" t="s">
        <v>54</v>
      </c>
      <c r="AM192" s="3"/>
      <c r="AN192" s="25"/>
      <c r="AO192" s="26"/>
      <c r="AU192" s="13"/>
      <c r="BB192" s="33" t="s">
        <v>54</v>
      </c>
      <c r="BC192" s="3"/>
      <c r="BD192" s="25"/>
      <c r="BE192" s="26"/>
      <c r="BK192" s="13"/>
      <c r="BR192" s="33" t="s">
        <v>54</v>
      </c>
      <c r="BS192" s="3"/>
      <c r="BT192" s="25"/>
      <c r="BU192" s="26"/>
      <c r="CA192" s="13"/>
      <c r="CH192" s="33" t="s">
        <v>54</v>
      </c>
      <c r="CI192" s="3"/>
      <c r="CJ192" s="25"/>
      <c r="CK192" s="26"/>
      <c r="CQ192" s="13"/>
      <c r="CX192" s="33" t="s">
        <v>54</v>
      </c>
      <c r="CY192" s="3"/>
      <c r="CZ192" s="25"/>
      <c r="DA192" s="26"/>
      <c r="DG192" s="13"/>
      <c r="DN192" s="33" t="s">
        <v>54</v>
      </c>
      <c r="DO192" s="3"/>
      <c r="DP192" s="25"/>
      <c r="DQ192" s="26"/>
      <c r="DW192" s="13"/>
    </row>
    <row r="193" spans="1:127" x14ac:dyDescent="0.3">
      <c r="C193" s="34"/>
      <c r="G193" s="3"/>
      <c r="H193" s="31"/>
      <c r="I193" s="36" t="s">
        <v>55</v>
      </c>
      <c r="J193" s="33" t="s">
        <v>56</v>
      </c>
      <c r="O193" s="13"/>
      <c r="W193" s="3"/>
      <c r="X193" s="31"/>
      <c r="Y193" s="36" t="s">
        <v>55</v>
      </c>
      <c r="Z193" s="33" t="s">
        <v>56</v>
      </c>
      <c r="AE193" s="13"/>
      <c r="AM193" s="3"/>
      <c r="AN193" s="31"/>
      <c r="AO193" s="36" t="s">
        <v>55</v>
      </c>
      <c r="AP193" s="33" t="s">
        <v>56</v>
      </c>
      <c r="AU193" s="13"/>
      <c r="BC193" s="3"/>
      <c r="BD193" s="31"/>
      <c r="BE193" s="36" t="s">
        <v>55</v>
      </c>
      <c r="BF193" s="33" t="s">
        <v>56</v>
      </c>
      <c r="BK193" s="13"/>
      <c r="BS193" s="3"/>
      <c r="BT193" s="31"/>
      <c r="BU193" s="36" t="s">
        <v>55</v>
      </c>
      <c r="BV193" s="33" t="s">
        <v>56</v>
      </c>
      <c r="CA193" s="13"/>
      <c r="CI193" s="3"/>
      <c r="CJ193" s="31"/>
      <c r="CK193" s="36" t="s">
        <v>55</v>
      </c>
      <c r="CL193" s="33" t="s">
        <v>56</v>
      </c>
      <c r="CQ193" s="13"/>
      <c r="CY193" s="3"/>
      <c r="CZ193" s="31"/>
      <c r="DA193" s="36" t="s">
        <v>55</v>
      </c>
      <c r="DB193" s="33" t="s">
        <v>56</v>
      </c>
      <c r="DG193" s="13"/>
      <c r="DO193" s="3"/>
      <c r="DP193" s="31"/>
      <c r="DQ193" s="36" t="s">
        <v>55</v>
      </c>
      <c r="DR193" s="33" t="s">
        <v>56</v>
      </c>
      <c r="DW193" s="13"/>
    </row>
    <row r="194" spans="1:127" x14ac:dyDescent="0.3">
      <c r="C194" s="34"/>
      <c r="F194" s="3" t="s">
        <v>57</v>
      </c>
      <c r="G194" s="3"/>
      <c r="H194" s="31"/>
      <c r="I194" s="32">
        <v>4</v>
      </c>
      <c r="J194" s="3">
        <v>4</v>
      </c>
      <c r="O194" s="13"/>
      <c r="V194" s="3" t="s">
        <v>57</v>
      </c>
      <c r="W194" s="3"/>
      <c r="X194" s="31"/>
      <c r="Y194" s="32">
        <v>6</v>
      </c>
      <c r="Z194" s="3">
        <v>6</v>
      </c>
      <c r="AE194" s="13"/>
      <c r="AL194" s="3" t="s">
        <v>57</v>
      </c>
      <c r="AM194" s="3"/>
      <c r="AN194" s="31"/>
      <c r="AO194" s="32">
        <v>4</v>
      </c>
      <c r="AP194" s="3">
        <v>4</v>
      </c>
      <c r="AU194" s="13"/>
      <c r="BB194" s="3" t="s">
        <v>57</v>
      </c>
      <c r="BC194" s="3"/>
      <c r="BD194" s="31"/>
      <c r="BE194" s="32">
        <v>3</v>
      </c>
      <c r="BF194" s="3">
        <v>3</v>
      </c>
      <c r="BK194" s="13"/>
      <c r="BR194" s="3" t="s">
        <v>57</v>
      </c>
      <c r="BS194" s="3"/>
      <c r="BT194" s="31"/>
      <c r="BU194" s="32">
        <v>5</v>
      </c>
      <c r="BV194" s="3">
        <v>5</v>
      </c>
      <c r="CA194" s="13"/>
      <c r="CH194" s="3" t="s">
        <v>57</v>
      </c>
      <c r="CI194" s="3"/>
      <c r="CJ194" s="31"/>
      <c r="CK194" s="32">
        <v>6</v>
      </c>
      <c r="CL194" s="3">
        <v>6</v>
      </c>
      <c r="CQ194" s="13"/>
      <c r="CX194" s="3" t="s">
        <v>57</v>
      </c>
      <c r="CY194" s="3"/>
      <c r="CZ194" s="31"/>
      <c r="DA194" s="32">
        <v>7</v>
      </c>
      <c r="DB194" s="3">
        <v>7</v>
      </c>
      <c r="DG194" s="13"/>
      <c r="DN194" s="3" t="s">
        <v>57</v>
      </c>
      <c r="DO194" s="3"/>
      <c r="DP194" s="31"/>
      <c r="DQ194" s="32">
        <v>7</v>
      </c>
      <c r="DR194" s="3">
        <v>7</v>
      </c>
      <c r="DW194" s="13"/>
    </row>
    <row r="195" spans="1:127" x14ac:dyDescent="0.3">
      <c r="C195" s="34"/>
      <c r="F195" s="3" t="s">
        <v>58</v>
      </c>
      <c r="G195" s="3"/>
      <c r="H195" s="31"/>
      <c r="I195" s="26">
        <v>7</v>
      </c>
      <c r="J195" s="3">
        <v>7</v>
      </c>
      <c r="O195" s="13"/>
      <c r="V195" s="3" t="s">
        <v>58</v>
      </c>
      <c r="W195" s="3"/>
      <c r="X195" s="31"/>
      <c r="Y195" s="26">
        <v>8</v>
      </c>
      <c r="Z195" s="3">
        <v>8</v>
      </c>
      <c r="AE195" s="13"/>
      <c r="AL195" s="3" t="s">
        <v>58</v>
      </c>
      <c r="AM195" s="3"/>
      <c r="AN195" s="31"/>
      <c r="AO195" s="26">
        <v>8</v>
      </c>
      <c r="AP195" s="3">
        <v>8</v>
      </c>
      <c r="AU195" s="13"/>
      <c r="BB195" s="3" t="s">
        <v>58</v>
      </c>
      <c r="BC195" s="3"/>
      <c r="BD195" s="31"/>
      <c r="BE195" s="26">
        <v>5</v>
      </c>
      <c r="BF195" s="3">
        <v>5</v>
      </c>
      <c r="BK195" s="13"/>
      <c r="BR195" s="3" t="s">
        <v>58</v>
      </c>
      <c r="BS195" s="3"/>
      <c r="BT195" s="31"/>
      <c r="BU195" s="26">
        <v>5</v>
      </c>
      <c r="BV195" s="3">
        <v>5</v>
      </c>
      <c r="CA195" s="13"/>
      <c r="CH195" s="3" t="s">
        <v>58</v>
      </c>
      <c r="CI195" s="3"/>
      <c r="CJ195" s="31"/>
      <c r="CK195" s="26">
        <v>6</v>
      </c>
      <c r="CL195" s="3">
        <v>6</v>
      </c>
      <c r="CQ195" s="13"/>
      <c r="CX195" s="3" t="s">
        <v>58</v>
      </c>
      <c r="CY195" s="3"/>
      <c r="CZ195" s="31"/>
      <c r="DA195" s="26">
        <v>7</v>
      </c>
      <c r="DB195" s="3">
        <v>7</v>
      </c>
      <c r="DG195" s="13"/>
      <c r="DN195" s="3" t="s">
        <v>58</v>
      </c>
      <c r="DO195" s="3"/>
      <c r="DP195" s="31"/>
      <c r="DQ195" s="26">
        <v>6</v>
      </c>
      <c r="DR195" s="3">
        <v>6</v>
      </c>
      <c r="DW195" s="13"/>
    </row>
    <row r="196" spans="1:127" x14ac:dyDescent="0.3">
      <c r="C196" s="34"/>
      <c r="F196" s="3" t="s">
        <v>59</v>
      </c>
      <c r="G196" s="3"/>
      <c r="H196" s="31"/>
      <c r="I196" s="32">
        <v>7</v>
      </c>
      <c r="J196" s="3">
        <v>7</v>
      </c>
      <c r="O196" s="13"/>
      <c r="V196" s="3" t="s">
        <v>59</v>
      </c>
      <c r="W196" s="3"/>
      <c r="X196" s="31"/>
      <c r="Y196" s="32">
        <v>7</v>
      </c>
      <c r="Z196" s="3">
        <v>7</v>
      </c>
      <c r="AE196" s="13"/>
      <c r="AL196" s="3" t="s">
        <v>59</v>
      </c>
      <c r="AM196" s="3"/>
      <c r="AN196" s="31"/>
      <c r="AO196" s="32">
        <v>5</v>
      </c>
      <c r="AP196" s="3">
        <v>5</v>
      </c>
      <c r="AU196" s="13"/>
      <c r="BB196" s="3" t="s">
        <v>59</v>
      </c>
      <c r="BC196" s="3"/>
      <c r="BD196" s="31"/>
      <c r="BE196" s="32">
        <v>9</v>
      </c>
      <c r="BF196" s="3">
        <v>9</v>
      </c>
      <c r="BK196" s="13"/>
      <c r="BR196" s="3" t="s">
        <v>59</v>
      </c>
      <c r="BS196" s="3"/>
      <c r="BT196" s="31"/>
      <c r="BU196" s="32">
        <v>7</v>
      </c>
      <c r="BV196" s="3">
        <v>7</v>
      </c>
      <c r="CA196" s="13"/>
      <c r="CH196" s="3" t="s">
        <v>59</v>
      </c>
      <c r="CI196" s="3"/>
      <c r="CJ196" s="31"/>
      <c r="CK196" s="32">
        <v>7</v>
      </c>
      <c r="CL196" s="3">
        <v>7</v>
      </c>
      <c r="CQ196" s="13"/>
      <c r="CX196" s="3" t="s">
        <v>59</v>
      </c>
      <c r="CY196" s="3"/>
      <c r="CZ196" s="31"/>
      <c r="DA196" s="32">
        <v>7</v>
      </c>
      <c r="DB196" s="3">
        <v>7</v>
      </c>
      <c r="DG196" s="13"/>
      <c r="DN196" s="3" t="s">
        <v>59</v>
      </c>
      <c r="DO196" s="3"/>
      <c r="DP196" s="31"/>
      <c r="DQ196" s="32">
        <v>7</v>
      </c>
      <c r="DR196" s="3">
        <v>7</v>
      </c>
      <c r="DW196" s="13"/>
    </row>
    <row r="197" spans="1:127" x14ac:dyDescent="0.3">
      <c r="F197" s="3" t="s">
        <v>60</v>
      </c>
      <c r="G197" s="34"/>
      <c r="H197" s="25"/>
      <c r="I197" s="26">
        <v>3</v>
      </c>
      <c r="J197" s="3">
        <v>3</v>
      </c>
      <c r="O197" s="13"/>
      <c r="V197" s="3" t="s">
        <v>60</v>
      </c>
      <c r="W197" s="34"/>
      <c r="X197" s="25"/>
      <c r="Y197" s="26">
        <v>7</v>
      </c>
      <c r="Z197" s="3">
        <v>7</v>
      </c>
      <c r="AE197" s="13"/>
      <c r="AL197" s="3" t="s">
        <v>60</v>
      </c>
      <c r="AM197" s="34"/>
      <c r="AN197" s="25"/>
      <c r="AO197" s="26">
        <v>12</v>
      </c>
      <c r="AP197" s="3">
        <v>12</v>
      </c>
      <c r="AU197" s="13"/>
      <c r="BB197" s="3" t="s">
        <v>60</v>
      </c>
      <c r="BC197" s="34"/>
      <c r="BD197" s="25"/>
      <c r="BE197" s="26">
        <v>5</v>
      </c>
      <c r="BF197" s="3">
        <v>5</v>
      </c>
      <c r="BK197" s="13"/>
      <c r="BR197" s="3" t="s">
        <v>60</v>
      </c>
      <c r="BS197" s="34"/>
      <c r="BT197" s="25"/>
      <c r="BU197" s="26">
        <v>7</v>
      </c>
      <c r="BV197" s="3">
        <v>7</v>
      </c>
      <c r="CA197" s="13"/>
      <c r="CH197" s="3" t="s">
        <v>60</v>
      </c>
      <c r="CI197" s="34"/>
      <c r="CJ197" s="25"/>
      <c r="CK197" s="26">
        <v>7</v>
      </c>
      <c r="CL197" s="3">
        <v>7</v>
      </c>
      <c r="CQ197" s="13"/>
      <c r="CX197" s="3" t="s">
        <v>60</v>
      </c>
      <c r="CY197" s="34"/>
      <c r="CZ197" s="25"/>
      <c r="DA197" s="26">
        <v>5</v>
      </c>
      <c r="DB197" s="3">
        <v>5</v>
      </c>
      <c r="DG197" s="13"/>
      <c r="DN197" s="3" t="s">
        <v>60</v>
      </c>
      <c r="DO197" s="34"/>
      <c r="DP197" s="25"/>
      <c r="DQ197" s="26">
        <v>10</v>
      </c>
      <c r="DR197" s="3">
        <v>10</v>
      </c>
      <c r="DW197" s="13"/>
    </row>
    <row r="198" spans="1:127" x14ac:dyDescent="0.3">
      <c r="F198" s="3" t="s">
        <v>61</v>
      </c>
      <c r="G198" s="34"/>
      <c r="H198" s="25"/>
      <c r="I198" s="26">
        <v>2</v>
      </c>
      <c r="J198" s="3">
        <v>2</v>
      </c>
      <c r="O198" s="13"/>
      <c r="V198" s="3" t="s">
        <v>61</v>
      </c>
      <c r="W198" s="34"/>
      <c r="X198" s="25"/>
      <c r="Y198" s="26">
        <v>5</v>
      </c>
      <c r="Z198" s="3">
        <v>5</v>
      </c>
      <c r="AE198" s="13"/>
      <c r="AL198" s="3" t="s">
        <v>61</v>
      </c>
      <c r="AM198" s="34"/>
      <c r="AN198" s="25"/>
      <c r="AO198" s="26">
        <v>7</v>
      </c>
      <c r="AP198" s="3">
        <v>7</v>
      </c>
      <c r="AU198" s="13"/>
      <c r="BB198" s="3" t="s">
        <v>61</v>
      </c>
      <c r="BC198" s="34"/>
      <c r="BD198" s="25"/>
      <c r="BE198" s="26">
        <v>5</v>
      </c>
      <c r="BF198" s="3">
        <v>5</v>
      </c>
      <c r="BK198" s="13"/>
      <c r="BR198" s="3" t="s">
        <v>61</v>
      </c>
      <c r="BS198" s="34"/>
      <c r="BT198" s="25"/>
      <c r="BU198" s="26">
        <v>8</v>
      </c>
      <c r="BV198" s="3">
        <v>8</v>
      </c>
      <c r="CA198" s="13"/>
      <c r="CH198" s="3" t="s">
        <v>61</v>
      </c>
      <c r="CI198" s="34"/>
      <c r="CJ198" s="25"/>
      <c r="CK198" s="26">
        <v>5</v>
      </c>
      <c r="CL198" s="3">
        <v>5</v>
      </c>
      <c r="CQ198" s="13"/>
      <c r="CX198" s="3" t="s">
        <v>61</v>
      </c>
      <c r="CY198" s="34"/>
      <c r="CZ198" s="25"/>
      <c r="DA198" s="26">
        <v>5</v>
      </c>
      <c r="DB198" s="3">
        <v>5</v>
      </c>
      <c r="DG198" s="13"/>
      <c r="DN198" s="3" t="s">
        <v>61</v>
      </c>
      <c r="DO198" s="34"/>
      <c r="DP198" s="25"/>
      <c r="DQ198" s="26">
        <v>6</v>
      </c>
      <c r="DR198" s="3">
        <v>6</v>
      </c>
      <c r="DW198" s="13"/>
    </row>
    <row r="199" spans="1:127" x14ac:dyDescent="0.3">
      <c r="F199" s="3" t="s">
        <v>62</v>
      </c>
      <c r="G199" s="3"/>
      <c r="H199" s="25"/>
      <c r="I199" s="26">
        <v>7</v>
      </c>
      <c r="J199" s="3">
        <v>7</v>
      </c>
      <c r="V199" s="3" t="s">
        <v>62</v>
      </c>
      <c r="W199" s="3"/>
      <c r="X199" s="25"/>
      <c r="Y199" s="26">
        <v>7</v>
      </c>
      <c r="Z199" s="3">
        <v>7</v>
      </c>
      <c r="AL199" s="3" t="s">
        <v>62</v>
      </c>
      <c r="AM199" s="3"/>
      <c r="AN199" s="25"/>
      <c r="AO199" s="26">
        <v>5</v>
      </c>
      <c r="AP199" s="3">
        <v>5</v>
      </c>
      <c r="BB199" s="3" t="s">
        <v>62</v>
      </c>
      <c r="BC199" s="3"/>
      <c r="BD199" s="25"/>
      <c r="BE199" s="26">
        <v>9</v>
      </c>
      <c r="BF199" s="3">
        <v>9</v>
      </c>
      <c r="BR199" s="3" t="s">
        <v>62</v>
      </c>
      <c r="BS199" s="3"/>
      <c r="BT199" s="25"/>
      <c r="BU199" s="26">
        <v>5</v>
      </c>
      <c r="BV199" s="3">
        <v>5</v>
      </c>
      <c r="CH199" s="3" t="s">
        <v>62</v>
      </c>
      <c r="CI199" s="3"/>
      <c r="CJ199" s="25"/>
      <c r="CK199" s="26">
        <v>5</v>
      </c>
      <c r="CL199" s="3">
        <v>5</v>
      </c>
      <c r="CX199" s="3" t="s">
        <v>62</v>
      </c>
      <c r="CY199" s="3"/>
      <c r="CZ199" s="25"/>
      <c r="DA199" s="26">
        <v>3</v>
      </c>
      <c r="DB199" s="3">
        <v>3</v>
      </c>
      <c r="DN199" s="3" t="s">
        <v>62</v>
      </c>
      <c r="DO199" s="3"/>
      <c r="DP199" s="25"/>
      <c r="DQ199" s="26">
        <v>3</v>
      </c>
      <c r="DR199" s="3">
        <v>3</v>
      </c>
    </row>
    <row r="200" spans="1:127" x14ac:dyDescent="0.3">
      <c r="F200" s="3" t="s">
        <v>63</v>
      </c>
      <c r="G200" s="3"/>
      <c r="H200" s="25"/>
      <c r="I200" s="26">
        <v>12</v>
      </c>
      <c r="J200" s="3">
        <v>12</v>
      </c>
      <c r="V200" s="3" t="s">
        <v>63</v>
      </c>
      <c r="W200" s="3"/>
      <c r="X200" s="25"/>
      <c r="Y200" s="26">
        <v>6</v>
      </c>
      <c r="Z200" s="3">
        <v>6</v>
      </c>
      <c r="AL200" s="3" t="s">
        <v>63</v>
      </c>
      <c r="AM200" s="3"/>
      <c r="AN200" s="25"/>
      <c r="AO200" s="26">
        <v>6</v>
      </c>
      <c r="AP200" s="3">
        <v>6</v>
      </c>
      <c r="BB200" s="3" t="s">
        <v>63</v>
      </c>
      <c r="BC200" s="3"/>
      <c r="BD200" s="25"/>
      <c r="BE200" s="26">
        <v>4</v>
      </c>
      <c r="BF200" s="3">
        <v>4</v>
      </c>
      <c r="BR200" s="3" t="s">
        <v>63</v>
      </c>
      <c r="BS200" s="3"/>
      <c r="BT200" s="25"/>
      <c r="BU200" s="26">
        <v>7</v>
      </c>
      <c r="BV200" s="3">
        <v>7</v>
      </c>
      <c r="CH200" s="3" t="s">
        <v>63</v>
      </c>
      <c r="CI200" s="3"/>
      <c r="CJ200" s="25"/>
      <c r="CK200" s="26">
        <v>3</v>
      </c>
      <c r="CL200" s="3">
        <v>3</v>
      </c>
      <c r="CX200" s="3" t="s">
        <v>63</v>
      </c>
      <c r="CY200" s="3"/>
      <c r="CZ200" s="25"/>
      <c r="DA200" s="26">
        <v>1</v>
      </c>
      <c r="DB200" s="3">
        <v>1</v>
      </c>
      <c r="DN200" s="3" t="s">
        <v>63</v>
      </c>
      <c r="DO200" s="3"/>
      <c r="DP200" s="25"/>
      <c r="DQ200" s="26">
        <v>1</v>
      </c>
      <c r="DR200" s="3">
        <v>1</v>
      </c>
    </row>
    <row r="201" spans="1:127" x14ac:dyDescent="0.3">
      <c r="F201" s="3" t="s">
        <v>64</v>
      </c>
      <c r="G201" s="3"/>
      <c r="H201" s="25"/>
      <c r="I201" s="26">
        <f>SUM(I194:I200)</f>
        <v>42</v>
      </c>
      <c r="J201" s="26">
        <f>SUM(J194:J200)</f>
        <v>42</v>
      </c>
      <c r="V201" s="3" t="s">
        <v>64</v>
      </c>
      <c r="W201" s="3"/>
      <c r="X201" s="25"/>
      <c r="Y201" s="26">
        <f>SUM(Y194:Y200)</f>
        <v>46</v>
      </c>
      <c r="Z201" s="26">
        <f>SUM(Z194:Z200)</f>
        <v>46</v>
      </c>
      <c r="AL201" s="3" t="s">
        <v>64</v>
      </c>
      <c r="AM201" s="3"/>
      <c r="AN201" s="25"/>
      <c r="AO201" s="26">
        <f>SUM(AO194:AO200)</f>
        <v>47</v>
      </c>
      <c r="AP201" s="26">
        <f>SUM(AP194:AP200)</f>
        <v>47</v>
      </c>
      <c r="BB201" s="3" t="s">
        <v>64</v>
      </c>
      <c r="BC201" s="3"/>
      <c r="BD201" s="25"/>
      <c r="BE201" s="26">
        <f>SUM(BE194:BE200)</f>
        <v>40</v>
      </c>
      <c r="BF201" s="26">
        <f>SUM(BF194:BF200)</f>
        <v>40</v>
      </c>
      <c r="BR201" s="3" t="s">
        <v>64</v>
      </c>
      <c r="BS201" s="3"/>
      <c r="BT201" s="25"/>
      <c r="BU201" s="26">
        <f>SUM(BU194:BU200)</f>
        <v>44</v>
      </c>
      <c r="BV201" s="26">
        <f>SUM(BV194:BV200)</f>
        <v>44</v>
      </c>
      <c r="CH201" s="3" t="s">
        <v>64</v>
      </c>
      <c r="CI201" s="3"/>
      <c r="CJ201" s="25"/>
      <c r="CK201" s="26">
        <f>SUM(CK194:CK200)</f>
        <v>39</v>
      </c>
      <c r="CL201" s="26">
        <f>SUM(CL194:CL200)</f>
        <v>39</v>
      </c>
      <c r="CX201" s="3" t="s">
        <v>64</v>
      </c>
      <c r="CY201" s="3"/>
      <c r="CZ201" s="25"/>
      <c r="DA201" s="26">
        <f>SUM(DA194:DA200)</f>
        <v>35</v>
      </c>
      <c r="DB201" s="26">
        <f>SUM(DB194:DB200)</f>
        <v>35</v>
      </c>
      <c r="DN201" s="3" t="s">
        <v>64</v>
      </c>
      <c r="DO201" s="3"/>
      <c r="DP201" s="25"/>
      <c r="DQ201" s="26">
        <f>SUM(DQ194:DQ200)</f>
        <v>40</v>
      </c>
      <c r="DR201" s="26">
        <f>SUM(DR194:DR200)</f>
        <v>40</v>
      </c>
    </row>
    <row r="203" spans="1:127" x14ac:dyDescent="0.3">
      <c r="A203" s="76"/>
      <c r="B203" s="76"/>
      <c r="F203" s="33" t="s">
        <v>54</v>
      </c>
      <c r="G203" s="3"/>
      <c r="H203" s="25"/>
      <c r="I203" s="26"/>
      <c r="V203" s="33" t="s">
        <v>54</v>
      </c>
      <c r="W203" s="3"/>
      <c r="X203" s="25"/>
      <c r="Y203" s="26"/>
      <c r="AL203" s="33"/>
      <c r="AM203" s="3"/>
      <c r="AN203" s="25"/>
      <c r="AO203" s="26"/>
      <c r="BB203" s="33"/>
      <c r="BC203" s="3"/>
      <c r="BD203" s="25"/>
      <c r="BE203" s="26"/>
      <c r="BR203" s="33"/>
      <c r="BS203" s="3"/>
      <c r="BT203" s="25"/>
      <c r="BU203" s="26"/>
      <c r="CH203" s="33"/>
      <c r="CI203" s="3"/>
      <c r="CJ203" s="25"/>
      <c r="CK203" s="26"/>
      <c r="CX203" s="33"/>
      <c r="CY203" s="3"/>
      <c r="CZ203" s="25"/>
      <c r="DA203" s="26"/>
      <c r="DN203" s="33"/>
      <c r="DO203" s="3"/>
      <c r="DP203" s="25"/>
      <c r="DQ203" s="26"/>
    </row>
    <row r="204" spans="1:127" x14ac:dyDescent="0.3">
      <c r="D204" s="33"/>
      <c r="G204" s="3"/>
      <c r="H204" s="31"/>
      <c r="I204" s="36" t="s">
        <v>55</v>
      </c>
      <c r="J204" s="33" t="s">
        <v>56</v>
      </c>
      <c r="K204" s="33"/>
      <c r="W204" s="3"/>
      <c r="X204" s="31"/>
      <c r="Y204" s="36" t="s">
        <v>55</v>
      </c>
      <c r="Z204" s="33" t="s">
        <v>56</v>
      </c>
      <c r="AA204" s="33"/>
      <c r="AM204" s="3"/>
      <c r="AN204" s="31"/>
      <c r="AO204" s="36"/>
      <c r="AP204" s="33"/>
      <c r="AQ204" s="33"/>
      <c r="BC204" s="3"/>
      <c r="BD204" s="31"/>
      <c r="BE204" s="36"/>
      <c r="BF204" s="33"/>
      <c r="BG204" s="33"/>
      <c r="BS204" s="3"/>
      <c r="BT204" s="31"/>
      <c r="BU204" s="36"/>
      <c r="BV204" s="33"/>
      <c r="BW204" s="33"/>
      <c r="CI204" s="3"/>
      <c r="CJ204" s="31"/>
      <c r="CK204" s="36"/>
      <c r="CL204" s="33"/>
      <c r="CM204" s="33"/>
      <c r="CY204" s="3"/>
      <c r="CZ204" s="31"/>
      <c r="DA204" s="36"/>
      <c r="DB204" s="33"/>
      <c r="DC204" s="33"/>
      <c r="DO204" s="3"/>
      <c r="DP204" s="31"/>
      <c r="DQ204" s="36"/>
      <c r="DR204" s="33"/>
      <c r="DS204" s="33"/>
    </row>
    <row r="205" spans="1:127" x14ac:dyDescent="0.3">
      <c r="F205" s="3" t="s">
        <v>57</v>
      </c>
      <c r="G205" s="3"/>
      <c r="H205" s="31"/>
      <c r="I205" s="32">
        <v>2</v>
      </c>
      <c r="J205" s="3">
        <v>3</v>
      </c>
      <c r="V205" s="3" t="s">
        <v>57</v>
      </c>
      <c r="W205" s="3"/>
      <c r="X205" s="31"/>
      <c r="Y205" s="32">
        <v>2</v>
      </c>
      <c r="Z205" s="3">
        <v>3</v>
      </c>
      <c r="AM205" s="3"/>
      <c r="AN205" s="31"/>
      <c r="AO205" s="32"/>
      <c r="BC205" s="3"/>
      <c r="BD205" s="31"/>
      <c r="BE205" s="32"/>
      <c r="BS205" s="3"/>
      <c r="BT205" s="31"/>
      <c r="BU205" s="32"/>
      <c r="CI205" s="3"/>
      <c r="CJ205" s="31"/>
      <c r="CK205" s="32"/>
      <c r="CY205" s="3"/>
      <c r="CZ205" s="31"/>
      <c r="DA205" s="32"/>
      <c r="DO205" s="3"/>
      <c r="DP205" s="31"/>
      <c r="DQ205" s="32"/>
    </row>
    <row r="206" spans="1:127" x14ac:dyDescent="0.3">
      <c r="F206" s="3" t="s">
        <v>58</v>
      </c>
      <c r="G206" s="3"/>
      <c r="H206" s="31"/>
      <c r="I206" s="26">
        <v>4</v>
      </c>
      <c r="J206" s="3">
        <v>4</v>
      </c>
      <c r="V206" s="3" t="s">
        <v>58</v>
      </c>
      <c r="W206" s="3"/>
      <c r="X206" s="31"/>
      <c r="Y206" s="26">
        <v>4</v>
      </c>
      <c r="Z206" s="3">
        <v>4</v>
      </c>
      <c r="AM206" s="3"/>
      <c r="AN206" s="31"/>
      <c r="AO206" s="26"/>
      <c r="BC206" s="3"/>
      <c r="BD206" s="31"/>
      <c r="BE206" s="26"/>
      <c r="BS206" s="3"/>
      <c r="BT206" s="31"/>
      <c r="BU206" s="26"/>
      <c r="CI206" s="3"/>
      <c r="CJ206" s="31"/>
      <c r="CK206" s="26"/>
      <c r="CY206" s="3"/>
      <c r="CZ206" s="31"/>
      <c r="DA206" s="26"/>
      <c r="DO206" s="3"/>
      <c r="DP206" s="31"/>
      <c r="DQ206" s="26"/>
    </row>
    <row r="207" spans="1:127" x14ac:dyDescent="0.3">
      <c r="F207" s="3" t="s">
        <v>59</v>
      </c>
      <c r="G207" s="3"/>
      <c r="H207" s="31"/>
      <c r="I207" s="32">
        <v>1</v>
      </c>
      <c r="J207" s="3">
        <v>9</v>
      </c>
      <c r="V207" s="3" t="s">
        <v>59</v>
      </c>
      <c r="W207" s="3"/>
      <c r="X207" s="31"/>
      <c r="Y207" s="32">
        <v>1</v>
      </c>
      <c r="Z207" s="3">
        <v>9</v>
      </c>
      <c r="AM207" s="3"/>
      <c r="AN207" s="31"/>
      <c r="AO207" s="32"/>
      <c r="BC207" s="3"/>
      <c r="BD207" s="31"/>
      <c r="BE207" s="32"/>
      <c r="BS207" s="3"/>
      <c r="BT207" s="31"/>
      <c r="BU207" s="32"/>
      <c r="CI207" s="3"/>
      <c r="CJ207" s="31"/>
      <c r="CK207" s="32"/>
      <c r="CY207" s="3"/>
      <c r="CZ207" s="31"/>
      <c r="DA207" s="32"/>
      <c r="DO207" s="3"/>
      <c r="DP207" s="31"/>
      <c r="DQ207" s="32"/>
    </row>
    <row r="208" spans="1:127" x14ac:dyDescent="0.3">
      <c r="C208" s="34"/>
      <c r="F208" s="3" t="s">
        <v>60</v>
      </c>
      <c r="G208" s="34"/>
      <c r="H208" s="25"/>
      <c r="I208" s="26">
        <v>5</v>
      </c>
      <c r="J208" s="3">
        <v>4</v>
      </c>
      <c r="V208" s="3" t="s">
        <v>60</v>
      </c>
      <c r="W208" s="34"/>
      <c r="X208" s="25"/>
      <c r="Y208" s="26">
        <v>5</v>
      </c>
      <c r="Z208" s="3">
        <v>4</v>
      </c>
      <c r="AM208" s="34"/>
      <c r="AN208" s="25"/>
      <c r="AO208" s="26"/>
      <c r="BC208" s="34"/>
      <c r="BD208" s="25"/>
      <c r="BE208" s="26"/>
      <c r="BS208" s="34"/>
      <c r="BT208" s="25"/>
      <c r="BU208" s="26"/>
      <c r="CI208" s="34"/>
      <c r="CJ208" s="25"/>
      <c r="CK208" s="26"/>
      <c r="CY208" s="34"/>
      <c r="CZ208" s="25"/>
      <c r="DA208" s="26"/>
      <c r="DO208" s="34"/>
      <c r="DP208" s="25"/>
      <c r="DQ208" s="26"/>
    </row>
    <row r="209" spans="1:123" x14ac:dyDescent="0.3">
      <c r="C209" s="34"/>
      <c r="F209" s="3" t="s">
        <v>61</v>
      </c>
      <c r="G209" s="34"/>
      <c r="H209" s="25"/>
      <c r="I209" s="26">
        <v>8</v>
      </c>
      <c r="J209" s="3">
        <v>7</v>
      </c>
      <c r="V209" s="3" t="s">
        <v>61</v>
      </c>
      <c r="W209" s="34"/>
      <c r="X209" s="25"/>
      <c r="Y209" s="26">
        <v>8</v>
      </c>
      <c r="Z209" s="3">
        <v>7</v>
      </c>
      <c r="AM209" s="34"/>
      <c r="AN209" s="25"/>
      <c r="AO209" s="26"/>
      <c r="BC209" s="34"/>
      <c r="BD209" s="25"/>
      <c r="BE209" s="26"/>
      <c r="BS209" s="34"/>
      <c r="BT209" s="25"/>
      <c r="BU209" s="26"/>
      <c r="CI209" s="34"/>
      <c r="CJ209" s="25"/>
      <c r="CK209" s="26"/>
      <c r="CY209" s="34"/>
      <c r="CZ209" s="25"/>
      <c r="DA209" s="26"/>
      <c r="DO209" s="34"/>
      <c r="DP209" s="25"/>
      <c r="DQ209" s="26"/>
    </row>
    <row r="210" spans="1:123" x14ac:dyDescent="0.3">
      <c r="F210" s="3" t="s">
        <v>62</v>
      </c>
      <c r="G210" s="3"/>
      <c r="H210" s="25"/>
      <c r="I210" s="26">
        <v>5</v>
      </c>
      <c r="J210" s="3">
        <v>7</v>
      </c>
      <c r="V210" s="3" t="s">
        <v>62</v>
      </c>
      <c r="W210" s="3"/>
      <c r="X210" s="25"/>
      <c r="Y210" s="26">
        <v>5</v>
      </c>
      <c r="Z210" s="3">
        <v>7</v>
      </c>
      <c r="AM210" s="3"/>
      <c r="AN210" s="25"/>
      <c r="AO210" s="26"/>
      <c r="BC210" s="3"/>
      <c r="BD210" s="25"/>
      <c r="BE210" s="26"/>
      <c r="BS210" s="3"/>
      <c r="BT210" s="25"/>
      <c r="BU210" s="26"/>
      <c r="CI210" s="3"/>
      <c r="CJ210" s="25"/>
      <c r="CK210" s="26"/>
      <c r="CY210" s="3"/>
      <c r="CZ210" s="25"/>
      <c r="DA210" s="26"/>
      <c r="DO210" s="3"/>
      <c r="DP210" s="25"/>
      <c r="DQ210" s="26"/>
    </row>
    <row r="211" spans="1:123" x14ac:dyDescent="0.3">
      <c r="F211" s="3" t="s">
        <v>63</v>
      </c>
      <c r="G211" s="3"/>
      <c r="H211" s="25"/>
      <c r="I211" s="26">
        <v>1</v>
      </c>
      <c r="J211" s="3">
        <v>2</v>
      </c>
      <c r="V211" s="3" t="s">
        <v>63</v>
      </c>
      <c r="W211" s="3"/>
      <c r="X211" s="25"/>
      <c r="Y211" s="26">
        <v>1</v>
      </c>
      <c r="Z211" s="3">
        <v>2</v>
      </c>
      <c r="AM211" s="3"/>
      <c r="AN211" s="25"/>
      <c r="AO211" s="26"/>
      <c r="BC211" s="3"/>
      <c r="BD211" s="25"/>
      <c r="BE211" s="26"/>
      <c r="BS211" s="3"/>
      <c r="BT211" s="25"/>
      <c r="BU211" s="26"/>
      <c r="CI211" s="3"/>
      <c r="CJ211" s="25"/>
      <c r="CK211" s="26"/>
      <c r="CY211" s="3"/>
      <c r="CZ211" s="25"/>
      <c r="DA211" s="26"/>
      <c r="DO211" s="3"/>
      <c r="DP211" s="25"/>
      <c r="DQ211" s="26"/>
    </row>
    <row r="212" spans="1:123" x14ac:dyDescent="0.3">
      <c r="D212" s="26"/>
      <c r="F212" s="3" t="s">
        <v>64</v>
      </c>
      <c r="G212" s="3"/>
      <c r="H212" s="25"/>
      <c r="I212" s="26">
        <f>SUM(I205:I211)</f>
        <v>26</v>
      </c>
      <c r="J212" s="26">
        <f>SUM(J205:J211)</f>
        <v>36</v>
      </c>
      <c r="K212" s="26"/>
      <c r="V212" s="3" t="s">
        <v>64</v>
      </c>
      <c r="W212" s="3"/>
      <c r="X212" s="25"/>
      <c r="Y212" s="26">
        <f>SUM(Y205:Y211)</f>
        <v>26</v>
      </c>
      <c r="Z212" s="26">
        <f>SUM(Z205:Z211)</f>
        <v>36</v>
      </c>
      <c r="AA212" s="26"/>
      <c r="AM212" s="3"/>
      <c r="AN212" s="25"/>
      <c r="AO212" s="26"/>
      <c r="AP212" s="26"/>
      <c r="AQ212" s="26"/>
      <c r="BC212" s="3"/>
      <c r="BD212" s="25"/>
      <c r="BE212" s="26"/>
      <c r="BF212" s="26"/>
      <c r="BG212" s="26"/>
      <c r="BS212" s="3"/>
      <c r="BT212" s="25"/>
      <c r="BU212" s="26"/>
      <c r="BV212" s="26"/>
      <c r="BW212" s="26"/>
      <c r="CI212" s="3"/>
      <c r="CJ212" s="25"/>
      <c r="CK212" s="26"/>
      <c r="CL212" s="26"/>
      <c r="CM212" s="26"/>
      <c r="CY212" s="3"/>
      <c r="CZ212" s="25"/>
      <c r="DA212" s="26"/>
      <c r="DB212" s="26"/>
      <c r="DC212" s="26"/>
      <c r="DO212" s="3"/>
      <c r="DP212" s="25"/>
      <c r="DQ212" s="26"/>
      <c r="DR212" s="26"/>
      <c r="DS212" s="26"/>
    </row>
    <row r="213" spans="1:123" x14ac:dyDescent="0.3">
      <c r="C213" s="34"/>
      <c r="F213" s="34"/>
      <c r="G213" s="37"/>
      <c r="H213" s="34"/>
      <c r="I213" s="34"/>
      <c r="J213" s="34"/>
      <c r="V213" s="34"/>
      <c r="W213" s="37"/>
      <c r="X213" s="34"/>
      <c r="Y213" s="34"/>
      <c r="Z213" s="34"/>
      <c r="AL213" s="34"/>
      <c r="AM213" s="37"/>
      <c r="AN213" s="34"/>
      <c r="AO213" s="34"/>
      <c r="AP213" s="34"/>
      <c r="BB213" s="34"/>
      <c r="BC213" s="37"/>
      <c r="BD213" s="34"/>
      <c r="BE213" s="34"/>
      <c r="BF213" s="34"/>
      <c r="BR213" s="34"/>
      <c r="BS213" s="37"/>
      <c r="BT213" s="34"/>
      <c r="BU213" s="34"/>
      <c r="BV213" s="34"/>
      <c r="CH213" s="34"/>
      <c r="CI213" s="37"/>
      <c r="CJ213" s="34"/>
      <c r="CK213" s="34"/>
      <c r="CL213" s="34"/>
      <c r="CX213" s="34"/>
      <c r="CY213" s="37"/>
      <c r="CZ213" s="34"/>
      <c r="DA213" s="34"/>
      <c r="DB213" s="34"/>
      <c r="DN213" s="34"/>
      <c r="DO213" s="37"/>
      <c r="DP213" s="34"/>
      <c r="DQ213" s="34"/>
      <c r="DR213" s="34"/>
    </row>
    <row r="214" spans="1:123" x14ac:dyDescent="0.3">
      <c r="A214" s="76"/>
      <c r="B214" s="76"/>
      <c r="C214" s="34"/>
      <c r="F214" s="34"/>
      <c r="G214" s="37"/>
      <c r="H214" s="34"/>
      <c r="I214" s="34"/>
      <c r="J214" s="34"/>
      <c r="V214" s="34"/>
      <c r="W214" s="37"/>
      <c r="X214" s="34"/>
      <c r="Y214" s="34"/>
      <c r="Z214" s="34"/>
      <c r="AL214" s="34"/>
      <c r="AM214" s="37"/>
      <c r="AN214" s="34"/>
      <c r="AO214" s="34"/>
      <c r="AP214" s="34"/>
      <c r="BB214" s="34"/>
      <c r="BC214" s="37"/>
      <c r="BD214" s="34"/>
      <c r="BE214" s="34"/>
      <c r="BF214" s="34"/>
      <c r="BR214" s="34"/>
      <c r="BS214" s="37"/>
      <c r="BT214" s="34"/>
      <c r="BU214" s="34"/>
      <c r="BV214" s="34"/>
      <c r="CH214" s="34"/>
      <c r="CI214" s="37"/>
      <c r="CJ214" s="34"/>
      <c r="CK214" s="34"/>
      <c r="CL214" s="34"/>
      <c r="CX214" s="34"/>
      <c r="CY214" s="37"/>
      <c r="CZ214" s="34"/>
      <c r="DA214" s="34"/>
      <c r="DB214" s="34"/>
      <c r="DN214" s="34"/>
      <c r="DO214" s="37"/>
      <c r="DP214" s="34"/>
      <c r="DQ214" s="34"/>
      <c r="DR214" s="34"/>
    </row>
    <row r="215" spans="1:123" x14ac:dyDescent="0.3">
      <c r="A215" s="76"/>
      <c r="B215" s="76"/>
      <c r="C215" s="34"/>
      <c r="F215" s="34"/>
      <c r="G215" s="37"/>
      <c r="H215" s="5"/>
      <c r="I215" s="5"/>
      <c r="J215" s="5"/>
      <c r="K215" s="5"/>
      <c r="V215" s="34"/>
      <c r="W215" s="37"/>
      <c r="X215" s="5"/>
      <c r="Y215" s="5"/>
      <c r="Z215" s="5"/>
      <c r="AA215" s="5"/>
      <c r="AL215" s="34"/>
      <c r="AM215" s="37"/>
      <c r="AN215" s="5"/>
      <c r="AO215" s="5"/>
      <c r="AP215" s="5"/>
      <c r="AQ215" s="5"/>
      <c r="BB215" s="34"/>
      <c r="BC215" s="37"/>
      <c r="BD215" s="5"/>
      <c r="BE215" s="5"/>
      <c r="BF215" s="5"/>
      <c r="BG215" s="5"/>
      <c r="BR215" s="34"/>
      <c r="BS215" s="37"/>
      <c r="BT215" s="5"/>
      <c r="BU215" s="5"/>
      <c r="BV215" s="5"/>
      <c r="BW215" s="5"/>
      <c r="CH215" s="34"/>
      <c r="CI215" s="37"/>
      <c r="CJ215" s="5"/>
      <c r="CK215" s="5"/>
      <c r="CL215" s="5"/>
      <c r="CM215" s="5"/>
      <c r="CX215" s="34"/>
      <c r="CY215" s="37"/>
      <c r="CZ215" s="5"/>
      <c r="DA215" s="5"/>
      <c r="DB215" s="5"/>
      <c r="DC215" s="5"/>
      <c r="DN215" s="34"/>
      <c r="DO215" s="37"/>
      <c r="DP215" s="5"/>
      <c r="DQ215" s="5"/>
      <c r="DR215" s="5"/>
      <c r="DS215" s="5"/>
    </row>
    <row r="216" spans="1:123" x14ac:dyDescent="0.3">
      <c r="C216" s="34"/>
      <c r="F216" s="34"/>
      <c r="G216" s="37"/>
      <c r="H216" s="38"/>
      <c r="I216" s="38"/>
      <c r="J216" s="38"/>
      <c r="V216" s="34"/>
      <c r="W216" s="37"/>
      <c r="X216" s="38"/>
      <c r="Y216" s="38"/>
      <c r="Z216" s="38"/>
      <c r="AL216" s="34"/>
      <c r="AM216" s="37"/>
      <c r="AN216" s="38"/>
      <c r="AO216" s="38"/>
      <c r="AP216" s="38"/>
      <c r="BB216" s="34"/>
      <c r="BC216" s="37"/>
      <c r="BD216" s="38"/>
      <c r="BE216" s="38"/>
      <c r="BF216" s="38"/>
      <c r="BR216" s="34"/>
      <c r="BS216" s="37"/>
      <c r="BT216" s="38"/>
      <c r="BU216" s="38"/>
      <c r="BV216" s="38"/>
      <c r="CH216" s="34"/>
      <c r="CI216" s="37"/>
      <c r="CJ216" s="38"/>
      <c r="CK216" s="38"/>
      <c r="CL216" s="38"/>
      <c r="CX216" s="34"/>
      <c r="CY216" s="37"/>
      <c r="CZ216" s="38"/>
      <c r="DA216" s="38"/>
      <c r="DB216" s="38"/>
      <c r="DN216" s="34"/>
      <c r="DO216" s="37"/>
      <c r="DP216" s="38"/>
      <c r="DQ216" s="38"/>
      <c r="DR216" s="38"/>
    </row>
    <row r="217" spans="1:123" x14ac:dyDescent="0.3">
      <c r="G217" s="39"/>
      <c r="H217" s="32"/>
      <c r="I217" s="32"/>
      <c r="J217" s="32"/>
      <c r="W217" s="39"/>
      <c r="X217" s="32"/>
      <c r="Y217" s="32"/>
      <c r="Z217" s="32"/>
      <c r="AM217" s="39"/>
      <c r="AN217" s="32"/>
      <c r="AO217" s="32"/>
      <c r="AP217" s="32"/>
      <c r="BC217" s="39"/>
      <c r="BD217" s="32"/>
      <c r="BE217" s="32"/>
      <c r="BF217" s="32"/>
      <c r="BS217" s="39"/>
      <c r="BT217" s="32"/>
      <c r="BU217" s="32"/>
      <c r="BV217" s="32"/>
      <c r="CI217" s="39"/>
      <c r="CJ217" s="32"/>
      <c r="CK217" s="32"/>
      <c r="CL217" s="32"/>
      <c r="CY217" s="39"/>
      <c r="CZ217" s="32"/>
      <c r="DA217" s="32"/>
      <c r="DB217" s="32"/>
      <c r="DO217" s="39"/>
      <c r="DP217" s="32"/>
      <c r="DQ217" s="32"/>
      <c r="DR217" s="32"/>
    </row>
    <row r="218" spans="1:123" x14ac:dyDescent="0.3">
      <c r="G218" s="39"/>
      <c r="H218" s="32"/>
      <c r="I218" s="32"/>
      <c r="J218" s="32"/>
      <c r="W218" s="39"/>
      <c r="X218" s="32"/>
      <c r="Y218" s="32"/>
      <c r="Z218" s="32"/>
      <c r="AM218" s="39"/>
      <c r="AN218" s="32"/>
      <c r="AO218" s="32"/>
      <c r="AP218" s="32"/>
      <c r="BC218" s="39"/>
      <c r="BD218" s="32"/>
      <c r="BE218" s="32"/>
      <c r="BF218" s="32"/>
      <c r="BS218" s="39"/>
      <c r="BT218" s="32"/>
      <c r="BU218" s="32"/>
      <c r="BV218" s="32"/>
      <c r="CI218" s="39"/>
      <c r="CJ218" s="32"/>
      <c r="CK218" s="32"/>
      <c r="CL218" s="32"/>
      <c r="CY218" s="39"/>
      <c r="CZ218" s="32"/>
      <c r="DA218" s="32"/>
      <c r="DB218" s="32"/>
      <c r="DO218" s="39"/>
      <c r="DP218" s="32"/>
      <c r="DQ218" s="32"/>
      <c r="DR218" s="32"/>
    </row>
    <row r="219" spans="1:123" x14ac:dyDescent="0.3">
      <c r="G219" s="39"/>
      <c r="H219" s="32"/>
      <c r="I219" s="32"/>
      <c r="J219" s="32"/>
      <c r="W219" s="39"/>
      <c r="X219" s="32"/>
      <c r="Y219" s="32"/>
      <c r="Z219" s="32"/>
      <c r="AM219" s="39"/>
      <c r="AN219" s="32"/>
      <c r="AO219" s="32"/>
      <c r="AP219" s="32"/>
      <c r="BC219" s="39"/>
      <c r="BD219" s="32"/>
      <c r="BE219" s="32"/>
      <c r="BF219" s="32"/>
      <c r="BS219" s="39"/>
      <c r="BT219" s="32"/>
      <c r="BU219" s="32"/>
      <c r="BV219" s="32"/>
      <c r="CI219" s="39"/>
      <c r="CJ219" s="32"/>
      <c r="CK219" s="32"/>
      <c r="CL219" s="32"/>
      <c r="CY219" s="39"/>
      <c r="CZ219" s="32"/>
      <c r="DA219" s="32"/>
      <c r="DB219" s="32"/>
      <c r="DO219" s="39"/>
      <c r="DP219" s="32"/>
      <c r="DQ219" s="32"/>
      <c r="DR219" s="32"/>
    </row>
    <row r="220" spans="1:123" x14ac:dyDescent="0.3">
      <c r="G220" s="39"/>
      <c r="H220" s="32"/>
      <c r="I220" s="32"/>
      <c r="J220" s="32"/>
      <c r="W220" s="39"/>
      <c r="X220" s="32"/>
      <c r="Y220" s="32"/>
      <c r="Z220" s="32"/>
      <c r="AM220" s="39"/>
      <c r="AN220" s="32"/>
      <c r="AO220" s="32"/>
      <c r="AP220" s="32"/>
      <c r="BC220" s="39"/>
      <c r="BD220" s="32"/>
      <c r="BE220" s="32"/>
      <c r="BF220" s="32"/>
      <c r="BS220" s="39"/>
      <c r="BT220" s="32"/>
      <c r="BU220" s="32"/>
      <c r="BV220" s="32"/>
      <c r="CI220" s="39"/>
      <c r="CJ220" s="32"/>
      <c r="CK220" s="32"/>
      <c r="CL220" s="32"/>
      <c r="CY220" s="39"/>
      <c r="CZ220" s="32"/>
      <c r="DA220" s="32"/>
      <c r="DB220" s="32"/>
      <c r="DO220" s="39"/>
      <c r="DP220" s="32"/>
      <c r="DQ220" s="32"/>
      <c r="DR220" s="32"/>
    </row>
    <row r="223" spans="1:123" x14ac:dyDescent="0.3">
      <c r="C223" s="34"/>
      <c r="D223" s="35"/>
    </row>
    <row r="224" spans="1:123" x14ac:dyDescent="0.3">
      <c r="C224" s="34"/>
      <c r="D224" s="40"/>
    </row>
    <row r="225" spans="1:123" x14ac:dyDescent="0.3">
      <c r="C225" s="34"/>
    </row>
    <row r="230" spans="1:123" x14ac:dyDescent="0.3">
      <c r="C230" s="34"/>
    </row>
    <row r="232" spans="1:123" x14ac:dyDescent="0.3">
      <c r="C232" s="34"/>
    </row>
    <row r="233" spans="1:123" x14ac:dyDescent="0.3">
      <c r="C233" s="34"/>
    </row>
    <row r="234" spans="1:123" x14ac:dyDescent="0.3">
      <c r="C234" s="34"/>
      <c r="D234" s="35"/>
    </row>
    <row r="237" spans="1:123" x14ac:dyDescent="0.3">
      <c r="C237" s="34"/>
      <c r="D237" s="40"/>
    </row>
    <row r="238" spans="1:123" x14ac:dyDescent="0.3">
      <c r="A238" s="75"/>
      <c r="B238" s="75"/>
      <c r="C238" s="34"/>
      <c r="D238" s="40"/>
    </row>
    <row r="239" spans="1:123" x14ac:dyDescent="0.3">
      <c r="C239" s="34"/>
      <c r="D239" s="40"/>
      <c r="I239" s="8"/>
      <c r="J239" s="8"/>
      <c r="K239" s="8"/>
      <c r="Y239" s="8"/>
      <c r="Z239" s="8"/>
      <c r="AA239" s="8"/>
      <c r="AO239" s="8"/>
      <c r="AP239" s="8"/>
      <c r="AQ239" s="8"/>
      <c r="BE239" s="8"/>
      <c r="BF239" s="8"/>
      <c r="BG239" s="8"/>
      <c r="BU239" s="8"/>
      <c r="BV239" s="8"/>
      <c r="BW239" s="8"/>
      <c r="CK239" s="8"/>
      <c r="CL239" s="8"/>
      <c r="CM239" s="8"/>
      <c r="DA239" s="8"/>
      <c r="DB239" s="8"/>
      <c r="DC239" s="8"/>
      <c r="DQ239" s="8"/>
      <c r="DR239" s="8"/>
      <c r="DS239" s="8"/>
    </row>
    <row r="240" spans="1:123" x14ac:dyDescent="0.3">
      <c r="I240" s="8"/>
      <c r="J240" s="8"/>
      <c r="K240" s="8"/>
      <c r="Y240" s="8"/>
      <c r="Z240" s="8"/>
      <c r="AA240" s="8"/>
      <c r="AO240" s="8"/>
      <c r="AP240" s="8"/>
      <c r="AQ240" s="8"/>
      <c r="BE240" s="8"/>
      <c r="BF240" s="8"/>
      <c r="BG240" s="8"/>
      <c r="BU240" s="8"/>
      <c r="BV240" s="8"/>
      <c r="BW240" s="8"/>
      <c r="CK240" s="8"/>
      <c r="CL240" s="8"/>
      <c r="CM240" s="8"/>
      <c r="DA240" s="8"/>
      <c r="DB240" s="8"/>
      <c r="DC240" s="8"/>
      <c r="DQ240" s="8"/>
      <c r="DR240" s="8"/>
      <c r="DS240" s="8"/>
    </row>
    <row r="241" spans="3:123" x14ac:dyDescent="0.3">
      <c r="C241" s="34"/>
      <c r="I241" s="8"/>
      <c r="J241" s="8"/>
      <c r="K241" s="8"/>
      <c r="Y241" s="8"/>
      <c r="Z241" s="8"/>
      <c r="AA241" s="8"/>
      <c r="AO241" s="8"/>
      <c r="AP241" s="8"/>
      <c r="AQ241" s="8"/>
      <c r="BE241" s="8"/>
      <c r="BF241" s="8"/>
      <c r="BG241" s="8"/>
      <c r="BU241" s="8"/>
      <c r="BV241" s="8"/>
      <c r="BW241" s="8"/>
      <c r="CK241" s="8"/>
      <c r="CL241" s="8"/>
      <c r="CM241" s="8"/>
      <c r="DA241" s="8"/>
      <c r="DB241" s="8"/>
      <c r="DC241" s="8"/>
      <c r="DQ241" s="8"/>
      <c r="DR241" s="8"/>
      <c r="DS241" s="8"/>
    </row>
    <row r="242" spans="3:123" x14ac:dyDescent="0.3">
      <c r="C242" s="34"/>
      <c r="I242" s="8"/>
      <c r="J242" s="8"/>
      <c r="K242" s="8"/>
      <c r="Y242" s="8"/>
      <c r="Z242" s="8"/>
      <c r="AA242" s="8"/>
      <c r="AO242" s="8"/>
      <c r="AP242" s="8"/>
      <c r="AQ242" s="8"/>
      <c r="BE242" s="8"/>
      <c r="BF242" s="8"/>
      <c r="BG242" s="8"/>
      <c r="BU242" s="8"/>
      <c r="BV242" s="8"/>
      <c r="BW242" s="8"/>
      <c r="CK242" s="8"/>
      <c r="CL242" s="8"/>
      <c r="CM242" s="8"/>
      <c r="DA242" s="8"/>
      <c r="DB242" s="8"/>
      <c r="DC242" s="8"/>
      <c r="DQ242" s="8"/>
      <c r="DR242" s="8"/>
      <c r="DS242" s="8"/>
    </row>
    <row r="243" spans="3:123" x14ac:dyDescent="0.3">
      <c r="C243" s="34"/>
      <c r="I243" s="8"/>
      <c r="J243" s="8"/>
      <c r="K243" s="8"/>
      <c r="Y243" s="8"/>
      <c r="Z243" s="8"/>
      <c r="AA243" s="8"/>
      <c r="AO243" s="8"/>
      <c r="AP243" s="8"/>
      <c r="AQ243" s="8"/>
      <c r="BE243" s="8"/>
      <c r="BF243" s="8"/>
      <c r="BG243" s="8"/>
      <c r="BU243" s="8"/>
      <c r="BV243" s="8"/>
      <c r="BW243" s="8"/>
      <c r="CK243" s="8"/>
      <c r="CL243" s="8"/>
      <c r="CM243" s="8"/>
      <c r="DA243" s="8"/>
      <c r="DB243" s="8"/>
      <c r="DC243" s="8"/>
      <c r="DQ243" s="8"/>
      <c r="DR243" s="8"/>
      <c r="DS243" s="8"/>
    </row>
    <row r="244" spans="3:123" x14ac:dyDescent="0.3">
      <c r="C244" s="34"/>
      <c r="I244" s="8"/>
      <c r="J244" s="8"/>
      <c r="K244" s="8"/>
      <c r="Y244" s="8"/>
      <c r="Z244" s="8"/>
      <c r="AA244" s="8"/>
      <c r="AO244" s="8"/>
      <c r="AP244" s="8"/>
      <c r="AQ244" s="8"/>
      <c r="BE244" s="8"/>
      <c r="BF244" s="8"/>
      <c r="BG244" s="8"/>
      <c r="BU244" s="8"/>
      <c r="BV244" s="8"/>
      <c r="BW244" s="8"/>
      <c r="CK244" s="8"/>
      <c r="CL244" s="8"/>
      <c r="CM244" s="8"/>
      <c r="DA244" s="8"/>
      <c r="DB244" s="8"/>
      <c r="DC244" s="8"/>
      <c r="DQ244" s="8"/>
      <c r="DR244" s="8"/>
      <c r="DS244" s="8"/>
    </row>
    <row r="245" spans="3:123" x14ac:dyDescent="0.3">
      <c r="C245" s="34"/>
      <c r="I245" s="8"/>
      <c r="J245" s="8"/>
      <c r="K245" s="8"/>
      <c r="Y245" s="8"/>
      <c r="Z245" s="8"/>
      <c r="AA245" s="8"/>
      <c r="AO245" s="8"/>
      <c r="AP245" s="8"/>
      <c r="AQ245" s="8"/>
      <c r="BE245" s="8"/>
      <c r="BF245" s="8"/>
      <c r="BG245" s="8"/>
      <c r="BU245" s="8"/>
      <c r="BV245" s="8"/>
      <c r="BW245" s="8"/>
      <c r="CK245" s="8"/>
      <c r="CL245" s="8"/>
      <c r="CM245" s="8"/>
      <c r="DA245" s="8"/>
      <c r="DB245" s="8"/>
      <c r="DC245" s="8"/>
      <c r="DQ245" s="8"/>
      <c r="DR245" s="8"/>
      <c r="DS245" s="8"/>
    </row>
    <row r="246" spans="3:123" x14ac:dyDescent="0.3">
      <c r="I246" s="8"/>
      <c r="J246" s="8"/>
      <c r="K246" s="8"/>
      <c r="Y246" s="8"/>
      <c r="Z246" s="8"/>
      <c r="AA246" s="8"/>
      <c r="AO246" s="8"/>
      <c r="AP246" s="8"/>
      <c r="AQ246" s="8"/>
      <c r="BE246" s="8"/>
      <c r="BF246" s="8"/>
      <c r="BG246" s="8"/>
      <c r="BU246" s="8"/>
      <c r="BV246" s="8"/>
      <c r="BW246" s="8"/>
      <c r="CK246" s="8"/>
      <c r="CL246" s="8"/>
      <c r="CM246" s="8"/>
      <c r="DA246" s="8"/>
      <c r="DB246" s="8"/>
      <c r="DC246" s="8"/>
      <c r="DQ246" s="8"/>
      <c r="DR246" s="8"/>
      <c r="DS246" s="8"/>
    </row>
    <row r="247" spans="3:123" x14ac:dyDescent="0.3">
      <c r="I247" s="8"/>
      <c r="J247" s="8"/>
      <c r="K247" s="8"/>
      <c r="Y247" s="8"/>
      <c r="Z247" s="8"/>
      <c r="AA247" s="8"/>
      <c r="AO247" s="8"/>
      <c r="AP247" s="8"/>
      <c r="AQ247" s="8"/>
      <c r="BE247" s="8"/>
      <c r="BF247" s="8"/>
      <c r="BG247" s="8"/>
      <c r="BU247" s="8"/>
      <c r="BV247" s="8"/>
      <c r="BW247" s="8"/>
      <c r="CK247" s="8"/>
      <c r="CL247" s="8"/>
      <c r="CM247" s="8"/>
      <c r="DA247" s="8"/>
      <c r="DB247" s="8"/>
      <c r="DC247" s="8"/>
      <c r="DQ247" s="8"/>
      <c r="DR247" s="8"/>
      <c r="DS247" s="8"/>
    </row>
    <row r="249" spans="3:123" x14ac:dyDescent="0.3">
      <c r="C249" s="34"/>
    </row>
    <row r="251" spans="3:123" x14ac:dyDescent="0.3">
      <c r="C251" s="34"/>
    </row>
    <row r="254" spans="3:123" x14ac:dyDescent="0.3">
      <c r="C254" s="34"/>
    </row>
    <row r="255" spans="3:123" x14ac:dyDescent="0.3">
      <c r="C255" s="34"/>
    </row>
    <row r="256" spans="3:123" x14ac:dyDescent="0.3">
      <c r="C256" s="34"/>
      <c r="D256" s="35"/>
    </row>
    <row r="259" spans="1:4" x14ac:dyDescent="0.3">
      <c r="C259" s="34"/>
    </row>
    <row r="261" spans="1:4" x14ac:dyDescent="0.3">
      <c r="C261" s="34"/>
      <c r="D261" s="35"/>
    </row>
    <row r="263" spans="1:4" x14ac:dyDescent="0.3">
      <c r="C263" s="34"/>
    </row>
    <row r="264" spans="1:4" x14ac:dyDescent="0.3">
      <c r="C264" s="34"/>
    </row>
    <row r="266" spans="1:4" x14ac:dyDescent="0.3">
      <c r="A266" s="75"/>
      <c r="B266" s="75"/>
    </row>
    <row r="269" spans="1:4" x14ac:dyDescent="0.3">
      <c r="C269" s="34"/>
    </row>
    <row r="271" spans="1:4" x14ac:dyDescent="0.3">
      <c r="C271" s="34"/>
    </row>
    <row r="275" spans="1:4" x14ac:dyDescent="0.3">
      <c r="A275" s="75"/>
      <c r="B275" s="75"/>
    </row>
    <row r="277" spans="1:4" x14ac:dyDescent="0.3">
      <c r="C277" s="34"/>
      <c r="D277" s="35"/>
    </row>
    <row r="282" spans="1:4" x14ac:dyDescent="0.3">
      <c r="A282" s="75"/>
      <c r="B282" s="75"/>
    </row>
    <row r="284" spans="1:4" x14ac:dyDescent="0.3">
      <c r="C284" s="34"/>
    </row>
    <row r="287" spans="1:4" x14ac:dyDescent="0.3">
      <c r="C287" s="34"/>
    </row>
    <row r="291" spans="3:4" x14ac:dyDescent="0.3">
      <c r="C291" s="34"/>
    </row>
    <row r="296" spans="3:4" x14ac:dyDescent="0.3">
      <c r="C296" s="34"/>
    </row>
    <row r="298" spans="3:4" x14ac:dyDescent="0.3">
      <c r="C298" s="34"/>
    </row>
    <row r="299" spans="3:4" x14ac:dyDescent="0.3">
      <c r="C299" s="34"/>
    </row>
    <row r="302" spans="3:4" x14ac:dyDescent="0.3">
      <c r="C302" s="34"/>
      <c r="D302" s="35"/>
    </row>
    <row r="303" spans="3:4" x14ac:dyDescent="0.3">
      <c r="C303" s="34"/>
      <c r="D303" s="35"/>
    </row>
    <row r="304" spans="3:4" x14ac:dyDescent="0.3">
      <c r="C304" s="34"/>
    </row>
    <row r="307" spans="3:3" x14ac:dyDescent="0.3">
      <c r="C307" s="34"/>
    </row>
    <row r="310" spans="3:3" x14ac:dyDescent="0.3">
      <c r="C310" s="34"/>
    </row>
  </sheetData>
  <sortState ref="A88:ES103">
    <sortCondition descending="1" ref="DW88:DW103"/>
  </sortState>
  <printOptions gridLines="1"/>
  <pageMargins left="0.11811023622047245" right="0.70866141732283472" top="0.74803149606299213" bottom="0.74803149606299213" header="0.31496062992125984" footer="0.31496062992125984"/>
  <pageSetup paperSize="9" scale="45" orientation="portrait" blackAndWhite="1" r:id="rId1"/>
  <headerFooter scaleWithDoc="0" alignWithMargins="0">
    <oddHeader>&amp;CMIKES PLACE CLUBMANS POINTS AS AT 19.10.2019 (UNOFFICIAL UNTIL RATIFIED BY MSA)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ABC</vt:lpstr>
      <vt:lpstr>DEF</vt:lpstr>
      <vt:lpstr>CLASSES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2019-10-22T11:01:34Z</dcterms:modified>
</cp:coreProperties>
</file>