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9 KZN Regional Championships\X Country Motorcycles\"/>
    </mc:Choice>
  </mc:AlternateContent>
  <bookViews>
    <workbookView xWindow="0" yWindow="0" windowWidth="19200" windowHeight="7755" tabRatio="822"/>
  </bookViews>
  <sheets>
    <sheet name="200cc" sheetId="9" r:id="rId1"/>
    <sheet name="OPEN" sheetId="10" r:id="rId2"/>
    <sheet name="SENIORS" sheetId="11" r:id="rId3"/>
    <sheet name="MASTERS" sheetId="12" r:id="rId4"/>
    <sheet name="CLUBMAN" sheetId="13" r:id="rId5"/>
  </sheets>
  <calcPr calcId="152511"/>
</workbook>
</file>

<file path=xl/calcChain.xml><?xml version="1.0" encoding="utf-8"?>
<calcChain xmlns="http://schemas.openxmlformats.org/spreadsheetml/2006/main">
  <c r="M14" i="12" l="1"/>
  <c r="M12" i="12"/>
  <c r="M49" i="13" l="1"/>
  <c r="M48" i="13"/>
  <c r="M47" i="13"/>
  <c r="M46" i="13"/>
  <c r="M45" i="13"/>
  <c r="M44" i="13"/>
  <c r="M43" i="13"/>
  <c r="M42" i="13"/>
  <c r="M27" i="13"/>
  <c r="M32" i="13"/>
  <c r="M30" i="13"/>
  <c r="M39" i="13"/>
  <c r="M41" i="13"/>
  <c r="M40" i="13"/>
  <c r="M14" i="13"/>
  <c r="M18" i="13"/>
  <c r="M21" i="13"/>
  <c r="M35" i="13"/>
  <c r="M13" i="13"/>
  <c r="M33" i="13"/>
  <c r="M6" i="13"/>
  <c r="M8" i="13"/>
  <c r="M38" i="13"/>
  <c r="M37" i="13"/>
  <c r="M17" i="13"/>
  <c r="M19" i="13"/>
  <c r="M9" i="13"/>
  <c r="M31" i="13"/>
  <c r="M25" i="13"/>
  <c r="M36" i="13"/>
  <c r="M34" i="13"/>
  <c r="M10" i="13"/>
  <c r="M23" i="13"/>
  <c r="M22" i="13"/>
  <c r="M16" i="13"/>
  <c r="M15" i="13"/>
  <c r="M29" i="13"/>
  <c r="M7" i="13"/>
  <c r="M20" i="13"/>
  <c r="M12" i="13"/>
  <c r="M24" i="13"/>
  <c r="M28" i="13"/>
  <c r="M5" i="13"/>
  <c r="M11" i="13"/>
  <c r="M26" i="13"/>
  <c r="M26" i="12"/>
  <c r="M22" i="12"/>
  <c r="M21" i="12"/>
  <c r="M25" i="12"/>
  <c r="M10" i="12"/>
  <c r="M24" i="12"/>
  <c r="M11" i="12"/>
  <c r="M7" i="12"/>
  <c r="M19" i="12"/>
  <c r="M15" i="12"/>
  <c r="M16" i="12"/>
  <c r="M8" i="12"/>
  <c r="M13" i="12"/>
  <c r="M20" i="12"/>
  <c r="M5" i="12"/>
  <c r="M17" i="12"/>
  <c r="M18" i="12"/>
  <c r="M23" i="12"/>
  <c r="M9" i="12"/>
  <c r="M31" i="11"/>
  <c r="M30" i="11"/>
  <c r="M29" i="11"/>
  <c r="M28" i="11"/>
  <c r="M27" i="11"/>
  <c r="M26" i="11"/>
  <c r="M25" i="11"/>
  <c r="M24" i="11"/>
  <c r="M23" i="11"/>
  <c r="M22" i="11"/>
  <c r="M21" i="11"/>
  <c r="M16" i="11"/>
  <c r="M15" i="11"/>
  <c r="M10" i="11"/>
  <c r="M12" i="11"/>
  <c r="M14" i="11"/>
  <c r="M18" i="11"/>
  <c r="M17" i="11"/>
  <c r="M9" i="11"/>
  <c r="M13" i="11"/>
  <c r="M20" i="11"/>
  <c r="M11" i="11"/>
  <c r="M6" i="11"/>
  <c r="M19" i="11"/>
  <c r="M8" i="11"/>
  <c r="M45" i="10"/>
  <c r="M44" i="10"/>
  <c r="M43" i="10"/>
  <c r="M42" i="10"/>
  <c r="M41" i="10"/>
  <c r="M40" i="10"/>
  <c r="M39" i="10"/>
  <c r="M38" i="10"/>
  <c r="M37" i="10"/>
  <c r="M36" i="10"/>
  <c r="M29" i="10"/>
  <c r="M28" i="10"/>
  <c r="M12" i="10"/>
  <c r="M34" i="10"/>
  <c r="M33" i="10"/>
  <c r="M11" i="10"/>
  <c r="M27" i="10"/>
  <c r="M23" i="10"/>
  <c r="M15" i="10"/>
  <c r="M19" i="10"/>
  <c r="M35" i="10"/>
  <c r="M32" i="10"/>
  <c r="M9" i="10"/>
  <c r="M13" i="10"/>
  <c r="M22" i="10"/>
  <c r="M31" i="10"/>
  <c r="M14" i="10"/>
  <c r="M16" i="10"/>
  <c r="M30" i="10"/>
  <c r="M20" i="10"/>
  <c r="M24" i="10"/>
  <c r="M21" i="10"/>
  <c r="M17" i="10"/>
  <c r="M26" i="10"/>
  <c r="M7" i="10"/>
  <c r="M25" i="10"/>
  <c r="M18" i="10"/>
  <c r="M10" i="10"/>
  <c r="M6" i="10"/>
  <c r="M36" i="9" l="1"/>
  <c r="M35" i="9"/>
  <c r="M34" i="9"/>
  <c r="M33" i="9"/>
  <c r="M32" i="9"/>
  <c r="M31" i="9"/>
  <c r="M30" i="9"/>
  <c r="M29" i="9"/>
  <c r="M28" i="9"/>
  <c r="M27" i="9"/>
  <c r="M25" i="9"/>
  <c r="M23" i="9"/>
  <c r="M12" i="9"/>
  <c r="M15" i="9"/>
  <c r="M24" i="9"/>
  <c r="M20" i="9"/>
  <c r="M18" i="9"/>
  <c r="M14" i="9"/>
  <c r="M10" i="9"/>
  <c r="M13" i="9"/>
  <c r="M26" i="9"/>
  <c r="M22" i="9"/>
  <c r="M17" i="9"/>
  <c r="M9" i="9"/>
  <c r="M7" i="9"/>
  <c r="M8" i="9"/>
  <c r="M11" i="9"/>
  <c r="M19" i="9"/>
  <c r="M21" i="9"/>
  <c r="M16" i="9"/>
  <c r="M6" i="9"/>
  <c r="M7" i="11" l="1"/>
  <c r="M6" i="12" l="1"/>
  <c r="M8" i="10"/>
  <c r="M50" i="13" l="1"/>
  <c r="M27" i="12"/>
  <c r="M32" i="11"/>
  <c r="M37" i="9"/>
  <c r="M46" i="10"/>
</calcChain>
</file>

<file path=xl/sharedStrings.xml><?xml version="1.0" encoding="utf-8"?>
<sst xmlns="http://schemas.openxmlformats.org/spreadsheetml/2006/main" count="363" uniqueCount="179">
  <si>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</si>
  <si>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</si>
  <si>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</si>
  <si>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</si>
  <si>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</si>
  <si>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</si>
  <si>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</si>
  <si>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KZN</t>
  </si>
  <si>
    <t>DNF</t>
  </si>
  <si>
    <t>Matthew Green</t>
  </si>
  <si>
    <t>Hayden Louw</t>
  </si>
  <si>
    <t>Gareth Cole</t>
  </si>
  <si>
    <t>Stuart Gregory</t>
  </si>
  <si>
    <t>NR</t>
  </si>
  <si>
    <t>Bradley Cox</t>
  </si>
  <si>
    <t>Brett Peckham</t>
  </si>
  <si>
    <t>Ryan Finch</t>
  </si>
  <si>
    <t>Trevor Bird</t>
  </si>
  <si>
    <t>Derrick Cochrane</t>
  </si>
  <si>
    <t>Brett Swanepoel</t>
  </si>
  <si>
    <t>DROP</t>
  </si>
  <si>
    <t>POINTS</t>
  </si>
  <si>
    <t>DROP POINTS</t>
  </si>
  <si>
    <t>Stefan van Deventer</t>
  </si>
  <si>
    <t>Haydn Cole</t>
  </si>
  <si>
    <t>Kent Dreyer</t>
  </si>
  <si>
    <t>Bruce Palmer</t>
  </si>
  <si>
    <t>Michael Spencer</t>
  </si>
  <si>
    <t>Greg Nairn</t>
  </si>
  <si>
    <t>Donovan Viljoen</t>
  </si>
  <si>
    <t>Clint Dreyer</t>
  </si>
  <si>
    <t>Lance Trethewey</t>
  </si>
  <si>
    <t>Antoni Burczak</t>
  </si>
  <si>
    <t>William Strong</t>
  </si>
  <si>
    <t>Gareth Jones</t>
  </si>
  <si>
    <t>C311</t>
  </si>
  <si>
    <t>Rob Pascoe</t>
  </si>
  <si>
    <t>C259</t>
  </si>
  <si>
    <t>Vladimir Skiba</t>
  </si>
  <si>
    <t>C327</t>
  </si>
  <si>
    <t>John Cannon</t>
  </si>
  <si>
    <t>Darren Gray</t>
  </si>
  <si>
    <t>Mpilo Ntuli</t>
  </si>
  <si>
    <t>Fletcher Broad</t>
  </si>
  <si>
    <t>SP from ZMSA</t>
  </si>
  <si>
    <t>Alex Scheuer</t>
  </si>
  <si>
    <t>2019 KWAZULU NATAL XCOUNTRY MOTORCYCLE CHAMPIONSHIP - 200cc CLASS</t>
  </si>
  <si>
    <t>Orion Tracking Bulwer Bash</t>
  </si>
  <si>
    <t>Kayde Mante</t>
  </si>
  <si>
    <t>Noah Maartens</t>
  </si>
  <si>
    <t>Liam Tyler</t>
  </si>
  <si>
    <t>Jade Gutzeit</t>
  </si>
  <si>
    <t>2019 KWAZULU NATAL XCOUNTRY MOTORCYCLE CHAMPIONSHIP - OPEN CLASS</t>
  </si>
  <si>
    <t>EXCL</t>
  </si>
  <si>
    <t>William Luxford</t>
  </si>
  <si>
    <t>Micky Hayter</t>
  </si>
  <si>
    <t>Wynand Delport</t>
  </si>
  <si>
    <t>Tyler Cunniffe</t>
  </si>
  <si>
    <t>Jared Coetzee</t>
  </si>
  <si>
    <t>Louw Schmidt</t>
  </si>
  <si>
    <t>Kyle Holton</t>
  </si>
  <si>
    <t>Colin Maher</t>
  </si>
  <si>
    <t>Jonn Maher</t>
  </si>
  <si>
    <t>Trevor Finlay</t>
  </si>
  <si>
    <t>Calvin Hume</t>
  </si>
  <si>
    <t>Ryan Wagenaar</t>
  </si>
  <si>
    <t>Garth Turner</t>
  </si>
  <si>
    <t>Chris Barnes</t>
  </si>
  <si>
    <t>2019 KWAZULU NATAL XCOUNTRY MOTORCYCLE CHAMPIONSHIP - SENIORS CLASS</t>
  </si>
  <si>
    <t>Richard Johnson</t>
  </si>
  <si>
    <t>Myles Tyler</t>
  </si>
  <si>
    <t>Dylan Gainsford</t>
  </si>
  <si>
    <t>2019 KWAZULU NATAL XCOUNTRY MOTORCYCLE CHAMPIONSHIP - MASTERS CLASS</t>
  </si>
  <si>
    <t>Bruce May</t>
  </si>
  <si>
    <t>Bruce Swanepoel</t>
  </si>
  <si>
    <t>Maurice Milton</t>
  </si>
  <si>
    <t>Wayne Smith</t>
  </si>
  <si>
    <t>Grant Beattie</t>
  </si>
  <si>
    <t>Steven Eayrs</t>
  </si>
  <si>
    <t>Peter Huysamen</t>
  </si>
  <si>
    <t>2019 KWAZULU NATAL XCOUNTRY MOTORCYCLE CHAMPIONSHIP - CLUBMAN CLASS</t>
  </si>
  <si>
    <t>Arshad Sarang</t>
  </si>
  <si>
    <t>C555</t>
  </si>
  <si>
    <t>Hennie Vermaak</t>
  </si>
  <si>
    <t>C907</t>
  </si>
  <si>
    <t>Michael Forson</t>
  </si>
  <si>
    <t>C407</t>
  </si>
  <si>
    <t>Craig Maud</t>
  </si>
  <si>
    <t>C815</t>
  </si>
  <si>
    <t>Adrian Scales</t>
  </si>
  <si>
    <t>Gareth Gibson</t>
  </si>
  <si>
    <t>C723</t>
  </si>
  <si>
    <t>Craig Bishop</t>
  </si>
  <si>
    <t>Dave Alcock</t>
  </si>
  <si>
    <t>C288</t>
  </si>
  <si>
    <t>Adrian Peckham</t>
  </si>
  <si>
    <t>C248</t>
  </si>
  <si>
    <t>Wesley Turk</t>
  </si>
  <si>
    <t>C287</t>
  </si>
  <si>
    <t>David Barber</t>
  </si>
  <si>
    <t>Stefan Grimsell</t>
  </si>
  <si>
    <t>C322</t>
  </si>
  <si>
    <t>Jolivet</t>
  </si>
  <si>
    <t>Faan van Deventer</t>
  </si>
  <si>
    <t>Denzil Torlage</t>
  </si>
  <si>
    <t>Max Maidman</t>
  </si>
  <si>
    <t>Mark Thompson</t>
  </si>
  <si>
    <t>O/E99932685</t>
  </si>
  <si>
    <t>Paul Henderson</t>
  </si>
  <si>
    <t>Gerard de Billot</t>
  </si>
  <si>
    <t>Travis Teasdale</t>
  </si>
  <si>
    <t>Wade Young</t>
  </si>
  <si>
    <t>Michael Pentecost</t>
  </si>
  <si>
    <t>Ryan Trollip</t>
  </si>
  <si>
    <t>Mark Liebenberg</t>
  </si>
  <si>
    <t>W610</t>
  </si>
  <si>
    <t>Alistair Feuilherade</t>
  </si>
  <si>
    <t>Adrian Werner</t>
  </si>
  <si>
    <t>Shaun Chambler</t>
  </si>
  <si>
    <t>Dale Shane Lupton</t>
  </si>
  <si>
    <t>Richard Bamforth</t>
  </si>
  <si>
    <t>W168</t>
  </si>
  <si>
    <t>Jack Maidman</t>
  </si>
  <si>
    <t>Baron O'Hagan</t>
  </si>
  <si>
    <t>C655</t>
  </si>
  <si>
    <t>Justin Driemeyer</t>
  </si>
  <si>
    <t>C187</t>
  </si>
  <si>
    <t>Johnathan Williams</t>
  </si>
  <si>
    <t>C278</t>
  </si>
  <si>
    <t>Teagan Beach</t>
  </si>
  <si>
    <t>K10</t>
  </si>
  <si>
    <t>Robert Gibbon</t>
  </si>
  <si>
    <t>C300</t>
  </si>
  <si>
    <t>Cameron Walden</t>
  </si>
  <si>
    <t>Damian Souchon</t>
  </si>
  <si>
    <t>Warick Neave</t>
  </si>
  <si>
    <t>ASP Rope Access Netherwood</t>
  </si>
  <si>
    <t>Lloyd Kirk</t>
  </si>
  <si>
    <t>E4</t>
  </si>
  <si>
    <t>Cayle Dormehl</t>
  </si>
  <si>
    <t>Barend Pretorius</t>
  </si>
  <si>
    <t>Nico Kidson</t>
  </si>
  <si>
    <t>Craig Tarlington</t>
  </si>
  <si>
    <t>Leon Els</t>
  </si>
  <si>
    <t>W175</t>
  </si>
  <si>
    <t>Tyrone Snyman</t>
  </si>
  <si>
    <t>C143</t>
  </si>
  <si>
    <t>Mike Webb</t>
  </si>
  <si>
    <t>Malcolm Smith</t>
  </si>
  <si>
    <t>W163</t>
  </si>
  <si>
    <t>Sean Martin</t>
  </si>
  <si>
    <t>Alan Burton</t>
  </si>
  <si>
    <t>W78</t>
  </si>
  <si>
    <t>Liam Louw</t>
  </si>
  <si>
    <t>C236</t>
  </si>
  <si>
    <t>Dylan-Roy Bauer</t>
  </si>
  <si>
    <t>Daniel Brookes</t>
  </si>
  <si>
    <t>Robin Moss</t>
  </si>
  <si>
    <t>C602</t>
  </si>
  <si>
    <t>O/E99933670</t>
  </si>
  <si>
    <t>Virginia Trials</t>
  </si>
  <si>
    <t>Ryan Wagener</t>
  </si>
  <si>
    <t>Tristan Tamsen</t>
  </si>
  <si>
    <t>Wesley Redinger</t>
  </si>
  <si>
    <t>Gavin Nimmo</t>
  </si>
  <si>
    <t>Chris Rawlins</t>
  </si>
  <si>
    <t>Lorenzo Lotz</t>
  </si>
  <si>
    <t>C123</t>
  </si>
  <si>
    <t>Eshowe</t>
  </si>
  <si>
    <t>Byron Cooper</t>
  </si>
  <si>
    <t>Andre Mostert</t>
  </si>
  <si>
    <t>Gert Leenstra</t>
  </si>
  <si>
    <t>C947</t>
  </si>
  <si>
    <t>Jade Bond-Humphries</t>
  </si>
  <si>
    <t>Catherine Mostert</t>
  </si>
  <si>
    <t>Bishopstowe</t>
  </si>
  <si>
    <t>Kyle Eggar</t>
  </si>
  <si>
    <t>Hayden Neave</t>
  </si>
  <si>
    <t>C600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</si>
</sst>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8" xfId="0" applyFill="1" applyBorder="1"/>
    <xf numFmtId="0" fontId="0" fillId="0" borderId="9" xfId="0" applyFill="1" applyBorder="1"/>
    <xf numFmtId="0" fontId="1" fillId="2" borderId="6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" fontId="1" fillId="2" borderId="5" xfId="0" quotePrefix="1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9" xfId="0" applyBorder="1"/>
    <xf numFmtId="16" fontId="1" fillId="2" borderId="13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5" xfId="0" applyBorder="1"/>
    <xf numFmtId="1" fontId="2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" fontId="1" fillId="2" borderId="16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2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16" fontId="1" fillId="2" borderId="5" xfId="0" quotePrefix="1" applyNumberFormat="1" applyFont="1" applyFill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Border="1" applyAlignment="1">
      <alignment horizontal="center"/>
    </xf>
    <xf numFmtId="0" fontId="7" fillId="0" borderId="8" xfId="0" applyFont="1" applyFill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0" fillId="0" borderId="8" xfId="0" applyBorder="1"/>
    <xf numFmtId="0" fontId="7" fillId="0" borderId="1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" fontId="1" fillId="2" borderId="13" xfId="0" applyNumberFormat="1" applyFont="1" applyFill="1" applyBorder="1" applyAlignment="1">
      <alignment horizontal="center" vertical="center"/>
    </xf>
    <xf numFmtId="16" fontId="9" fillId="2" borderId="13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 wrapText="1"/>
    </xf>
    <xf numFmtId="0" fontId="13" fillId="0" borderId="8" xfId="1" applyFont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14" fillId="0" borderId="8" xfId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16" fontId="1" fillId="2" borderId="9" xfId="0" quotePrefix="1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0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762375" cy="7429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41148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81400" cy="10096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1143000</xdr:colOff>
      <xdr:row>2</xdr:row>
      <xdr:rowOff>485775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752850" cy="923925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0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43300" cy="11239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D1" sqref="D1:M1"/>
    </sheetView>
  </sheetViews>
  <sheetFormatPr defaultRowHeight="15" x14ac:dyDescent="0.25"/>
  <cols>
    <col min="1" max="1" width="10.140625" customWidth="1"/>
    <col min="2" max="2" width="29.85546875" customWidth="1"/>
    <col min="3" max="3" width="16.140625" customWidth="1"/>
    <col min="4" max="4" width="12.85546875" customWidth="1"/>
    <col min="5" max="5" width="13.7109375" customWidth="1"/>
    <col min="6" max="6" width="13" customWidth="1"/>
    <col min="7" max="7" width="11.7109375" customWidth="1"/>
    <col min="8" max="8" width="14.140625" customWidth="1"/>
    <col min="9" max="9" width="10" customWidth="1"/>
    <col min="10" max="10" width="12.140625" customWidth="1"/>
    <col min="11" max="11" width="12.5703125" customWidth="1"/>
    <col min="12" max="12" width="11.85546875" customWidth="1"/>
    <col min="13" max="13" width="10.85546875" customWidth="1"/>
  </cols>
  <sheetData>
    <row r="1" spans="1:13" ht="21" x14ac:dyDescent="0.25">
      <c r="A1" s="23"/>
      <c r="B1" s="22"/>
      <c r="C1" s="22"/>
      <c r="D1" s="116" t="s">
        <v>46</v>
      </c>
      <c r="E1" s="116"/>
      <c r="F1" s="116"/>
      <c r="G1" s="116"/>
      <c r="H1" s="116"/>
      <c r="I1" s="116"/>
      <c r="J1" s="116"/>
      <c r="K1" s="116"/>
      <c r="L1" s="116"/>
      <c r="M1" s="116"/>
    </row>
    <row r="2" spans="1:13" ht="21.75" thickBot="1" x14ac:dyDescent="0.3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" customHeight="1" x14ac:dyDescent="0.25">
      <c r="A3" s="1"/>
      <c r="C3" s="1"/>
      <c r="D3" s="1"/>
      <c r="E3" s="1"/>
      <c r="F3" s="122" t="s">
        <v>47</v>
      </c>
      <c r="G3" s="124" t="s">
        <v>102</v>
      </c>
      <c r="H3" s="120" t="s">
        <v>136</v>
      </c>
      <c r="I3" s="122" t="s">
        <v>160</v>
      </c>
      <c r="J3" s="124" t="s">
        <v>168</v>
      </c>
      <c r="K3" s="122" t="s">
        <v>175</v>
      </c>
      <c r="L3" s="120" t="s">
        <v>22</v>
      </c>
      <c r="M3" s="117" t="s">
        <v>1</v>
      </c>
    </row>
    <row r="4" spans="1:13" ht="33.75" customHeight="1" thickBot="1" x14ac:dyDescent="0.3">
      <c r="A4" s="1"/>
      <c r="C4" s="1"/>
      <c r="D4" s="1"/>
      <c r="E4" s="1"/>
      <c r="F4" s="123"/>
      <c r="G4" s="125"/>
      <c r="H4" s="121"/>
      <c r="I4" s="123"/>
      <c r="J4" s="125"/>
      <c r="K4" s="123"/>
      <c r="L4" s="121"/>
      <c r="M4" s="118"/>
    </row>
    <row r="5" spans="1:13" ht="30.75" thickBot="1" x14ac:dyDescent="0.3">
      <c r="A5" s="24" t="s">
        <v>0</v>
      </c>
      <c r="B5" s="5" t="s">
        <v>5</v>
      </c>
      <c r="C5" s="12" t="s">
        <v>3</v>
      </c>
      <c r="D5" s="12" t="s">
        <v>6</v>
      </c>
      <c r="E5" s="12" t="s">
        <v>4</v>
      </c>
      <c r="F5" s="62">
        <v>43499</v>
      </c>
      <c r="G5" s="88">
        <v>43533</v>
      </c>
      <c r="H5" s="44">
        <v>43562</v>
      </c>
      <c r="I5" s="103">
        <v>43604</v>
      </c>
      <c r="J5" s="44">
        <v>43624</v>
      </c>
      <c r="K5" s="44">
        <v>43695</v>
      </c>
      <c r="L5" s="54"/>
      <c r="M5" s="11"/>
    </row>
    <row r="6" spans="1:13" x14ac:dyDescent="0.25">
      <c r="A6" s="25">
        <v>1</v>
      </c>
      <c r="B6" s="3" t="s">
        <v>14</v>
      </c>
      <c r="C6" s="13">
        <v>2323</v>
      </c>
      <c r="D6" s="13">
        <v>34</v>
      </c>
      <c r="E6" s="13" t="s">
        <v>7</v>
      </c>
      <c r="F6" s="17">
        <v>400</v>
      </c>
      <c r="G6" s="37">
        <v>400</v>
      </c>
      <c r="H6" s="16">
        <v>400</v>
      </c>
      <c r="I6" s="128">
        <v>400</v>
      </c>
      <c r="J6" s="16">
        <v>250</v>
      </c>
      <c r="K6" s="16">
        <v>400</v>
      </c>
      <c r="L6" s="55">
        <v>250</v>
      </c>
      <c r="M6" s="20">
        <f t="shared" ref="M6:M26" si="0">SUM(F6:K6)-L6</f>
        <v>2000</v>
      </c>
    </row>
    <row r="7" spans="1:13" x14ac:dyDescent="0.25">
      <c r="A7" s="25">
        <v>2</v>
      </c>
      <c r="B7" s="3" t="s">
        <v>48</v>
      </c>
      <c r="C7" s="13">
        <v>2932</v>
      </c>
      <c r="D7" s="13">
        <v>919</v>
      </c>
      <c r="E7" s="13" t="s">
        <v>7</v>
      </c>
      <c r="F7" s="17">
        <v>360</v>
      </c>
      <c r="G7" s="38">
        <v>360</v>
      </c>
      <c r="H7" s="17">
        <v>330</v>
      </c>
      <c r="I7" s="17">
        <v>400</v>
      </c>
      <c r="J7" s="17">
        <v>0</v>
      </c>
      <c r="K7" s="17">
        <v>360</v>
      </c>
      <c r="L7" s="56">
        <v>0</v>
      </c>
      <c r="M7" s="21">
        <f t="shared" si="0"/>
        <v>1810</v>
      </c>
    </row>
    <row r="8" spans="1:13" x14ac:dyDescent="0.25">
      <c r="A8" s="25">
        <v>3</v>
      </c>
      <c r="B8" s="3" t="s">
        <v>24</v>
      </c>
      <c r="C8" s="13">
        <v>1317</v>
      </c>
      <c r="D8" s="13">
        <v>160</v>
      </c>
      <c r="E8" s="13" t="s">
        <v>7</v>
      </c>
      <c r="F8" s="17">
        <v>180</v>
      </c>
      <c r="G8" s="38">
        <v>330</v>
      </c>
      <c r="H8" s="17">
        <v>270</v>
      </c>
      <c r="I8" s="17">
        <v>330</v>
      </c>
      <c r="J8" s="17">
        <v>400</v>
      </c>
      <c r="K8" s="17">
        <v>300</v>
      </c>
      <c r="L8" s="56">
        <v>180</v>
      </c>
      <c r="M8" s="21">
        <f t="shared" si="0"/>
        <v>1630</v>
      </c>
    </row>
    <row r="9" spans="1:13" x14ac:dyDescent="0.25">
      <c r="A9" s="25">
        <v>4</v>
      </c>
      <c r="B9" s="3" t="s">
        <v>25</v>
      </c>
      <c r="C9" s="13">
        <v>6552</v>
      </c>
      <c r="D9" s="13">
        <v>191</v>
      </c>
      <c r="E9" s="13" t="s">
        <v>7</v>
      </c>
      <c r="F9" s="17">
        <v>300</v>
      </c>
      <c r="G9" s="38">
        <v>230</v>
      </c>
      <c r="H9" s="17">
        <v>230</v>
      </c>
      <c r="I9" s="17">
        <v>250</v>
      </c>
      <c r="J9" s="17">
        <v>360</v>
      </c>
      <c r="K9" s="17">
        <v>250</v>
      </c>
      <c r="L9" s="56">
        <v>230</v>
      </c>
      <c r="M9" s="21">
        <f t="shared" si="0"/>
        <v>1390</v>
      </c>
    </row>
    <row r="10" spans="1:13" x14ac:dyDescent="0.25">
      <c r="A10" s="25">
        <v>5</v>
      </c>
      <c r="B10" s="3" t="s">
        <v>134</v>
      </c>
      <c r="C10" s="13">
        <v>1690</v>
      </c>
      <c r="D10" s="13">
        <v>711</v>
      </c>
      <c r="E10" s="13" t="s">
        <v>7</v>
      </c>
      <c r="F10" s="17">
        <v>0</v>
      </c>
      <c r="G10" s="38">
        <v>270</v>
      </c>
      <c r="H10" s="17">
        <v>210</v>
      </c>
      <c r="I10" s="17">
        <v>190</v>
      </c>
      <c r="J10" s="17">
        <v>330</v>
      </c>
      <c r="K10" s="17">
        <v>230</v>
      </c>
      <c r="L10" s="56">
        <v>0</v>
      </c>
      <c r="M10" s="21">
        <f t="shared" si="0"/>
        <v>1230</v>
      </c>
    </row>
    <row r="11" spans="1:13" x14ac:dyDescent="0.25">
      <c r="A11" s="25">
        <v>6</v>
      </c>
      <c r="B11" s="29" t="s">
        <v>26</v>
      </c>
      <c r="C11" s="30">
        <v>2654</v>
      </c>
      <c r="D11" s="30">
        <v>196</v>
      </c>
      <c r="E11" s="30" t="s">
        <v>7</v>
      </c>
      <c r="F11" s="31">
        <v>210</v>
      </c>
      <c r="G11" s="38">
        <v>250</v>
      </c>
      <c r="H11" s="17">
        <v>160</v>
      </c>
      <c r="I11" s="17">
        <v>0</v>
      </c>
      <c r="J11" s="17">
        <v>230</v>
      </c>
      <c r="K11" s="17">
        <v>0</v>
      </c>
      <c r="L11" s="56">
        <v>0</v>
      </c>
      <c r="M11" s="21">
        <f t="shared" si="0"/>
        <v>850</v>
      </c>
    </row>
    <row r="12" spans="1:13" x14ac:dyDescent="0.25">
      <c r="A12" s="25">
        <v>7</v>
      </c>
      <c r="B12" s="81" t="s">
        <v>161</v>
      </c>
      <c r="C12" s="83">
        <v>2648</v>
      </c>
      <c r="D12" s="104">
        <v>445</v>
      </c>
      <c r="E12" s="111" t="s">
        <v>7</v>
      </c>
      <c r="F12" s="56">
        <v>0</v>
      </c>
      <c r="G12" s="38">
        <v>0</v>
      </c>
      <c r="H12" s="17">
        <v>0</v>
      </c>
      <c r="I12" s="17">
        <v>270</v>
      </c>
      <c r="J12" s="17">
        <v>270</v>
      </c>
      <c r="K12" s="17">
        <v>270</v>
      </c>
      <c r="L12" s="56">
        <v>0</v>
      </c>
      <c r="M12" s="21">
        <f t="shared" si="0"/>
        <v>810</v>
      </c>
    </row>
    <row r="13" spans="1:13" x14ac:dyDescent="0.25">
      <c r="A13" s="25">
        <v>8</v>
      </c>
      <c r="B13" s="3" t="s">
        <v>133</v>
      </c>
      <c r="C13" s="13">
        <v>9125</v>
      </c>
      <c r="D13" s="13">
        <v>244</v>
      </c>
      <c r="E13" s="13" t="s">
        <v>7</v>
      </c>
      <c r="F13" s="56">
        <v>0</v>
      </c>
      <c r="G13" s="38">
        <v>300</v>
      </c>
      <c r="H13" s="17">
        <v>180</v>
      </c>
      <c r="I13" s="17">
        <v>210</v>
      </c>
      <c r="J13" s="17">
        <v>0</v>
      </c>
      <c r="K13" s="17">
        <v>0</v>
      </c>
      <c r="L13" s="56">
        <v>0</v>
      </c>
      <c r="M13" s="21">
        <f t="shared" si="0"/>
        <v>690</v>
      </c>
    </row>
    <row r="14" spans="1:13" x14ac:dyDescent="0.25">
      <c r="A14" s="25">
        <v>9</v>
      </c>
      <c r="B14" s="3" t="s">
        <v>135</v>
      </c>
      <c r="C14" s="13">
        <v>1711</v>
      </c>
      <c r="D14" s="13">
        <v>60</v>
      </c>
      <c r="E14" s="13" t="s">
        <v>7</v>
      </c>
      <c r="F14" s="82">
        <v>0</v>
      </c>
      <c r="G14" s="100" t="s">
        <v>8</v>
      </c>
      <c r="H14" s="17">
        <v>0</v>
      </c>
      <c r="I14" s="17">
        <v>360</v>
      </c>
      <c r="J14" s="17">
        <v>0</v>
      </c>
      <c r="K14" s="17">
        <v>330</v>
      </c>
      <c r="L14" s="56">
        <v>0</v>
      </c>
      <c r="M14" s="21">
        <f t="shared" si="0"/>
        <v>690</v>
      </c>
    </row>
    <row r="15" spans="1:13" x14ac:dyDescent="0.25">
      <c r="A15" s="25">
        <v>10</v>
      </c>
      <c r="B15" s="3" t="s">
        <v>60</v>
      </c>
      <c r="C15" s="92">
        <v>1223</v>
      </c>
      <c r="D15" s="104">
        <v>257</v>
      </c>
      <c r="E15" s="13" t="s">
        <v>7</v>
      </c>
      <c r="F15" s="56">
        <v>0</v>
      </c>
      <c r="G15" s="38">
        <v>0</v>
      </c>
      <c r="H15" s="17">
        <v>0</v>
      </c>
      <c r="I15" s="17">
        <v>300</v>
      </c>
      <c r="J15" s="17">
        <v>300</v>
      </c>
      <c r="K15" s="17">
        <v>0</v>
      </c>
      <c r="L15" s="56">
        <v>0</v>
      </c>
      <c r="M15" s="21">
        <f t="shared" si="0"/>
        <v>600</v>
      </c>
    </row>
    <row r="16" spans="1:13" x14ac:dyDescent="0.25">
      <c r="A16" s="25">
        <v>11</v>
      </c>
      <c r="B16" s="3" t="s">
        <v>9</v>
      </c>
      <c r="C16" s="13">
        <v>1008</v>
      </c>
      <c r="D16" s="13">
        <v>47</v>
      </c>
      <c r="E16" s="13" t="s">
        <v>7</v>
      </c>
      <c r="F16" s="82">
        <v>190</v>
      </c>
      <c r="G16" s="38">
        <v>0</v>
      </c>
      <c r="H16" s="17">
        <v>250</v>
      </c>
      <c r="I16" s="17">
        <v>0</v>
      </c>
      <c r="J16" s="17">
        <v>0</v>
      </c>
      <c r="K16" s="17">
        <v>0</v>
      </c>
      <c r="L16" s="56">
        <v>0</v>
      </c>
      <c r="M16" s="21">
        <f t="shared" si="0"/>
        <v>440</v>
      </c>
    </row>
    <row r="17" spans="1:13" x14ac:dyDescent="0.25">
      <c r="A17" s="25">
        <v>12</v>
      </c>
      <c r="B17" s="81" t="s">
        <v>49</v>
      </c>
      <c r="C17" s="83">
        <v>1244</v>
      </c>
      <c r="D17" s="83">
        <v>556</v>
      </c>
      <c r="E17" s="83" t="s">
        <v>7</v>
      </c>
      <c r="F17" s="56">
        <v>250</v>
      </c>
      <c r="G17" s="38">
        <v>0</v>
      </c>
      <c r="H17" s="17">
        <v>170</v>
      </c>
      <c r="I17" s="17">
        <v>0</v>
      </c>
      <c r="J17" s="17">
        <v>0</v>
      </c>
      <c r="K17" s="17">
        <v>0</v>
      </c>
      <c r="L17" s="56">
        <v>0</v>
      </c>
      <c r="M17" s="21">
        <f t="shared" si="0"/>
        <v>420</v>
      </c>
    </row>
    <row r="18" spans="1:13" x14ac:dyDescent="0.25">
      <c r="A18" s="25">
        <v>13</v>
      </c>
      <c r="B18" s="3" t="s">
        <v>137</v>
      </c>
      <c r="C18" s="13">
        <v>13474</v>
      </c>
      <c r="D18" s="13" t="s">
        <v>138</v>
      </c>
      <c r="E18" s="13" t="s">
        <v>7</v>
      </c>
      <c r="F18" s="56">
        <v>0</v>
      </c>
      <c r="G18" s="38">
        <v>0</v>
      </c>
      <c r="H18" s="17">
        <v>360</v>
      </c>
      <c r="I18" s="17">
        <v>0</v>
      </c>
      <c r="J18" s="17">
        <v>0</v>
      </c>
      <c r="K18" s="17">
        <v>0</v>
      </c>
      <c r="L18" s="56">
        <v>0</v>
      </c>
      <c r="M18" s="21">
        <f t="shared" si="0"/>
        <v>360</v>
      </c>
    </row>
    <row r="19" spans="1:13" x14ac:dyDescent="0.25">
      <c r="A19" s="25">
        <v>14</v>
      </c>
      <c r="B19" s="3" t="s">
        <v>23</v>
      </c>
      <c r="C19" s="13">
        <v>1932</v>
      </c>
      <c r="D19" s="13">
        <v>441</v>
      </c>
      <c r="E19" s="13" t="s">
        <v>7</v>
      </c>
      <c r="F19" s="56">
        <v>330</v>
      </c>
      <c r="G19" s="38">
        <v>0</v>
      </c>
      <c r="H19" s="17">
        <v>0</v>
      </c>
      <c r="I19" s="17">
        <v>0</v>
      </c>
      <c r="J19" s="17">
        <v>0</v>
      </c>
      <c r="K19" s="17">
        <v>0</v>
      </c>
      <c r="L19" s="56">
        <v>0</v>
      </c>
      <c r="M19" s="21">
        <f t="shared" si="0"/>
        <v>330</v>
      </c>
    </row>
    <row r="20" spans="1:13" x14ac:dyDescent="0.25">
      <c r="A20" s="25">
        <v>15</v>
      </c>
      <c r="B20" s="3" t="s">
        <v>139</v>
      </c>
      <c r="C20" s="13">
        <v>2720</v>
      </c>
      <c r="D20" s="13">
        <v>20</v>
      </c>
      <c r="E20" s="13" t="s">
        <v>7</v>
      </c>
      <c r="F20" s="56">
        <v>0</v>
      </c>
      <c r="G20" s="38">
        <v>0</v>
      </c>
      <c r="H20" s="17">
        <v>300</v>
      </c>
      <c r="I20" s="17">
        <v>0</v>
      </c>
      <c r="J20" s="17">
        <v>0</v>
      </c>
      <c r="K20" s="17">
        <v>0</v>
      </c>
      <c r="L20" s="56">
        <v>0</v>
      </c>
      <c r="M20" s="21">
        <f t="shared" si="0"/>
        <v>300</v>
      </c>
    </row>
    <row r="21" spans="1:13" x14ac:dyDescent="0.25">
      <c r="A21" s="25">
        <v>16</v>
      </c>
      <c r="B21" s="3" t="s">
        <v>40</v>
      </c>
      <c r="C21" s="13">
        <v>14516</v>
      </c>
      <c r="D21" s="13">
        <v>196</v>
      </c>
      <c r="E21" s="13" t="s">
        <v>7</v>
      </c>
      <c r="F21" s="56">
        <v>270</v>
      </c>
      <c r="G21" s="38">
        <v>0</v>
      </c>
      <c r="H21" s="17">
        <v>0</v>
      </c>
      <c r="I21" s="17">
        <v>0</v>
      </c>
      <c r="J21" s="17">
        <v>0</v>
      </c>
      <c r="K21" s="17">
        <v>0</v>
      </c>
      <c r="L21" s="56">
        <v>0</v>
      </c>
      <c r="M21" s="21">
        <f t="shared" si="0"/>
        <v>270</v>
      </c>
    </row>
    <row r="22" spans="1:13" x14ac:dyDescent="0.25">
      <c r="A22" s="25">
        <v>17</v>
      </c>
      <c r="B22" s="3" t="s">
        <v>50</v>
      </c>
      <c r="C22" s="13">
        <v>10158</v>
      </c>
      <c r="D22" s="13">
        <v>428</v>
      </c>
      <c r="E22" s="13" t="s">
        <v>7</v>
      </c>
      <c r="F22" s="56">
        <v>230</v>
      </c>
      <c r="G22" s="38">
        <v>0</v>
      </c>
      <c r="H22" s="17">
        <v>0</v>
      </c>
      <c r="I22" s="17">
        <v>0</v>
      </c>
      <c r="J22" s="17">
        <v>0</v>
      </c>
      <c r="K22" s="17">
        <v>0</v>
      </c>
      <c r="L22" s="56">
        <v>0</v>
      </c>
      <c r="M22" s="21">
        <f t="shared" si="0"/>
        <v>230</v>
      </c>
    </row>
    <row r="23" spans="1:13" x14ac:dyDescent="0.25">
      <c r="A23" s="25">
        <v>18</v>
      </c>
      <c r="B23" s="3" t="s">
        <v>162</v>
      </c>
      <c r="C23" s="13">
        <v>16938</v>
      </c>
      <c r="D23" s="98">
        <v>179</v>
      </c>
      <c r="E23" s="13" t="s">
        <v>7</v>
      </c>
      <c r="F23" s="56">
        <v>0</v>
      </c>
      <c r="G23" s="38">
        <v>0</v>
      </c>
      <c r="H23" s="17">
        <v>0</v>
      </c>
      <c r="I23" s="17">
        <v>230</v>
      </c>
      <c r="J23" s="17">
        <v>0</v>
      </c>
      <c r="K23" s="17">
        <v>0</v>
      </c>
      <c r="L23" s="56">
        <v>0</v>
      </c>
      <c r="M23" s="21">
        <f t="shared" si="0"/>
        <v>230</v>
      </c>
    </row>
    <row r="24" spans="1:13" x14ac:dyDescent="0.25">
      <c r="A24" s="25">
        <v>19</v>
      </c>
      <c r="B24" s="3" t="s">
        <v>140</v>
      </c>
      <c r="C24" s="13">
        <v>4040</v>
      </c>
      <c r="D24" s="98">
        <v>262</v>
      </c>
      <c r="E24" s="13" t="s">
        <v>13</v>
      </c>
      <c r="F24" s="82">
        <v>0</v>
      </c>
      <c r="G24" s="39">
        <v>0</v>
      </c>
      <c r="H24" s="31">
        <v>190</v>
      </c>
      <c r="I24" s="31">
        <v>0</v>
      </c>
      <c r="J24" s="31">
        <v>0</v>
      </c>
      <c r="K24" s="31">
        <v>0</v>
      </c>
      <c r="L24" s="59">
        <v>0</v>
      </c>
      <c r="M24" s="21">
        <f t="shared" si="0"/>
        <v>190</v>
      </c>
    </row>
    <row r="25" spans="1:13" x14ac:dyDescent="0.25">
      <c r="A25" s="25">
        <v>20</v>
      </c>
      <c r="B25" s="3" t="s">
        <v>122</v>
      </c>
      <c r="C25" s="13">
        <v>9565</v>
      </c>
      <c r="D25" s="13">
        <v>127</v>
      </c>
      <c r="E25" s="13" t="s">
        <v>7</v>
      </c>
      <c r="F25" s="59">
        <v>0</v>
      </c>
      <c r="G25" s="39">
        <v>0</v>
      </c>
      <c r="H25" s="31">
        <v>0</v>
      </c>
      <c r="I25" s="31">
        <v>180</v>
      </c>
      <c r="J25" s="31">
        <v>0</v>
      </c>
      <c r="K25" s="31">
        <v>0</v>
      </c>
      <c r="L25" s="59">
        <v>0</v>
      </c>
      <c r="M25" s="21">
        <f t="shared" si="0"/>
        <v>180</v>
      </c>
    </row>
    <row r="26" spans="1:13" x14ac:dyDescent="0.25">
      <c r="A26" s="25">
        <v>21</v>
      </c>
      <c r="B26" s="81" t="s">
        <v>51</v>
      </c>
      <c r="C26" s="83">
        <v>10569</v>
      </c>
      <c r="D26" s="83">
        <v>340</v>
      </c>
      <c r="E26" s="83" t="s">
        <v>7</v>
      </c>
      <c r="F26" s="59">
        <v>170</v>
      </c>
      <c r="G26" s="39">
        <v>0</v>
      </c>
      <c r="H26" s="31">
        <v>0</v>
      </c>
      <c r="I26" s="31">
        <v>0</v>
      </c>
      <c r="J26" s="31">
        <v>0</v>
      </c>
      <c r="K26" s="31">
        <v>0</v>
      </c>
      <c r="L26" s="59">
        <v>0</v>
      </c>
      <c r="M26" s="21">
        <f t="shared" si="0"/>
        <v>170</v>
      </c>
    </row>
    <row r="27" spans="1:13" x14ac:dyDescent="0.25">
      <c r="A27" s="25">
        <v>22</v>
      </c>
      <c r="B27" s="3"/>
      <c r="C27" s="13"/>
      <c r="D27" s="13"/>
      <c r="E27" s="13"/>
      <c r="F27" s="59"/>
      <c r="G27" s="39"/>
      <c r="H27" s="31"/>
      <c r="I27" s="31"/>
      <c r="J27" s="31"/>
      <c r="K27" s="31"/>
      <c r="L27" s="59">
        <v>0</v>
      </c>
      <c r="M27" s="21">
        <f t="shared" ref="M27:M36" si="1">SUM(F27:K27)-L27</f>
        <v>0</v>
      </c>
    </row>
    <row r="28" spans="1:13" x14ac:dyDescent="0.25">
      <c r="A28" s="25">
        <v>23</v>
      </c>
      <c r="B28" s="3"/>
      <c r="C28" s="13"/>
      <c r="D28" s="13"/>
      <c r="E28" s="13"/>
      <c r="F28" s="59"/>
      <c r="G28" s="39"/>
      <c r="H28" s="31"/>
      <c r="I28" s="31"/>
      <c r="J28" s="31"/>
      <c r="K28" s="31"/>
      <c r="L28" s="59">
        <v>0</v>
      </c>
      <c r="M28" s="21">
        <f t="shared" si="1"/>
        <v>0</v>
      </c>
    </row>
    <row r="29" spans="1:13" x14ac:dyDescent="0.25">
      <c r="A29" s="25">
        <v>24</v>
      </c>
      <c r="B29" s="3"/>
      <c r="C29" s="13"/>
      <c r="D29" s="13"/>
      <c r="E29" s="13"/>
      <c r="F29" s="59"/>
      <c r="G29" s="32"/>
      <c r="H29" s="31"/>
      <c r="I29" s="31"/>
      <c r="J29" s="31"/>
      <c r="K29" s="31"/>
      <c r="L29" s="59">
        <v>0</v>
      </c>
      <c r="M29" s="21">
        <f t="shared" si="1"/>
        <v>0</v>
      </c>
    </row>
    <row r="30" spans="1:13" x14ac:dyDescent="0.25">
      <c r="A30" s="25">
        <v>25</v>
      </c>
      <c r="B30" s="3"/>
      <c r="C30" s="13"/>
      <c r="D30" s="13"/>
      <c r="E30" s="13"/>
      <c r="F30" s="59"/>
      <c r="G30" s="39"/>
      <c r="H30" s="31"/>
      <c r="I30" s="31"/>
      <c r="J30" s="31"/>
      <c r="K30" s="31"/>
      <c r="L30" s="59">
        <v>0</v>
      </c>
      <c r="M30" s="21">
        <f t="shared" si="1"/>
        <v>0</v>
      </c>
    </row>
    <row r="31" spans="1:13" x14ac:dyDescent="0.25">
      <c r="A31" s="25">
        <v>26</v>
      </c>
      <c r="B31" s="3"/>
      <c r="C31" s="13"/>
      <c r="D31" s="13"/>
      <c r="E31" s="13"/>
      <c r="F31" s="59"/>
      <c r="G31" s="39"/>
      <c r="H31" s="31"/>
      <c r="I31" s="31"/>
      <c r="J31" s="31"/>
      <c r="K31" s="31"/>
      <c r="L31" s="59">
        <v>0</v>
      </c>
      <c r="M31" s="21">
        <f t="shared" si="1"/>
        <v>0</v>
      </c>
    </row>
    <row r="32" spans="1:13" x14ac:dyDescent="0.25">
      <c r="A32" s="25">
        <v>27</v>
      </c>
      <c r="B32" s="3"/>
      <c r="C32" s="13"/>
      <c r="D32" s="13"/>
      <c r="E32" s="13"/>
      <c r="F32" s="59"/>
      <c r="G32" s="39"/>
      <c r="H32" s="31"/>
      <c r="I32" s="31"/>
      <c r="J32" s="31"/>
      <c r="K32" s="31"/>
      <c r="L32" s="59">
        <v>0</v>
      </c>
      <c r="M32" s="21">
        <f t="shared" si="1"/>
        <v>0</v>
      </c>
    </row>
    <row r="33" spans="1:13" x14ac:dyDescent="0.25">
      <c r="A33" s="25">
        <v>28</v>
      </c>
      <c r="B33" s="3"/>
      <c r="C33" s="13"/>
      <c r="D33" s="13"/>
      <c r="E33" s="13"/>
      <c r="F33" s="59"/>
      <c r="G33" s="39"/>
      <c r="H33" s="31"/>
      <c r="I33" s="31"/>
      <c r="J33" s="31"/>
      <c r="K33" s="31"/>
      <c r="L33" s="59">
        <v>0</v>
      </c>
      <c r="M33" s="21">
        <f t="shared" si="1"/>
        <v>0</v>
      </c>
    </row>
    <row r="34" spans="1:13" x14ac:dyDescent="0.25">
      <c r="A34" s="25">
        <v>29</v>
      </c>
      <c r="B34" s="3"/>
      <c r="C34" s="13"/>
      <c r="D34" s="13"/>
      <c r="E34" s="13"/>
      <c r="F34" s="59"/>
      <c r="G34" s="39"/>
      <c r="H34" s="31"/>
      <c r="I34" s="31"/>
      <c r="J34" s="31"/>
      <c r="K34" s="31"/>
      <c r="L34" s="59">
        <v>0</v>
      </c>
      <c r="M34" s="21">
        <f t="shared" si="1"/>
        <v>0</v>
      </c>
    </row>
    <row r="35" spans="1:13" x14ac:dyDescent="0.25">
      <c r="A35" s="25">
        <v>30</v>
      </c>
      <c r="B35" s="3"/>
      <c r="C35" s="13"/>
      <c r="D35" s="13"/>
      <c r="E35" s="13"/>
      <c r="F35" s="59"/>
      <c r="G35" s="39"/>
      <c r="H35" s="33"/>
      <c r="I35" s="31"/>
      <c r="J35" s="31"/>
      <c r="K35" s="31"/>
      <c r="L35" s="59">
        <v>0</v>
      </c>
      <c r="M35" s="21">
        <f t="shared" si="1"/>
        <v>0</v>
      </c>
    </row>
    <row r="36" spans="1:13" ht="15.75" thickBot="1" x14ac:dyDescent="0.3">
      <c r="A36" s="25"/>
      <c r="B36" s="4"/>
      <c r="C36" s="14"/>
      <c r="D36" s="14"/>
      <c r="E36" s="14"/>
      <c r="F36" s="18"/>
      <c r="G36" s="19"/>
      <c r="H36" s="6"/>
      <c r="I36" s="6"/>
      <c r="J36" s="6"/>
      <c r="K36" s="6"/>
      <c r="L36" s="57"/>
      <c r="M36" s="21">
        <f t="shared" si="1"/>
        <v>0</v>
      </c>
    </row>
    <row r="37" spans="1:13" ht="15.75" thickBot="1" x14ac:dyDescent="0.3">
      <c r="A37" s="26"/>
      <c r="B37" s="2"/>
      <c r="C37" s="15"/>
      <c r="D37" s="15"/>
      <c r="E37" s="15"/>
      <c r="F37" s="10">
        <v>11</v>
      </c>
      <c r="G37" s="10">
        <v>8</v>
      </c>
      <c r="H37" s="10">
        <v>12</v>
      </c>
      <c r="I37" s="10">
        <v>10</v>
      </c>
      <c r="J37" s="10">
        <v>7</v>
      </c>
      <c r="K37" s="10">
        <v>7</v>
      </c>
      <c r="L37" s="10"/>
      <c r="M37" s="51">
        <f>AVERAGE(F37:K37)</f>
        <v>9.1666666666666661</v>
      </c>
    </row>
    <row r="38" spans="1:13" x14ac:dyDescent="0.25">
      <c r="A38" s="15"/>
      <c r="B38" s="119" t="s">
        <v>2</v>
      </c>
      <c r="C38" s="119"/>
      <c r="D38" s="119"/>
      <c r="E38" s="119"/>
      <c r="F38" s="119"/>
      <c r="G38" s="8"/>
      <c r="H38" s="8"/>
      <c r="I38" s="8"/>
      <c r="J38" s="8"/>
      <c r="K38" s="8"/>
      <c r="L38" s="53"/>
      <c r="M38" s="8"/>
    </row>
    <row r="39" spans="1:13" x14ac:dyDescent="0.25">
      <c r="A39" s="1"/>
      <c r="B39" s="119"/>
      <c r="C39" s="119"/>
      <c r="D39" s="119"/>
      <c r="E39" s="119"/>
      <c r="F39" s="119"/>
      <c r="G39" s="8"/>
      <c r="H39" s="8"/>
      <c r="I39" s="8"/>
      <c r="J39" s="8"/>
      <c r="K39" s="8"/>
      <c r="L39" s="53"/>
      <c r="M39" s="8"/>
    </row>
    <row r="40" spans="1:13" x14ac:dyDescent="0.25">
      <c r="A40" s="1"/>
    </row>
  </sheetData>
  <sortState ref="B6:M26">
    <sortCondition descending="1" ref="M6:M26"/>
  </sortState>
  <mergeCells count="10">
    <mergeCell ref="D1:M1"/>
    <mergeCell ref="M3:M4"/>
    <mergeCell ref="B38:F39"/>
    <mergeCell ref="L3:L4"/>
    <mergeCell ref="F3:F4"/>
    <mergeCell ref="J3:J4"/>
    <mergeCell ref="I3:I4"/>
    <mergeCell ref="K3:K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D1" sqref="D1:M1"/>
    </sheetView>
  </sheetViews>
  <sheetFormatPr defaultRowHeight="15" x14ac:dyDescent="0.25"/>
  <cols>
    <col min="2" max="2" width="27.28515625" customWidth="1"/>
    <col min="3" max="3" width="19" customWidth="1"/>
    <col min="4" max="4" width="13.42578125" style="1" customWidth="1"/>
    <col min="5" max="5" width="13.7109375" customWidth="1"/>
    <col min="6" max="6" width="12.7109375" customWidth="1"/>
    <col min="7" max="7" width="12.85546875" style="40" customWidth="1"/>
    <col min="8" max="8" width="12.28515625" customWidth="1"/>
    <col min="9" max="9" width="11.28515625" customWidth="1"/>
    <col min="10" max="10" width="13.140625" customWidth="1"/>
    <col min="11" max="12" width="12.5703125" customWidth="1"/>
    <col min="13" max="13" width="11.7109375" customWidth="1"/>
  </cols>
  <sheetData>
    <row r="1" spans="1:13" ht="21" x14ac:dyDescent="0.25">
      <c r="A1" s="23"/>
      <c r="B1" s="22"/>
      <c r="C1" s="22"/>
      <c r="D1" s="116" t="s">
        <v>52</v>
      </c>
      <c r="E1" s="116"/>
      <c r="F1" s="116"/>
      <c r="G1" s="116"/>
      <c r="H1" s="116"/>
      <c r="I1" s="116"/>
      <c r="J1" s="116"/>
      <c r="K1" s="116"/>
      <c r="L1" s="116"/>
      <c r="M1" s="116"/>
    </row>
    <row r="2" spans="1:13" ht="21.75" thickBot="1" x14ac:dyDescent="0.3">
      <c r="A2" s="23"/>
      <c r="B2" s="22"/>
      <c r="C2" s="22"/>
      <c r="D2" s="23"/>
      <c r="E2" s="22"/>
      <c r="F2" s="22"/>
      <c r="G2" s="41"/>
      <c r="H2" s="22"/>
      <c r="I2" s="22"/>
      <c r="J2" s="22"/>
      <c r="K2" s="22"/>
      <c r="L2" s="22"/>
      <c r="M2" s="22"/>
    </row>
    <row r="3" spans="1:13" ht="15" customHeight="1" x14ac:dyDescent="0.25">
      <c r="A3" s="1"/>
      <c r="C3" s="1"/>
      <c r="E3" s="1"/>
      <c r="F3" s="122" t="s">
        <v>47</v>
      </c>
      <c r="G3" s="126" t="s">
        <v>102</v>
      </c>
      <c r="H3" s="120" t="s">
        <v>136</v>
      </c>
      <c r="I3" s="122" t="s">
        <v>160</v>
      </c>
      <c r="J3" s="124" t="s">
        <v>168</v>
      </c>
      <c r="K3" s="122" t="s">
        <v>175</v>
      </c>
      <c r="L3" s="120" t="s">
        <v>22</v>
      </c>
      <c r="M3" s="117" t="s">
        <v>1</v>
      </c>
    </row>
    <row r="4" spans="1:13" ht="30" customHeight="1" thickBot="1" x14ac:dyDescent="0.3">
      <c r="A4" s="1"/>
      <c r="C4" s="1"/>
      <c r="E4" s="1"/>
      <c r="F4" s="123"/>
      <c r="G4" s="127"/>
      <c r="H4" s="121"/>
      <c r="I4" s="123"/>
      <c r="J4" s="125"/>
      <c r="K4" s="123"/>
      <c r="L4" s="121"/>
      <c r="M4" s="118"/>
    </row>
    <row r="5" spans="1:13" ht="30.75" thickBot="1" x14ac:dyDescent="0.3">
      <c r="A5" s="24" t="s">
        <v>0</v>
      </c>
      <c r="B5" s="5" t="s">
        <v>5</v>
      </c>
      <c r="C5" s="12" t="s">
        <v>3</v>
      </c>
      <c r="D5" s="12" t="s">
        <v>6</v>
      </c>
      <c r="E5" s="12" t="s">
        <v>4</v>
      </c>
      <c r="F5" s="62">
        <v>43499</v>
      </c>
      <c r="G5" s="89">
        <v>43533</v>
      </c>
      <c r="H5" s="44">
        <v>43562</v>
      </c>
      <c r="I5" s="103">
        <v>43604</v>
      </c>
      <c r="J5" s="44">
        <v>43624</v>
      </c>
      <c r="K5" s="44">
        <v>43695</v>
      </c>
      <c r="L5" s="54"/>
      <c r="M5" s="11"/>
    </row>
    <row r="6" spans="1:13" x14ac:dyDescent="0.25">
      <c r="A6" s="25">
        <v>1</v>
      </c>
      <c r="B6" s="63" t="s">
        <v>11</v>
      </c>
      <c r="C6" s="37">
        <v>1282</v>
      </c>
      <c r="D6" s="64">
        <v>91</v>
      </c>
      <c r="E6" s="37" t="s">
        <v>7</v>
      </c>
      <c r="F6" s="16">
        <v>330</v>
      </c>
      <c r="G6" s="37">
        <v>330</v>
      </c>
      <c r="H6" s="128">
        <v>400</v>
      </c>
      <c r="I6" s="16">
        <v>360</v>
      </c>
      <c r="J6" s="16">
        <v>230</v>
      </c>
      <c r="K6" s="16">
        <v>400</v>
      </c>
      <c r="L6" s="55">
        <v>230</v>
      </c>
      <c r="M6" s="20">
        <f>SUM(F6:K6)-L6</f>
        <v>1820</v>
      </c>
    </row>
    <row r="7" spans="1:13" x14ac:dyDescent="0.25">
      <c r="A7" s="25">
        <v>2</v>
      </c>
      <c r="B7" s="65" t="s">
        <v>19</v>
      </c>
      <c r="C7" s="38">
        <v>1118</v>
      </c>
      <c r="D7" s="66">
        <v>111</v>
      </c>
      <c r="E7" s="38" t="s">
        <v>7</v>
      </c>
      <c r="F7" s="17">
        <v>400</v>
      </c>
      <c r="G7" s="38">
        <v>250</v>
      </c>
      <c r="H7" s="17">
        <v>270</v>
      </c>
      <c r="I7" s="17">
        <v>400</v>
      </c>
      <c r="J7" s="17">
        <v>360</v>
      </c>
      <c r="K7" s="17">
        <v>360</v>
      </c>
      <c r="L7" s="56">
        <v>250</v>
      </c>
      <c r="M7" s="21">
        <f>SUM(F7:K7)-L7</f>
        <v>1790</v>
      </c>
    </row>
    <row r="8" spans="1:13" x14ac:dyDescent="0.25">
      <c r="A8" s="25">
        <v>3</v>
      </c>
      <c r="B8" s="65" t="s">
        <v>10</v>
      </c>
      <c r="C8" s="38">
        <v>2532</v>
      </c>
      <c r="D8" s="66">
        <v>420</v>
      </c>
      <c r="E8" s="38" t="s">
        <v>7</v>
      </c>
      <c r="F8" s="17">
        <v>360</v>
      </c>
      <c r="G8" s="38">
        <v>270</v>
      </c>
      <c r="H8" s="106">
        <v>330</v>
      </c>
      <c r="I8" s="17">
        <v>330</v>
      </c>
      <c r="J8" s="17">
        <v>300</v>
      </c>
      <c r="K8" s="17">
        <v>330</v>
      </c>
      <c r="L8" s="56">
        <v>270</v>
      </c>
      <c r="M8" s="21">
        <f>SUM(F8:K8)-L8</f>
        <v>1650</v>
      </c>
    </row>
    <row r="9" spans="1:13" x14ac:dyDescent="0.25">
      <c r="A9" s="25">
        <v>4</v>
      </c>
      <c r="B9" s="65" t="s">
        <v>64</v>
      </c>
      <c r="C9" s="38">
        <v>1190</v>
      </c>
      <c r="D9" s="38">
        <v>21</v>
      </c>
      <c r="E9" s="38" t="s">
        <v>7</v>
      </c>
      <c r="F9" s="17">
        <v>110</v>
      </c>
      <c r="G9" s="38">
        <v>130</v>
      </c>
      <c r="H9" s="17">
        <v>360</v>
      </c>
      <c r="I9" s="17">
        <v>170</v>
      </c>
      <c r="J9" s="17">
        <v>400</v>
      </c>
      <c r="K9" s="17">
        <v>0</v>
      </c>
      <c r="L9" s="56">
        <v>0</v>
      </c>
      <c r="M9" s="21">
        <f>SUM(F9:K9)-L9</f>
        <v>1170</v>
      </c>
    </row>
    <row r="10" spans="1:13" x14ac:dyDescent="0.25">
      <c r="A10" s="25">
        <v>5</v>
      </c>
      <c r="B10" s="65" t="s">
        <v>15</v>
      </c>
      <c r="C10" s="38">
        <v>1959</v>
      </c>
      <c r="D10" s="66">
        <v>295</v>
      </c>
      <c r="E10" s="38" t="s">
        <v>7</v>
      </c>
      <c r="F10" s="17">
        <v>230</v>
      </c>
      <c r="G10" s="38">
        <v>190</v>
      </c>
      <c r="H10" s="17">
        <v>300</v>
      </c>
      <c r="I10" s="17">
        <v>250</v>
      </c>
      <c r="J10" s="17">
        <v>190</v>
      </c>
      <c r="K10" s="17">
        <v>0</v>
      </c>
      <c r="L10" s="56">
        <v>0</v>
      </c>
      <c r="M10" s="21">
        <f>SUM(F10:K10)-L10</f>
        <v>1160</v>
      </c>
    </row>
    <row r="11" spans="1:13" x14ac:dyDescent="0.25">
      <c r="A11" s="25">
        <v>6</v>
      </c>
      <c r="B11" s="65" t="s">
        <v>113</v>
      </c>
      <c r="C11" s="92">
        <v>2710</v>
      </c>
      <c r="D11" s="92">
        <v>808</v>
      </c>
      <c r="E11" s="38" t="s">
        <v>7</v>
      </c>
      <c r="F11" s="38">
        <v>0</v>
      </c>
      <c r="G11" s="38">
        <v>180</v>
      </c>
      <c r="H11" s="17">
        <v>210</v>
      </c>
      <c r="I11" s="17">
        <v>180</v>
      </c>
      <c r="J11" s="17">
        <v>210</v>
      </c>
      <c r="K11" s="17">
        <v>270</v>
      </c>
      <c r="L11" s="56">
        <v>0</v>
      </c>
      <c r="M11" s="21">
        <f>SUM(F11:K11)-L11</f>
        <v>1050</v>
      </c>
    </row>
    <row r="12" spans="1:13" x14ac:dyDescent="0.25">
      <c r="A12" s="25">
        <v>7</v>
      </c>
      <c r="B12" s="65" t="s">
        <v>169</v>
      </c>
      <c r="C12" s="38">
        <v>13774</v>
      </c>
      <c r="D12" s="66">
        <v>352</v>
      </c>
      <c r="E12" s="38" t="s">
        <v>7</v>
      </c>
      <c r="F12" s="17">
        <v>0</v>
      </c>
      <c r="G12" s="38">
        <v>0</v>
      </c>
      <c r="H12" s="17">
        <v>180</v>
      </c>
      <c r="I12" s="17">
        <v>300</v>
      </c>
      <c r="J12" s="17">
        <v>330</v>
      </c>
      <c r="K12" s="17">
        <v>210</v>
      </c>
      <c r="L12" s="56">
        <v>0</v>
      </c>
      <c r="M12" s="21">
        <f>SUM(F12:K12)-L12</f>
        <v>1020</v>
      </c>
    </row>
    <row r="13" spans="1:13" x14ac:dyDescent="0.25">
      <c r="A13" s="25">
        <v>8</v>
      </c>
      <c r="B13" s="81" t="s">
        <v>63</v>
      </c>
      <c r="C13" s="83">
        <v>1419</v>
      </c>
      <c r="D13" s="83">
        <v>23</v>
      </c>
      <c r="E13" s="83" t="s">
        <v>7</v>
      </c>
      <c r="F13" s="86">
        <v>120</v>
      </c>
      <c r="G13" s="38">
        <v>140</v>
      </c>
      <c r="H13" s="17">
        <v>140</v>
      </c>
      <c r="I13" s="17">
        <v>210</v>
      </c>
      <c r="J13" s="17">
        <v>250</v>
      </c>
      <c r="K13" s="17">
        <v>0</v>
      </c>
      <c r="L13" s="56">
        <v>0</v>
      </c>
      <c r="M13" s="21">
        <f>SUM(F13:K13)-L13</f>
        <v>860</v>
      </c>
    </row>
    <row r="14" spans="1:13" x14ac:dyDescent="0.25">
      <c r="A14" s="25">
        <v>9</v>
      </c>
      <c r="B14" s="81" t="s">
        <v>33</v>
      </c>
      <c r="C14" s="83">
        <v>13584</v>
      </c>
      <c r="D14" s="83">
        <v>344</v>
      </c>
      <c r="E14" s="83" t="s">
        <v>7</v>
      </c>
      <c r="F14" s="86">
        <v>150</v>
      </c>
      <c r="G14" s="38">
        <v>160</v>
      </c>
      <c r="H14" s="17">
        <v>0</v>
      </c>
      <c r="I14" s="17">
        <v>0</v>
      </c>
      <c r="J14" s="17">
        <v>270</v>
      </c>
      <c r="K14" s="17">
        <v>250</v>
      </c>
      <c r="L14" s="56">
        <v>0</v>
      </c>
      <c r="M14" s="21">
        <f>SUM(F14:K14)-L14</f>
        <v>830</v>
      </c>
    </row>
    <row r="15" spans="1:13" x14ac:dyDescent="0.25">
      <c r="A15" s="25">
        <v>10</v>
      </c>
      <c r="B15" s="65" t="s">
        <v>110</v>
      </c>
      <c r="C15" s="92">
        <v>2909</v>
      </c>
      <c r="D15" s="92">
        <v>69</v>
      </c>
      <c r="E15" s="38" t="s">
        <v>7</v>
      </c>
      <c r="F15" s="17">
        <v>0</v>
      </c>
      <c r="G15" s="38">
        <v>400</v>
      </c>
      <c r="H15" s="17">
        <v>400</v>
      </c>
      <c r="I15" s="17">
        <v>0</v>
      </c>
      <c r="J15" s="17">
        <v>0</v>
      </c>
      <c r="K15" s="17">
        <v>0</v>
      </c>
      <c r="L15" s="56">
        <v>0</v>
      </c>
      <c r="M15" s="21">
        <f>SUM(F15:K15)-L15</f>
        <v>800</v>
      </c>
    </row>
    <row r="16" spans="1:13" x14ac:dyDescent="0.25">
      <c r="A16" s="25">
        <v>11</v>
      </c>
      <c r="B16" s="65" t="s">
        <v>60</v>
      </c>
      <c r="C16" s="38">
        <v>1223</v>
      </c>
      <c r="D16" s="38">
        <v>257</v>
      </c>
      <c r="E16" s="38" t="s">
        <v>7</v>
      </c>
      <c r="F16" s="17">
        <v>160</v>
      </c>
      <c r="G16" s="38">
        <v>110</v>
      </c>
      <c r="H16" s="17">
        <v>190</v>
      </c>
      <c r="I16" s="17">
        <v>0</v>
      </c>
      <c r="J16" s="17">
        <v>0</v>
      </c>
      <c r="K16" s="17">
        <v>300</v>
      </c>
      <c r="L16" s="56">
        <v>0</v>
      </c>
      <c r="M16" s="21">
        <f>SUM(F16:K16)-L16</f>
        <v>760</v>
      </c>
    </row>
    <row r="17" spans="1:13" x14ac:dyDescent="0.25">
      <c r="A17" s="25">
        <v>12</v>
      </c>
      <c r="B17" s="65" t="s">
        <v>55</v>
      </c>
      <c r="C17" s="38">
        <v>11070</v>
      </c>
      <c r="D17" s="38">
        <v>158</v>
      </c>
      <c r="E17" s="38" t="s">
        <v>7</v>
      </c>
      <c r="F17" s="38">
        <v>270</v>
      </c>
      <c r="G17" s="38">
        <v>100</v>
      </c>
      <c r="H17" s="17">
        <v>230</v>
      </c>
      <c r="I17" s="17">
        <v>0</v>
      </c>
      <c r="J17" s="17">
        <v>0</v>
      </c>
      <c r="K17" s="17">
        <v>0</v>
      </c>
      <c r="L17" s="56">
        <v>0</v>
      </c>
      <c r="M17" s="21">
        <f>SUM(F17:K17)-L17</f>
        <v>600</v>
      </c>
    </row>
    <row r="18" spans="1:13" x14ac:dyDescent="0.25">
      <c r="A18" s="25">
        <v>13</v>
      </c>
      <c r="B18" s="65" t="s">
        <v>45</v>
      </c>
      <c r="C18" s="38">
        <v>10025</v>
      </c>
      <c r="D18" s="38">
        <v>303</v>
      </c>
      <c r="E18" s="38" t="s">
        <v>7</v>
      </c>
      <c r="F18" s="38">
        <v>210</v>
      </c>
      <c r="G18" s="38">
        <v>170</v>
      </c>
      <c r="H18" s="17">
        <v>150</v>
      </c>
      <c r="I18" s="17">
        <v>0</v>
      </c>
      <c r="J18" s="17">
        <v>0</v>
      </c>
      <c r="K18" s="17">
        <v>0</v>
      </c>
      <c r="L18" s="56">
        <v>0</v>
      </c>
      <c r="M18" s="21">
        <f>SUM(F18:K18)-L18</f>
        <v>530</v>
      </c>
    </row>
    <row r="19" spans="1:13" x14ac:dyDescent="0.25">
      <c r="A19" s="25">
        <v>14</v>
      </c>
      <c r="B19" s="65" t="s">
        <v>67</v>
      </c>
      <c r="C19" s="38">
        <v>2318</v>
      </c>
      <c r="D19" s="38">
        <v>456</v>
      </c>
      <c r="E19" s="38" t="s">
        <v>7</v>
      </c>
      <c r="F19" s="100" t="s">
        <v>8</v>
      </c>
      <c r="G19" s="38">
        <v>0</v>
      </c>
      <c r="H19" s="17">
        <v>250</v>
      </c>
      <c r="I19" s="17">
        <v>270</v>
      </c>
      <c r="J19" s="17">
        <v>0</v>
      </c>
      <c r="K19" s="17">
        <v>0</v>
      </c>
      <c r="L19" s="56">
        <v>0</v>
      </c>
      <c r="M19" s="21">
        <f>SUM(F19:K19)-L19</f>
        <v>520</v>
      </c>
    </row>
    <row r="20" spans="1:13" x14ac:dyDescent="0.25">
      <c r="A20" s="25">
        <v>15</v>
      </c>
      <c r="B20" s="65" t="s">
        <v>58</v>
      </c>
      <c r="C20" s="38">
        <v>3707</v>
      </c>
      <c r="D20" s="38">
        <v>393</v>
      </c>
      <c r="E20" s="38" t="s">
        <v>13</v>
      </c>
      <c r="F20" s="38">
        <v>180</v>
      </c>
      <c r="G20" s="38">
        <v>300</v>
      </c>
      <c r="H20" s="17">
        <v>0</v>
      </c>
      <c r="I20" s="17">
        <v>0</v>
      </c>
      <c r="J20" s="17">
        <v>0</v>
      </c>
      <c r="K20" s="17">
        <v>0</v>
      </c>
      <c r="L20" s="56">
        <v>0</v>
      </c>
      <c r="M20" s="21">
        <f>SUM(F20:K20)-L20</f>
        <v>480</v>
      </c>
    </row>
    <row r="21" spans="1:13" x14ac:dyDescent="0.25">
      <c r="A21" s="25">
        <v>16</v>
      </c>
      <c r="B21" s="67" t="s">
        <v>56</v>
      </c>
      <c r="C21" s="66">
        <v>9908</v>
      </c>
      <c r="D21" s="66">
        <v>15</v>
      </c>
      <c r="E21" s="66" t="s">
        <v>13</v>
      </c>
      <c r="F21" s="66">
        <v>250</v>
      </c>
      <c r="G21" s="38">
        <v>210</v>
      </c>
      <c r="H21" s="17">
        <v>0</v>
      </c>
      <c r="I21" s="17">
        <v>0</v>
      </c>
      <c r="J21" s="17">
        <v>0</v>
      </c>
      <c r="K21" s="17">
        <v>0</v>
      </c>
      <c r="L21" s="56">
        <v>0</v>
      </c>
      <c r="M21" s="21">
        <f>SUM(F21:K21)-L21</f>
        <v>460</v>
      </c>
    </row>
    <row r="22" spans="1:13" x14ac:dyDescent="0.25">
      <c r="A22" s="25">
        <v>17</v>
      </c>
      <c r="B22" s="81" t="s">
        <v>62</v>
      </c>
      <c r="C22" s="83">
        <v>9574</v>
      </c>
      <c r="D22" s="83">
        <v>330</v>
      </c>
      <c r="E22" s="83" t="s">
        <v>7</v>
      </c>
      <c r="F22" s="83">
        <v>130</v>
      </c>
      <c r="G22" s="38">
        <v>120</v>
      </c>
      <c r="H22" s="17">
        <v>0</v>
      </c>
      <c r="I22" s="17">
        <v>190</v>
      </c>
      <c r="J22" s="17">
        <v>0</v>
      </c>
      <c r="K22" s="17">
        <v>0</v>
      </c>
      <c r="L22" s="56">
        <v>0</v>
      </c>
      <c r="M22" s="21">
        <f>SUM(F22:K22)-L22</f>
        <v>440</v>
      </c>
    </row>
    <row r="23" spans="1:13" x14ac:dyDescent="0.25">
      <c r="A23" s="25">
        <v>18</v>
      </c>
      <c r="B23" s="65" t="s">
        <v>111</v>
      </c>
      <c r="C23" s="92">
        <v>3341</v>
      </c>
      <c r="D23" s="92">
        <v>55</v>
      </c>
      <c r="E23" s="38" t="s">
        <v>7</v>
      </c>
      <c r="F23" s="38">
        <v>0</v>
      </c>
      <c r="G23" s="38">
        <v>360</v>
      </c>
      <c r="H23" s="17">
        <v>0</v>
      </c>
      <c r="I23" s="17">
        <v>0</v>
      </c>
      <c r="J23" s="17">
        <v>0</v>
      </c>
      <c r="K23" s="17">
        <v>0</v>
      </c>
      <c r="L23" s="56">
        <v>0</v>
      </c>
      <c r="M23" s="21">
        <f>SUM(F23:K23)-L23</f>
        <v>360</v>
      </c>
    </row>
    <row r="24" spans="1:13" x14ac:dyDescent="0.25">
      <c r="A24" s="25">
        <v>19</v>
      </c>
      <c r="B24" s="65" t="s">
        <v>57</v>
      </c>
      <c r="C24" s="38">
        <v>2394</v>
      </c>
      <c r="D24" s="38">
        <v>22</v>
      </c>
      <c r="E24" s="38" t="s">
        <v>7</v>
      </c>
      <c r="F24" s="38">
        <v>190</v>
      </c>
      <c r="G24" s="38">
        <v>0</v>
      </c>
      <c r="H24" s="17">
        <v>170</v>
      </c>
      <c r="I24" s="17">
        <v>0</v>
      </c>
      <c r="J24" s="17">
        <v>0</v>
      </c>
      <c r="K24" s="17">
        <v>0</v>
      </c>
      <c r="L24" s="56">
        <v>0</v>
      </c>
      <c r="M24" s="21">
        <f>SUM(F24:K24)-L24</f>
        <v>360</v>
      </c>
    </row>
    <row r="25" spans="1:13" x14ac:dyDescent="0.25">
      <c r="A25" s="28">
        <v>20</v>
      </c>
      <c r="B25" s="68" t="s">
        <v>41</v>
      </c>
      <c r="C25" s="39">
        <v>2757</v>
      </c>
      <c r="D25" s="69">
        <v>57</v>
      </c>
      <c r="E25" s="39" t="s">
        <v>7</v>
      </c>
      <c r="F25" s="33" t="s">
        <v>53</v>
      </c>
      <c r="G25" s="39">
        <v>150</v>
      </c>
      <c r="H25" s="31">
        <v>160</v>
      </c>
      <c r="I25" s="31">
        <v>0</v>
      </c>
      <c r="J25" s="31">
        <v>0</v>
      </c>
      <c r="K25" s="31">
        <v>0</v>
      </c>
      <c r="L25" s="59">
        <v>0</v>
      </c>
      <c r="M25" s="21">
        <f>SUM(F25:K25)-L25</f>
        <v>310</v>
      </c>
    </row>
    <row r="26" spans="1:13" x14ac:dyDescent="0.25">
      <c r="A26" s="28">
        <v>21</v>
      </c>
      <c r="B26" s="68" t="s">
        <v>54</v>
      </c>
      <c r="C26" s="38">
        <v>1052</v>
      </c>
      <c r="D26" s="56">
        <v>118</v>
      </c>
      <c r="E26" s="39" t="s">
        <v>7</v>
      </c>
      <c r="F26" s="31">
        <v>300</v>
      </c>
      <c r="G26" s="39">
        <v>0</v>
      </c>
      <c r="H26" s="31">
        <v>0</v>
      </c>
      <c r="I26" s="31">
        <v>0</v>
      </c>
      <c r="J26" s="31">
        <v>0</v>
      </c>
      <c r="K26" s="31">
        <v>0</v>
      </c>
      <c r="L26" s="59">
        <v>0</v>
      </c>
      <c r="M26" s="21">
        <f>SUM(F26:K26)-L26</f>
        <v>300</v>
      </c>
    </row>
    <row r="27" spans="1:13" x14ac:dyDescent="0.25">
      <c r="A27" s="28">
        <v>22</v>
      </c>
      <c r="B27" s="68" t="s">
        <v>112</v>
      </c>
      <c r="C27" s="38">
        <v>22106</v>
      </c>
      <c r="D27" s="97">
        <v>929</v>
      </c>
      <c r="E27" s="39" t="s">
        <v>7</v>
      </c>
      <c r="F27" s="31">
        <v>0</v>
      </c>
      <c r="G27" s="39">
        <v>230</v>
      </c>
      <c r="H27" s="31">
        <v>0</v>
      </c>
      <c r="I27" s="31">
        <v>0</v>
      </c>
      <c r="J27" s="31">
        <v>0</v>
      </c>
      <c r="K27" s="31">
        <v>0</v>
      </c>
      <c r="L27" s="59">
        <v>0</v>
      </c>
      <c r="M27" s="21">
        <f>SUM(F27:K27)-L27</f>
        <v>230</v>
      </c>
    </row>
    <row r="28" spans="1:13" x14ac:dyDescent="0.25">
      <c r="A28" s="28">
        <v>23</v>
      </c>
      <c r="B28" s="68" t="s">
        <v>163</v>
      </c>
      <c r="C28" s="38">
        <v>23665</v>
      </c>
      <c r="D28" s="105">
        <v>261</v>
      </c>
      <c r="E28" s="39" t="s">
        <v>7</v>
      </c>
      <c r="F28" s="31">
        <v>0</v>
      </c>
      <c r="G28" s="39">
        <v>0</v>
      </c>
      <c r="H28" s="31">
        <v>0</v>
      </c>
      <c r="I28" s="31">
        <v>230</v>
      </c>
      <c r="J28" s="31">
        <v>0</v>
      </c>
      <c r="K28" s="31">
        <v>0</v>
      </c>
      <c r="L28" s="59">
        <v>0</v>
      </c>
      <c r="M28" s="21">
        <f>SUM(F28:K28)-L28</f>
        <v>230</v>
      </c>
    </row>
    <row r="29" spans="1:13" x14ac:dyDescent="0.25">
      <c r="A29" s="28">
        <v>24</v>
      </c>
      <c r="B29" s="68" t="s">
        <v>176</v>
      </c>
      <c r="C29" s="48">
        <v>1237</v>
      </c>
      <c r="D29" s="112">
        <v>58</v>
      </c>
      <c r="E29" s="39" t="s">
        <v>7</v>
      </c>
      <c r="F29" s="31">
        <v>0</v>
      </c>
      <c r="G29" s="39">
        <v>0</v>
      </c>
      <c r="H29" s="31">
        <v>0</v>
      </c>
      <c r="I29" s="31">
        <v>0</v>
      </c>
      <c r="J29" s="31">
        <v>0</v>
      </c>
      <c r="K29" s="31">
        <v>230</v>
      </c>
      <c r="L29" s="59">
        <v>0</v>
      </c>
      <c r="M29" s="21">
        <f>SUM(F29:K29)-L29</f>
        <v>230</v>
      </c>
    </row>
    <row r="30" spans="1:13" x14ac:dyDescent="0.25">
      <c r="A30" s="28">
        <v>25</v>
      </c>
      <c r="B30" s="84" t="s">
        <v>59</v>
      </c>
      <c r="C30" s="83">
        <v>4550</v>
      </c>
      <c r="D30" s="108">
        <v>10</v>
      </c>
      <c r="E30" s="85" t="s">
        <v>13</v>
      </c>
      <c r="F30" s="87">
        <v>170</v>
      </c>
      <c r="G30" s="39">
        <v>0</v>
      </c>
      <c r="H30" s="31">
        <v>0</v>
      </c>
      <c r="I30" s="31">
        <v>0</v>
      </c>
      <c r="J30" s="31">
        <v>0</v>
      </c>
      <c r="K30" s="31">
        <v>0</v>
      </c>
      <c r="L30" s="59">
        <v>0</v>
      </c>
      <c r="M30" s="21">
        <f>SUM(F30:K30)-L30</f>
        <v>170</v>
      </c>
    </row>
    <row r="31" spans="1:13" x14ac:dyDescent="0.25">
      <c r="A31" s="28">
        <v>26</v>
      </c>
      <c r="B31" s="68" t="s">
        <v>61</v>
      </c>
      <c r="C31" s="38">
        <v>9576</v>
      </c>
      <c r="D31" s="105">
        <v>595</v>
      </c>
      <c r="E31" s="39" t="s">
        <v>7</v>
      </c>
      <c r="F31" s="31">
        <v>140</v>
      </c>
      <c r="G31" s="39">
        <v>0</v>
      </c>
      <c r="H31" s="31">
        <v>0</v>
      </c>
      <c r="I31" s="31">
        <v>0</v>
      </c>
      <c r="J31" s="31">
        <v>0</v>
      </c>
      <c r="K31" s="31">
        <v>0</v>
      </c>
      <c r="L31" s="59">
        <v>0</v>
      </c>
      <c r="M31" s="21">
        <f>SUM(F31:K31)-L31</f>
        <v>140</v>
      </c>
    </row>
    <row r="32" spans="1:13" x14ac:dyDescent="0.25">
      <c r="A32" s="28">
        <v>27</v>
      </c>
      <c r="B32" s="68" t="s">
        <v>65</v>
      </c>
      <c r="C32" s="38">
        <v>2648</v>
      </c>
      <c r="D32" s="97">
        <v>445</v>
      </c>
      <c r="E32" s="39" t="s">
        <v>7</v>
      </c>
      <c r="F32" s="31">
        <v>100</v>
      </c>
      <c r="G32" s="39">
        <v>0</v>
      </c>
      <c r="H32" s="31">
        <v>0</v>
      </c>
      <c r="I32" s="31">
        <v>0</v>
      </c>
      <c r="J32" s="31">
        <v>0</v>
      </c>
      <c r="K32" s="31">
        <v>0</v>
      </c>
      <c r="L32" s="59">
        <v>0</v>
      </c>
      <c r="M32" s="21">
        <f>SUM(F32:K32)-L32</f>
        <v>100</v>
      </c>
    </row>
    <row r="33" spans="1:13" x14ac:dyDescent="0.25">
      <c r="A33" s="28">
        <v>28</v>
      </c>
      <c r="B33" s="68" t="s">
        <v>114</v>
      </c>
      <c r="C33" s="96">
        <v>10420</v>
      </c>
      <c r="D33" s="96" t="s">
        <v>115</v>
      </c>
      <c r="E33" s="39" t="s">
        <v>7</v>
      </c>
      <c r="F33" s="31">
        <v>0</v>
      </c>
      <c r="G33" s="39">
        <v>90</v>
      </c>
      <c r="H33" s="31">
        <v>0</v>
      </c>
      <c r="I33" s="31">
        <v>0</v>
      </c>
      <c r="J33" s="31">
        <v>0</v>
      </c>
      <c r="K33" s="31">
        <v>0</v>
      </c>
      <c r="L33" s="59">
        <v>0</v>
      </c>
      <c r="M33" s="21">
        <f>SUM(F33:K33)-L33</f>
        <v>90</v>
      </c>
    </row>
    <row r="34" spans="1:13" x14ac:dyDescent="0.25">
      <c r="A34" s="28">
        <v>29</v>
      </c>
      <c r="B34" s="68" t="s">
        <v>116</v>
      </c>
      <c r="C34" s="96">
        <v>12301</v>
      </c>
      <c r="D34" s="96">
        <v>424</v>
      </c>
      <c r="E34" s="39" t="s">
        <v>7</v>
      </c>
      <c r="F34" s="31">
        <v>0</v>
      </c>
      <c r="G34" s="39">
        <v>85</v>
      </c>
      <c r="H34" s="31">
        <v>0</v>
      </c>
      <c r="I34" s="31">
        <v>0</v>
      </c>
      <c r="J34" s="31">
        <v>0</v>
      </c>
      <c r="K34" s="31">
        <v>0</v>
      </c>
      <c r="L34" s="59">
        <v>0</v>
      </c>
      <c r="M34" s="21">
        <f>SUM(F34:K34)-L34</f>
        <v>85</v>
      </c>
    </row>
    <row r="35" spans="1:13" x14ac:dyDescent="0.25">
      <c r="A35" s="28">
        <v>30</v>
      </c>
      <c r="B35" s="68" t="s">
        <v>66</v>
      </c>
      <c r="C35" s="38">
        <v>16887</v>
      </c>
      <c r="D35" s="66">
        <v>297</v>
      </c>
      <c r="E35" s="39" t="s">
        <v>7</v>
      </c>
      <c r="F35" s="33" t="s">
        <v>8</v>
      </c>
      <c r="G35" s="39">
        <v>0</v>
      </c>
      <c r="H35" s="31">
        <v>0</v>
      </c>
      <c r="I35" s="31">
        <v>0</v>
      </c>
      <c r="J35" s="31">
        <v>0</v>
      </c>
      <c r="K35" s="31">
        <v>0</v>
      </c>
      <c r="L35" s="59">
        <v>0</v>
      </c>
      <c r="M35" s="21">
        <f>SUM(F35:K35)-L35</f>
        <v>0</v>
      </c>
    </row>
    <row r="36" spans="1:13" x14ac:dyDescent="0.25">
      <c r="A36" s="28">
        <v>31</v>
      </c>
      <c r="B36" s="68"/>
      <c r="C36" s="39"/>
      <c r="D36" s="69"/>
      <c r="E36" s="39"/>
      <c r="F36" s="31"/>
      <c r="G36" s="39"/>
      <c r="H36" s="31"/>
      <c r="I36" s="31"/>
      <c r="J36" s="31"/>
      <c r="K36" s="31"/>
      <c r="L36" s="59">
        <v>0</v>
      </c>
      <c r="M36" s="21">
        <f t="shared" ref="M36:M45" si="0">SUM(F36:K36)-L36</f>
        <v>0</v>
      </c>
    </row>
    <row r="37" spans="1:13" x14ac:dyDescent="0.25">
      <c r="A37" s="28">
        <v>32</v>
      </c>
      <c r="B37" s="68"/>
      <c r="C37" s="39"/>
      <c r="D37" s="39"/>
      <c r="E37" s="39"/>
      <c r="F37" s="31"/>
      <c r="G37" s="39"/>
      <c r="H37" s="31"/>
      <c r="I37" s="31"/>
      <c r="J37" s="31"/>
      <c r="K37" s="31"/>
      <c r="L37" s="59">
        <v>0</v>
      </c>
      <c r="M37" s="21">
        <f t="shared" si="0"/>
        <v>0</v>
      </c>
    </row>
    <row r="38" spans="1:13" x14ac:dyDescent="0.25">
      <c r="A38" s="28">
        <v>33</v>
      </c>
      <c r="B38" s="68"/>
      <c r="C38" s="70"/>
      <c r="D38" s="70"/>
      <c r="E38" s="39"/>
      <c r="F38" s="31"/>
      <c r="G38" s="39"/>
      <c r="H38" s="31"/>
      <c r="I38" s="31"/>
      <c r="J38" s="31"/>
      <c r="K38" s="31"/>
      <c r="L38" s="59">
        <v>0</v>
      </c>
      <c r="M38" s="21">
        <f t="shared" si="0"/>
        <v>0</v>
      </c>
    </row>
    <row r="39" spans="1:13" x14ac:dyDescent="0.25">
      <c r="A39" s="28">
        <v>34</v>
      </c>
      <c r="B39" s="68"/>
      <c r="C39" s="39"/>
      <c r="D39" s="39"/>
      <c r="E39" s="39"/>
      <c r="F39" s="31"/>
      <c r="G39" s="39"/>
      <c r="H39" s="31"/>
      <c r="I39" s="31"/>
      <c r="J39" s="31"/>
      <c r="K39" s="31"/>
      <c r="L39" s="59">
        <v>0</v>
      </c>
      <c r="M39" s="21">
        <f t="shared" si="0"/>
        <v>0</v>
      </c>
    </row>
    <row r="40" spans="1:13" x14ac:dyDescent="0.25">
      <c r="A40" s="28">
        <v>35</v>
      </c>
      <c r="B40" s="68"/>
      <c r="C40" s="39"/>
      <c r="D40" s="39"/>
      <c r="E40" s="39"/>
      <c r="F40" s="31"/>
      <c r="G40" s="39"/>
      <c r="H40" s="31"/>
      <c r="I40" s="31"/>
      <c r="J40" s="31"/>
      <c r="K40" s="31"/>
      <c r="L40" s="59">
        <v>0</v>
      </c>
      <c r="M40" s="21">
        <f t="shared" si="0"/>
        <v>0</v>
      </c>
    </row>
    <row r="41" spans="1:13" x14ac:dyDescent="0.25">
      <c r="A41" s="28">
        <v>36</v>
      </c>
      <c r="B41" s="68"/>
      <c r="C41" s="39"/>
      <c r="D41" s="69"/>
      <c r="E41" s="39"/>
      <c r="F41" s="31"/>
      <c r="G41" s="39"/>
      <c r="H41" s="31"/>
      <c r="I41" s="31"/>
      <c r="J41" s="31"/>
      <c r="K41" s="31"/>
      <c r="L41" s="59">
        <v>0</v>
      </c>
      <c r="M41" s="21">
        <f t="shared" si="0"/>
        <v>0</v>
      </c>
    </row>
    <row r="42" spans="1:13" x14ac:dyDescent="0.25">
      <c r="A42" s="28">
        <v>37</v>
      </c>
      <c r="B42" s="68"/>
      <c r="C42" s="39"/>
      <c r="D42" s="39"/>
      <c r="E42" s="39"/>
      <c r="F42" s="31"/>
      <c r="G42" s="39"/>
      <c r="H42" s="31"/>
      <c r="I42" s="31"/>
      <c r="J42" s="31"/>
      <c r="K42" s="31"/>
      <c r="L42" s="59">
        <v>0</v>
      </c>
      <c r="M42" s="21">
        <f t="shared" si="0"/>
        <v>0</v>
      </c>
    </row>
    <row r="43" spans="1:13" x14ac:dyDescent="0.25">
      <c r="A43" s="28">
        <v>38</v>
      </c>
      <c r="B43" s="68"/>
      <c r="C43" s="39"/>
      <c r="D43" s="69"/>
      <c r="E43" s="39"/>
      <c r="F43" s="31"/>
      <c r="G43" s="39"/>
      <c r="H43" s="31"/>
      <c r="I43" s="31"/>
      <c r="J43" s="31"/>
      <c r="K43" s="31"/>
      <c r="L43" s="59">
        <v>0</v>
      </c>
      <c r="M43" s="21">
        <f t="shared" si="0"/>
        <v>0</v>
      </c>
    </row>
    <row r="44" spans="1:13" x14ac:dyDescent="0.25">
      <c r="A44" s="28">
        <v>39</v>
      </c>
      <c r="B44" s="68"/>
      <c r="C44" s="39"/>
      <c r="D44" s="39"/>
      <c r="E44" s="39"/>
      <c r="F44" s="31"/>
      <c r="G44" s="32"/>
      <c r="H44" s="31"/>
      <c r="I44" s="31"/>
      <c r="J44" s="31"/>
      <c r="K44" s="31"/>
      <c r="L44" s="59">
        <v>0</v>
      </c>
      <c r="M44" s="21">
        <f t="shared" si="0"/>
        <v>0</v>
      </c>
    </row>
    <row r="45" spans="1:13" ht="15.75" thickBot="1" x14ac:dyDescent="0.3">
      <c r="A45" s="26"/>
      <c r="B45" s="4"/>
      <c r="C45" s="14"/>
      <c r="D45" s="14"/>
      <c r="E45" s="14"/>
      <c r="F45" s="18"/>
      <c r="G45" s="42"/>
      <c r="H45" s="6"/>
      <c r="I45" s="6"/>
      <c r="J45" s="6"/>
      <c r="K45" s="6"/>
      <c r="L45" s="57"/>
      <c r="M45" s="21">
        <f t="shared" si="0"/>
        <v>0</v>
      </c>
    </row>
    <row r="46" spans="1:13" x14ac:dyDescent="0.25">
      <c r="A46" s="15"/>
      <c r="B46" s="2"/>
      <c r="C46" s="15"/>
      <c r="D46" s="15"/>
      <c r="E46" s="15"/>
      <c r="F46" s="10">
        <v>21</v>
      </c>
      <c r="G46" s="10">
        <v>20</v>
      </c>
      <c r="H46" s="10">
        <v>14</v>
      </c>
      <c r="I46" s="10">
        <v>11</v>
      </c>
      <c r="J46" s="10">
        <v>9</v>
      </c>
      <c r="K46" s="10">
        <v>8</v>
      </c>
      <c r="L46" s="10"/>
      <c r="M46" s="51">
        <f>AVERAGE(F46:K46)</f>
        <v>13.833333333333334</v>
      </c>
    </row>
    <row r="47" spans="1:13" x14ac:dyDescent="0.25">
      <c r="A47" s="1"/>
      <c r="B47" s="119" t="s">
        <v>2</v>
      </c>
      <c r="C47" s="119"/>
      <c r="D47" s="119"/>
      <c r="E47" s="119"/>
      <c r="F47" s="119"/>
      <c r="G47" s="43"/>
      <c r="H47" s="8"/>
      <c r="I47" s="8"/>
      <c r="J47" s="8"/>
      <c r="K47" s="8"/>
      <c r="L47" s="58"/>
      <c r="M47" s="8"/>
    </row>
    <row r="48" spans="1:13" x14ac:dyDescent="0.25">
      <c r="A48" s="1"/>
      <c r="B48" s="119"/>
      <c r="C48" s="119"/>
      <c r="D48" s="119"/>
      <c r="E48" s="119"/>
      <c r="F48" s="119"/>
      <c r="G48" s="43"/>
      <c r="H48" s="8"/>
      <c r="I48" s="8"/>
      <c r="J48" s="8"/>
      <c r="K48" s="8"/>
      <c r="L48" s="58"/>
      <c r="M48" s="8"/>
    </row>
  </sheetData>
  <sortState ref="B6:M35">
    <sortCondition descending="1" ref="M6:M35"/>
  </sortState>
  <mergeCells count="10">
    <mergeCell ref="D1:M1"/>
    <mergeCell ref="M3:M4"/>
    <mergeCell ref="B47:F48"/>
    <mergeCell ref="L3:L4"/>
    <mergeCell ref="F3:F4"/>
    <mergeCell ref="J3:J4"/>
    <mergeCell ref="I3:I4"/>
    <mergeCell ref="K3:K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D1" sqref="D1:M1"/>
    </sheetView>
  </sheetViews>
  <sheetFormatPr defaultRowHeight="15" x14ac:dyDescent="0.25"/>
  <cols>
    <col min="1" max="1" width="10.7109375" customWidth="1"/>
    <col min="2" max="2" width="27.42578125" customWidth="1"/>
    <col min="3" max="3" width="15.28515625" customWidth="1"/>
    <col min="4" max="4" width="11.5703125" customWidth="1"/>
    <col min="5" max="6" width="13.140625" customWidth="1"/>
    <col min="7" max="7" width="12.85546875" customWidth="1"/>
    <col min="8" max="8" width="12.42578125" customWidth="1"/>
    <col min="9" max="9" width="11.42578125" customWidth="1"/>
    <col min="10" max="10" width="12.28515625" customWidth="1"/>
    <col min="11" max="12" width="12.7109375" customWidth="1"/>
    <col min="13" max="13" width="12.85546875" customWidth="1"/>
  </cols>
  <sheetData>
    <row r="1" spans="1:13" ht="21" x14ac:dyDescent="0.25">
      <c r="A1" s="23"/>
      <c r="B1" s="22"/>
      <c r="C1" s="22"/>
      <c r="D1" s="116" t="s">
        <v>68</v>
      </c>
      <c r="E1" s="116"/>
      <c r="F1" s="116"/>
      <c r="G1" s="116"/>
      <c r="H1" s="116"/>
      <c r="I1" s="116"/>
      <c r="J1" s="116"/>
      <c r="K1" s="116"/>
      <c r="L1" s="116"/>
      <c r="M1" s="116"/>
    </row>
    <row r="2" spans="1:13" ht="21.75" thickBot="1" x14ac:dyDescent="0.3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30" customHeight="1" x14ac:dyDescent="0.25">
      <c r="A3" s="1"/>
      <c r="C3" s="1"/>
      <c r="D3" s="1"/>
      <c r="E3" s="1"/>
      <c r="F3" s="122" t="s">
        <v>47</v>
      </c>
      <c r="G3" s="124" t="s">
        <v>102</v>
      </c>
      <c r="H3" s="120" t="s">
        <v>136</v>
      </c>
      <c r="I3" s="120" t="s">
        <v>160</v>
      </c>
      <c r="J3" s="124" t="s">
        <v>168</v>
      </c>
      <c r="K3" s="122" t="s">
        <v>175</v>
      </c>
      <c r="L3" s="9" t="s">
        <v>20</v>
      </c>
      <c r="M3" s="117" t="s">
        <v>1</v>
      </c>
    </row>
    <row r="4" spans="1:13" ht="15.75" thickBot="1" x14ac:dyDescent="0.3">
      <c r="A4" s="1"/>
      <c r="C4" s="1"/>
      <c r="D4" s="1"/>
      <c r="E4" s="1"/>
      <c r="F4" s="123"/>
      <c r="G4" s="125"/>
      <c r="H4" s="121"/>
      <c r="I4" s="121"/>
      <c r="J4" s="125"/>
      <c r="K4" s="123"/>
      <c r="L4" s="7" t="s">
        <v>21</v>
      </c>
      <c r="M4" s="118"/>
    </row>
    <row r="5" spans="1:13" ht="30.75" thickBot="1" x14ac:dyDescent="0.3">
      <c r="A5" s="24" t="s">
        <v>0</v>
      </c>
      <c r="B5" s="5" t="s">
        <v>5</v>
      </c>
      <c r="C5" s="12" t="s">
        <v>3</v>
      </c>
      <c r="D5" s="12" t="s">
        <v>6</v>
      </c>
      <c r="E5" s="12" t="s">
        <v>4</v>
      </c>
      <c r="F5" s="62">
        <v>43499</v>
      </c>
      <c r="G5" s="88">
        <v>43533</v>
      </c>
      <c r="H5" s="44">
        <v>43562</v>
      </c>
      <c r="I5" s="44">
        <v>43604</v>
      </c>
      <c r="J5" s="44">
        <v>43624</v>
      </c>
      <c r="K5" s="44">
        <v>43695</v>
      </c>
      <c r="L5" s="54"/>
      <c r="M5" s="80"/>
    </row>
    <row r="6" spans="1:13" x14ac:dyDescent="0.25">
      <c r="A6" s="25">
        <v>1</v>
      </c>
      <c r="B6" s="3" t="s">
        <v>28</v>
      </c>
      <c r="C6" s="13">
        <v>2512</v>
      </c>
      <c r="D6" s="13">
        <v>600</v>
      </c>
      <c r="E6" s="13" t="s">
        <v>7</v>
      </c>
      <c r="F6" s="17">
        <v>400</v>
      </c>
      <c r="G6" s="37">
        <v>360</v>
      </c>
      <c r="H6" s="16">
        <v>400</v>
      </c>
      <c r="I6" s="16">
        <v>400</v>
      </c>
      <c r="J6" s="16">
        <v>400</v>
      </c>
      <c r="K6" s="16">
        <v>400</v>
      </c>
      <c r="L6" s="75">
        <v>360</v>
      </c>
      <c r="M6" s="79">
        <f t="shared" ref="M6:M20" si="0">SUM(F6:K6)-L6</f>
        <v>2000</v>
      </c>
    </row>
    <row r="7" spans="1:13" x14ac:dyDescent="0.25">
      <c r="A7" s="25">
        <v>2</v>
      </c>
      <c r="B7" s="3" t="s">
        <v>12</v>
      </c>
      <c r="C7" s="13">
        <v>1216</v>
      </c>
      <c r="D7" s="13">
        <v>400</v>
      </c>
      <c r="E7" s="13" t="s">
        <v>7</v>
      </c>
      <c r="F7" s="17">
        <v>330</v>
      </c>
      <c r="G7" s="38">
        <v>250</v>
      </c>
      <c r="H7" s="17">
        <v>360</v>
      </c>
      <c r="I7" s="17">
        <v>360</v>
      </c>
      <c r="J7" s="17">
        <v>360</v>
      </c>
      <c r="K7" s="17">
        <v>360</v>
      </c>
      <c r="L7" s="76">
        <v>250</v>
      </c>
      <c r="M7" s="78">
        <f t="shared" si="0"/>
        <v>1770</v>
      </c>
    </row>
    <row r="8" spans="1:13" x14ac:dyDescent="0.25">
      <c r="A8" s="25">
        <v>3</v>
      </c>
      <c r="B8" s="3" t="s">
        <v>27</v>
      </c>
      <c r="C8" s="13">
        <v>1398</v>
      </c>
      <c r="D8" s="13">
        <v>52</v>
      </c>
      <c r="E8" s="13" t="s">
        <v>7</v>
      </c>
      <c r="F8" s="17">
        <v>270</v>
      </c>
      <c r="G8" s="38">
        <v>300</v>
      </c>
      <c r="H8" s="17">
        <v>330</v>
      </c>
      <c r="I8" s="17">
        <v>330</v>
      </c>
      <c r="J8" s="17">
        <v>0</v>
      </c>
      <c r="K8" s="17">
        <v>0</v>
      </c>
      <c r="L8" s="76">
        <v>0</v>
      </c>
      <c r="M8" s="78">
        <f t="shared" si="0"/>
        <v>1230</v>
      </c>
    </row>
    <row r="9" spans="1:13" x14ac:dyDescent="0.25">
      <c r="A9" s="25">
        <v>4</v>
      </c>
      <c r="B9" s="3" t="s">
        <v>69</v>
      </c>
      <c r="C9" s="13">
        <v>1860</v>
      </c>
      <c r="D9" s="13">
        <v>80</v>
      </c>
      <c r="E9" s="13" t="s">
        <v>7</v>
      </c>
      <c r="F9" s="17">
        <v>360</v>
      </c>
      <c r="G9" s="38">
        <v>270</v>
      </c>
      <c r="H9" s="17">
        <v>300</v>
      </c>
      <c r="I9" s="17">
        <v>0</v>
      </c>
      <c r="J9" s="17">
        <v>0</v>
      </c>
      <c r="K9" s="17">
        <v>0</v>
      </c>
      <c r="L9" s="76">
        <v>0</v>
      </c>
      <c r="M9" s="78">
        <f t="shared" si="0"/>
        <v>930</v>
      </c>
    </row>
    <row r="10" spans="1:13" x14ac:dyDescent="0.25">
      <c r="A10" s="25">
        <v>5</v>
      </c>
      <c r="B10" s="3" t="s">
        <v>119</v>
      </c>
      <c r="C10" s="92">
        <v>5005</v>
      </c>
      <c r="D10" s="92">
        <v>354</v>
      </c>
      <c r="E10" s="13" t="s">
        <v>7</v>
      </c>
      <c r="F10" s="17">
        <v>0</v>
      </c>
      <c r="G10" s="45">
        <v>210</v>
      </c>
      <c r="H10" s="17">
        <v>270</v>
      </c>
      <c r="I10" s="17">
        <v>270</v>
      </c>
      <c r="J10" s="17">
        <v>0</v>
      </c>
      <c r="K10" s="17">
        <v>0</v>
      </c>
      <c r="L10" s="76">
        <v>0</v>
      </c>
      <c r="M10" s="78">
        <f t="shared" si="0"/>
        <v>750</v>
      </c>
    </row>
    <row r="11" spans="1:13" x14ac:dyDescent="0.25">
      <c r="A11" s="25">
        <v>6</v>
      </c>
      <c r="B11" s="3" t="s">
        <v>29</v>
      </c>
      <c r="C11" s="13">
        <v>1114</v>
      </c>
      <c r="D11" s="13">
        <v>38</v>
      </c>
      <c r="E11" s="13" t="s">
        <v>7</v>
      </c>
      <c r="F11" s="17">
        <v>300</v>
      </c>
      <c r="G11" s="38">
        <v>330</v>
      </c>
      <c r="H11" s="17">
        <v>0</v>
      </c>
      <c r="I11" s="17">
        <v>0</v>
      </c>
      <c r="J11" s="17">
        <v>0</v>
      </c>
      <c r="K11" s="17">
        <v>0</v>
      </c>
      <c r="L11" s="76">
        <v>0</v>
      </c>
      <c r="M11" s="78">
        <f t="shared" si="0"/>
        <v>630</v>
      </c>
    </row>
    <row r="12" spans="1:13" x14ac:dyDescent="0.25">
      <c r="A12" s="25">
        <v>7</v>
      </c>
      <c r="B12" s="29" t="s">
        <v>118</v>
      </c>
      <c r="C12" s="96">
        <v>13437</v>
      </c>
      <c r="D12" s="96">
        <v>353</v>
      </c>
      <c r="E12" s="30" t="s">
        <v>7</v>
      </c>
      <c r="F12" s="31">
        <v>0</v>
      </c>
      <c r="G12" s="45">
        <v>230</v>
      </c>
      <c r="H12" s="17">
        <v>0</v>
      </c>
      <c r="I12" s="17">
        <v>300</v>
      </c>
      <c r="J12" s="17">
        <v>0</v>
      </c>
      <c r="K12" s="17">
        <v>0</v>
      </c>
      <c r="L12" s="76">
        <v>0</v>
      </c>
      <c r="M12" s="78">
        <f t="shared" si="0"/>
        <v>530</v>
      </c>
    </row>
    <row r="13" spans="1:13" x14ac:dyDescent="0.25">
      <c r="A13" s="25">
        <v>8</v>
      </c>
      <c r="B13" s="3" t="s">
        <v>18</v>
      </c>
      <c r="C13" s="13">
        <v>1322</v>
      </c>
      <c r="D13" s="13">
        <v>140</v>
      </c>
      <c r="E13" s="13" t="s">
        <v>7</v>
      </c>
      <c r="F13" s="17">
        <v>250</v>
      </c>
      <c r="G13" s="45">
        <v>0</v>
      </c>
      <c r="H13" s="17">
        <v>250</v>
      </c>
      <c r="I13" s="17">
        <v>0</v>
      </c>
      <c r="J13" s="17">
        <v>0</v>
      </c>
      <c r="K13" s="17">
        <v>0</v>
      </c>
      <c r="L13" s="76">
        <v>0</v>
      </c>
      <c r="M13" s="78">
        <f t="shared" si="0"/>
        <v>500</v>
      </c>
    </row>
    <row r="14" spans="1:13" x14ac:dyDescent="0.25">
      <c r="A14" s="25">
        <v>9</v>
      </c>
      <c r="B14" s="3" t="s">
        <v>117</v>
      </c>
      <c r="C14" s="92">
        <v>11742</v>
      </c>
      <c r="D14" s="92">
        <v>301</v>
      </c>
      <c r="E14" s="13" t="s">
        <v>7</v>
      </c>
      <c r="F14" s="38">
        <v>0</v>
      </c>
      <c r="G14" s="45">
        <v>400</v>
      </c>
      <c r="H14" s="17">
        <v>0</v>
      </c>
      <c r="I14" s="17">
        <v>0</v>
      </c>
      <c r="J14" s="17">
        <v>0</v>
      </c>
      <c r="K14" s="17">
        <v>0</v>
      </c>
      <c r="L14" s="76">
        <v>0</v>
      </c>
      <c r="M14" s="78">
        <f t="shared" si="0"/>
        <v>400</v>
      </c>
    </row>
    <row r="15" spans="1:13" x14ac:dyDescent="0.25">
      <c r="A15" s="25">
        <v>10</v>
      </c>
      <c r="B15" s="3" t="s">
        <v>170</v>
      </c>
      <c r="C15" s="92">
        <v>1180</v>
      </c>
      <c r="D15" s="92">
        <v>970</v>
      </c>
      <c r="E15" s="13" t="s">
        <v>13</v>
      </c>
      <c r="F15" s="38">
        <v>0</v>
      </c>
      <c r="G15" s="38">
        <v>0</v>
      </c>
      <c r="H15" s="17">
        <v>0</v>
      </c>
      <c r="I15" s="17">
        <v>0</v>
      </c>
      <c r="J15" s="17">
        <v>330</v>
      </c>
      <c r="K15" s="17">
        <v>0</v>
      </c>
      <c r="L15" s="76">
        <v>0</v>
      </c>
      <c r="M15" s="78">
        <f t="shared" si="0"/>
        <v>330</v>
      </c>
    </row>
    <row r="16" spans="1:13" x14ac:dyDescent="0.25">
      <c r="A16" s="25">
        <v>11</v>
      </c>
      <c r="B16" s="3" t="s">
        <v>171</v>
      </c>
      <c r="C16" s="92">
        <v>1914</v>
      </c>
      <c r="D16" s="95">
        <v>287</v>
      </c>
      <c r="E16" s="13" t="s">
        <v>7</v>
      </c>
      <c r="F16" s="38">
        <v>0</v>
      </c>
      <c r="G16" s="38">
        <v>0</v>
      </c>
      <c r="H16" s="17">
        <v>0</v>
      </c>
      <c r="I16" s="17">
        <v>0</v>
      </c>
      <c r="J16" s="17">
        <v>300</v>
      </c>
      <c r="K16" s="17">
        <v>0</v>
      </c>
      <c r="L16" s="76">
        <v>0</v>
      </c>
      <c r="M16" s="78">
        <f t="shared" si="0"/>
        <v>300</v>
      </c>
    </row>
    <row r="17" spans="1:13" x14ac:dyDescent="0.25">
      <c r="A17" s="25">
        <v>12</v>
      </c>
      <c r="B17" s="81" t="s">
        <v>70</v>
      </c>
      <c r="C17" s="83">
        <v>9516</v>
      </c>
      <c r="D17" s="108">
        <v>785</v>
      </c>
      <c r="E17" s="83" t="s">
        <v>7</v>
      </c>
      <c r="F17" s="83">
        <v>230</v>
      </c>
      <c r="G17" s="38">
        <v>0</v>
      </c>
      <c r="H17" s="17">
        <v>0</v>
      </c>
      <c r="I17" s="17">
        <v>0</v>
      </c>
      <c r="J17" s="17">
        <v>0</v>
      </c>
      <c r="K17" s="17">
        <v>0</v>
      </c>
      <c r="L17" s="76">
        <v>0</v>
      </c>
      <c r="M17" s="78">
        <f t="shared" si="0"/>
        <v>230</v>
      </c>
    </row>
    <row r="18" spans="1:13" x14ac:dyDescent="0.25">
      <c r="A18" s="25">
        <v>13</v>
      </c>
      <c r="B18" s="3" t="s">
        <v>71</v>
      </c>
      <c r="C18" s="13">
        <v>7805</v>
      </c>
      <c r="D18" s="98">
        <v>141</v>
      </c>
      <c r="E18" s="13" t="s">
        <v>7</v>
      </c>
      <c r="F18" s="38">
        <v>0</v>
      </c>
      <c r="G18" s="38">
        <v>190</v>
      </c>
      <c r="H18" s="17">
        <v>0</v>
      </c>
      <c r="I18" s="17">
        <v>0</v>
      </c>
      <c r="J18" s="17">
        <v>0</v>
      </c>
      <c r="K18" s="17">
        <v>0</v>
      </c>
      <c r="L18" s="76">
        <v>0</v>
      </c>
      <c r="M18" s="78">
        <f t="shared" si="0"/>
        <v>190</v>
      </c>
    </row>
    <row r="19" spans="1:13" x14ac:dyDescent="0.25">
      <c r="A19" s="25">
        <v>14</v>
      </c>
      <c r="B19" s="3" t="s">
        <v>16</v>
      </c>
      <c r="C19" s="93">
        <v>39001</v>
      </c>
      <c r="D19" s="93">
        <v>296</v>
      </c>
      <c r="E19" s="13" t="s">
        <v>7</v>
      </c>
      <c r="F19" s="38">
        <v>0</v>
      </c>
      <c r="G19" s="38">
        <v>0</v>
      </c>
      <c r="H19" s="17">
        <v>0</v>
      </c>
      <c r="I19" s="17">
        <v>0</v>
      </c>
      <c r="J19" s="17">
        <v>0</v>
      </c>
      <c r="K19" s="17">
        <v>0</v>
      </c>
      <c r="L19" s="76">
        <v>0</v>
      </c>
      <c r="M19" s="78">
        <f t="shared" si="0"/>
        <v>0</v>
      </c>
    </row>
    <row r="20" spans="1:13" x14ac:dyDescent="0.25">
      <c r="A20" s="25">
        <v>15</v>
      </c>
      <c r="B20" s="3" t="s">
        <v>43</v>
      </c>
      <c r="C20" s="93" t="s">
        <v>44</v>
      </c>
      <c r="D20" s="93">
        <v>139</v>
      </c>
      <c r="E20" s="13" t="s">
        <v>7</v>
      </c>
      <c r="F20" s="38">
        <v>0</v>
      </c>
      <c r="G20" s="38">
        <v>0</v>
      </c>
      <c r="H20" s="17">
        <v>0</v>
      </c>
      <c r="I20" s="17">
        <v>0</v>
      </c>
      <c r="J20" s="17">
        <v>0</v>
      </c>
      <c r="K20" s="17">
        <v>0</v>
      </c>
      <c r="L20" s="76">
        <v>0</v>
      </c>
      <c r="M20" s="78">
        <f t="shared" si="0"/>
        <v>0</v>
      </c>
    </row>
    <row r="21" spans="1:13" x14ac:dyDescent="0.25">
      <c r="A21" s="25">
        <v>16</v>
      </c>
      <c r="B21" s="3"/>
      <c r="C21" s="13"/>
      <c r="D21" s="13"/>
      <c r="E21" s="13"/>
      <c r="F21" s="38"/>
      <c r="G21" s="45"/>
      <c r="H21" s="17"/>
      <c r="I21" s="17"/>
      <c r="J21" s="17"/>
      <c r="K21" s="17"/>
      <c r="L21" s="76">
        <v>0</v>
      </c>
      <c r="M21" s="78">
        <f t="shared" ref="M21:M31" si="1">SUM(F21:K21)-L21</f>
        <v>0</v>
      </c>
    </row>
    <row r="22" spans="1:13" x14ac:dyDescent="0.25">
      <c r="A22" s="25">
        <v>17</v>
      </c>
      <c r="B22" s="81"/>
      <c r="C22" s="81"/>
      <c r="D22" s="81"/>
      <c r="E22" s="81"/>
      <c r="F22" s="81"/>
      <c r="G22" s="45"/>
      <c r="H22" s="17"/>
      <c r="I22" s="17"/>
      <c r="J22" s="17"/>
      <c r="K22" s="17"/>
      <c r="L22" s="76">
        <v>0</v>
      </c>
      <c r="M22" s="78">
        <f t="shared" si="1"/>
        <v>0</v>
      </c>
    </row>
    <row r="23" spans="1:13" x14ac:dyDescent="0.25">
      <c r="A23" s="25">
        <v>18</v>
      </c>
      <c r="B23" s="3"/>
      <c r="C23" s="13"/>
      <c r="D23" s="13"/>
      <c r="E23" s="13"/>
      <c r="F23" s="38"/>
      <c r="G23" s="38"/>
      <c r="H23" s="17"/>
      <c r="I23" s="17"/>
      <c r="J23" s="17"/>
      <c r="K23" s="17"/>
      <c r="L23" s="76">
        <v>0</v>
      </c>
      <c r="M23" s="78">
        <f t="shared" si="1"/>
        <v>0</v>
      </c>
    </row>
    <row r="24" spans="1:13" x14ac:dyDescent="0.25">
      <c r="A24" s="25">
        <v>19</v>
      </c>
      <c r="B24" s="3"/>
      <c r="C24" s="13"/>
      <c r="D24" s="13"/>
      <c r="E24" s="13"/>
      <c r="F24" s="38"/>
      <c r="G24" s="39"/>
      <c r="H24" s="31"/>
      <c r="I24" s="31"/>
      <c r="J24" s="31"/>
      <c r="K24" s="31"/>
      <c r="L24" s="77">
        <v>0</v>
      </c>
      <c r="M24" s="78">
        <f t="shared" si="1"/>
        <v>0</v>
      </c>
    </row>
    <row r="25" spans="1:13" x14ac:dyDescent="0.25">
      <c r="A25" s="25">
        <v>20</v>
      </c>
      <c r="B25" s="81"/>
      <c r="C25" s="81"/>
      <c r="D25" s="81"/>
      <c r="E25" s="81"/>
      <c r="F25" s="81"/>
      <c r="G25" s="48"/>
      <c r="H25" s="31"/>
      <c r="I25" s="31"/>
      <c r="J25" s="31"/>
      <c r="K25" s="31"/>
      <c r="L25" s="77">
        <v>0</v>
      </c>
      <c r="M25" s="78">
        <f t="shared" si="1"/>
        <v>0</v>
      </c>
    </row>
    <row r="26" spans="1:13" x14ac:dyDescent="0.25">
      <c r="A26" s="25">
        <v>21</v>
      </c>
      <c r="B26" s="29"/>
      <c r="C26" s="30"/>
      <c r="D26" s="30"/>
      <c r="E26" s="30"/>
      <c r="F26" s="31"/>
      <c r="G26" s="39"/>
      <c r="H26" s="31"/>
      <c r="I26" s="31"/>
      <c r="J26" s="31"/>
      <c r="K26" s="31"/>
      <c r="L26" s="77">
        <v>0</v>
      </c>
      <c r="M26" s="78">
        <f t="shared" si="1"/>
        <v>0</v>
      </c>
    </row>
    <row r="27" spans="1:13" x14ac:dyDescent="0.25">
      <c r="A27" s="25">
        <v>22</v>
      </c>
      <c r="B27" s="29"/>
      <c r="C27" s="30"/>
      <c r="D27" s="30"/>
      <c r="E27" s="30"/>
      <c r="F27" s="31"/>
      <c r="G27" s="39"/>
      <c r="H27" s="31"/>
      <c r="I27" s="31"/>
      <c r="J27" s="31"/>
      <c r="K27" s="31"/>
      <c r="L27" s="77">
        <v>0</v>
      </c>
      <c r="M27" s="78">
        <f t="shared" si="1"/>
        <v>0</v>
      </c>
    </row>
    <row r="28" spans="1:13" x14ac:dyDescent="0.25">
      <c r="A28" s="25">
        <v>23</v>
      </c>
      <c r="B28" s="29"/>
      <c r="C28" s="30"/>
      <c r="D28" s="30"/>
      <c r="E28" s="30"/>
      <c r="F28" s="31"/>
      <c r="G28" s="39"/>
      <c r="H28" s="31"/>
      <c r="I28" s="31"/>
      <c r="J28" s="31"/>
      <c r="K28" s="31"/>
      <c r="L28" s="77">
        <v>0</v>
      </c>
      <c r="M28" s="78">
        <f t="shared" si="1"/>
        <v>0</v>
      </c>
    </row>
    <row r="29" spans="1:13" x14ac:dyDescent="0.25">
      <c r="A29" s="25">
        <v>24</v>
      </c>
      <c r="B29" s="29"/>
      <c r="C29" s="30"/>
      <c r="D29" s="30"/>
      <c r="E29" s="30"/>
      <c r="F29" s="31"/>
      <c r="G29" s="48"/>
      <c r="H29" s="31"/>
      <c r="I29" s="31"/>
      <c r="J29" s="31"/>
      <c r="K29" s="31"/>
      <c r="L29" s="77">
        <v>0</v>
      </c>
      <c r="M29" s="78">
        <f t="shared" si="1"/>
        <v>0</v>
      </c>
    </row>
    <row r="30" spans="1:13" x14ac:dyDescent="0.25">
      <c r="A30" s="25">
        <v>25</v>
      </c>
      <c r="B30" s="29"/>
      <c r="C30" s="30"/>
      <c r="D30" s="30"/>
      <c r="E30" s="30"/>
      <c r="F30" s="31"/>
      <c r="G30" s="48"/>
      <c r="H30" s="31"/>
      <c r="I30" s="31"/>
      <c r="J30" s="31"/>
      <c r="K30" s="31"/>
      <c r="L30" s="59"/>
      <c r="M30" s="78">
        <f t="shared" si="1"/>
        <v>0</v>
      </c>
    </row>
    <row r="31" spans="1:13" ht="15.75" thickBot="1" x14ac:dyDescent="0.3">
      <c r="A31" s="25"/>
      <c r="B31" s="4"/>
      <c r="C31" s="14"/>
      <c r="D31" s="14"/>
      <c r="E31" s="14"/>
      <c r="F31" s="18"/>
      <c r="G31" s="19"/>
      <c r="H31" s="6"/>
      <c r="I31" s="6"/>
      <c r="J31" s="6"/>
      <c r="K31" s="6"/>
      <c r="L31" s="57"/>
      <c r="M31" s="78">
        <f t="shared" si="1"/>
        <v>0</v>
      </c>
    </row>
    <row r="32" spans="1:13" ht="15.75" thickBot="1" x14ac:dyDescent="0.3">
      <c r="A32" s="26"/>
      <c r="B32" s="2"/>
      <c r="C32" s="15"/>
      <c r="D32" s="15"/>
      <c r="E32" s="15"/>
      <c r="F32" s="10">
        <v>10</v>
      </c>
      <c r="G32" s="10">
        <v>9</v>
      </c>
      <c r="H32" s="10">
        <v>6</v>
      </c>
      <c r="I32" s="10">
        <v>5</v>
      </c>
      <c r="J32" s="10">
        <v>4</v>
      </c>
      <c r="K32" s="10">
        <v>2</v>
      </c>
      <c r="L32" s="10"/>
      <c r="M32" s="51">
        <f>AVERAGE(F32:K32)</f>
        <v>6</v>
      </c>
    </row>
    <row r="33" spans="1:13" x14ac:dyDescent="0.25">
      <c r="A33" s="15"/>
      <c r="B33" s="119" t="s">
        <v>2</v>
      </c>
      <c r="C33" s="119"/>
      <c r="D33" s="119"/>
      <c r="E33" s="119"/>
      <c r="F33" s="119"/>
      <c r="G33" s="8"/>
      <c r="H33" s="8"/>
      <c r="I33" s="8"/>
      <c r="J33" s="8"/>
      <c r="K33" s="8"/>
      <c r="L33" s="52"/>
      <c r="M33" s="8"/>
    </row>
    <row r="34" spans="1:13" x14ac:dyDescent="0.25">
      <c r="A34" s="1"/>
      <c r="B34" s="119"/>
      <c r="C34" s="119"/>
      <c r="D34" s="119"/>
      <c r="E34" s="119"/>
      <c r="F34" s="119"/>
      <c r="G34" s="8"/>
      <c r="H34" s="8"/>
      <c r="I34" s="8"/>
      <c r="J34" s="8"/>
      <c r="K34" s="8"/>
      <c r="L34" s="52"/>
      <c r="M34" s="8"/>
    </row>
    <row r="35" spans="1:13" x14ac:dyDescent="0.25">
      <c r="A35" s="1"/>
    </row>
  </sheetData>
  <sortState ref="B6:M20">
    <sortCondition descending="1" ref="M6:M20"/>
  </sortState>
  <mergeCells count="9">
    <mergeCell ref="D1:M1"/>
    <mergeCell ref="M3:M4"/>
    <mergeCell ref="B33:F34"/>
    <mergeCell ref="F3:F4"/>
    <mergeCell ref="J3:J4"/>
    <mergeCell ref="K3:K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D1" sqref="D1:M1"/>
    </sheetView>
  </sheetViews>
  <sheetFormatPr defaultRowHeight="15" x14ac:dyDescent="0.25"/>
  <cols>
    <col min="1" max="1" width="11.140625" customWidth="1"/>
    <col min="2" max="2" width="28" customWidth="1"/>
    <col min="3" max="3" width="18.85546875" customWidth="1"/>
    <col min="4" max="4" width="12.42578125" customWidth="1"/>
    <col min="5" max="5" width="12.28515625" customWidth="1"/>
    <col min="6" max="6" width="11.140625" customWidth="1"/>
    <col min="7" max="7" width="10.7109375" customWidth="1"/>
    <col min="8" max="8" width="12.28515625" customWidth="1"/>
    <col min="9" max="9" width="11.7109375" customWidth="1"/>
    <col min="10" max="10" width="13.28515625" customWidth="1"/>
    <col min="11" max="12" width="12.42578125" customWidth="1"/>
    <col min="13" max="13" width="12.5703125" customWidth="1"/>
  </cols>
  <sheetData>
    <row r="1" spans="1:13" ht="21" x14ac:dyDescent="0.25">
      <c r="A1" s="23"/>
      <c r="B1" s="22"/>
      <c r="C1" s="22"/>
      <c r="D1" s="116" t="s">
        <v>72</v>
      </c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3.5" customHeight="1" thickBot="1" x14ac:dyDescent="0.3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66" customHeight="1" thickBot="1" x14ac:dyDescent="0.3">
      <c r="A3" s="1"/>
      <c r="C3" s="1"/>
      <c r="D3" s="1"/>
      <c r="E3" s="1"/>
      <c r="F3" s="72" t="s">
        <v>47</v>
      </c>
      <c r="G3" s="74" t="s">
        <v>102</v>
      </c>
      <c r="H3" s="99" t="s">
        <v>136</v>
      </c>
      <c r="I3" s="74" t="s">
        <v>160</v>
      </c>
      <c r="J3" s="73" t="s">
        <v>168</v>
      </c>
      <c r="K3" s="74" t="s">
        <v>175</v>
      </c>
      <c r="L3" s="61" t="s">
        <v>22</v>
      </c>
      <c r="M3" s="60" t="s">
        <v>1</v>
      </c>
    </row>
    <row r="4" spans="1:13" ht="30.75" thickBot="1" x14ac:dyDescent="0.3">
      <c r="A4" s="24" t="s">
        <v>0</v>
      </c>
      <c r="B4" s="5" t="s">
        <v>5</v>
      </c>
      <c r="C4" s="12" t="s">
        <v>3</v>
      </c>
      <c r="D4" s="12" t="s">
        <v>6</v>
      </c>
      <c r="E4" s="12" t="s">
        <v>4</v>
      </c>
      <c r="F4" s="27">
        <v>43499</v>
      </c>
      <c r="G4" s="35">
        <v>43533</v>
      </c>
      <c r="H4" s="44">
        <v>43562</v>
      </c>
      <c r="I4" s="103">
        <v>43604</v>
      </c>
      <c r="J4" s="44">
        <v>43624</v>
      </c>
      <c r="K4" s="44">
        <v>43695</v>
      </c>
      <c r="L4" s="54"/>
      <c r="M4" s="11"/>
    </row>
    <row r="5" spans="1:13" x14ac:dyDescent="0.25">
      <c r="A5" s="25">
        <v>1</v>
      </c>
      <c r="B5" s="90" t="s">
        <v>74</v>
      </c>
      <c r="C5" s="91">
        <v>1119</v>
      </c>
      <c r="D5" s="91">
        <v>318</v>
      </c>
      <c r="E5" s="91" t="s">
        <v>7</v>
      </c>
      <c r="F5" s="94">
        <v>360</v>
      </c>
      <c r="G5" s="46">
        <v>400</v>
      </c>
      <c r="H5" s="16">
        <v>360</v>
      </c>
      <c r="I5" s="16">
        <v>360</v>
      </c>
      <c r="J5" s="16">
        <v>360</v>
      </c>
      <c r="K5" s="16">
        <v>360</v>
      </c>
      <c r="L5" s="55">
        <v>360</v>
      </c>
      <c r="M5" s="20">
        <f t="shared" ref="M5:M25" si="0">SUM(F5:K5)-L5</f>
        <v>1840</v>
      </c>
    </row>
    <row r="6" spans="1:13" x14ac:dyDescent="0.25">
      <c r="A6" s="25">
        <v>2</v>
      </c>
      <c r="B6" s="3" t="s">
        <v>30</v>
      </c>
      <c r="C6" s="13">
        <v>6551</v>
      </c>
      <c r="D6" s="13">
        <v>75</v>
      </c>
      <c r="E6" s="13" t="s">
        <v>7</v>
      </c>
      <c r="F6" s="17">
        <v>300</v>
      </c>
      <c r="G6" s="45">
        <v>330</v>
      </c>
      <c r="H6" s="47">
        <v>400</v>
      </c>
      <c r="I6" s="17">
        <v>0</v>
      </c>
      <c r="J6" s="17">
        <v>400</v>
      </c>
      <c r="K6" s="17">
        <v>400</v>
      </c>
      <c r="L6" s="56">
        <v>0</v>
      </c>
      <c r="M6" s="21">
        <f t="shared" si="0"/>
        <v>1830</v>
      </c>
    </row>
    <row r="7" spans="1:13" x14ac:dyDescent="0.25">
      <c r="A7" s="25">
        <v>3</v>
      </c>
      <c r="B7" s="3" t="s">
        <v>104</v>
      </c>
      <c r="C7" s="92">
        <v>2447</v>
      </c>
      <c r="D7" s="92">
        <v>760</v>
      </c>
      <c r="E7" s="13" t="s">
        <v>7</v>
      </c>
      <c r="F7" s="17">
        <v>0</v>
      </c>
      <c r="G7" s="38">
        <v>300</v>
      </c>
      <c r="H7" s="17">
        <v>330</v>
      </c>
      <c r="I7" s="17">
        <v>400</v>
      </c>
      <c r="J7" s="17">
        <v>330</v>
      </c>
      <c r="K7" s="17">
        <v>330</v>
      </c>
      <c r="L7" s="56">
        <v>0</v>
      </c>
      <c r="M7" s="21">
        <f t="shared" si="0"/>
        <v>1690</v>
      </c>
    </row>
    <row r="8" spans="1:13" x14ac:dyDescent="0.25">
      <c r="A8" s="25">
        <v>4</v>
      </c>
      <c r="B8" s="3" t="s">
        <v>77</v>
      </c>
      <c r="C8" s="13">
        <v>19830</v>
      </c>
      <c r="D8" s="13">
        <v>708</v>
      </c>
      <c r="E8" s="13" t="s">
        <v>7</v>
      </c>
      <c r="F8" s="17">
        <v>250</v>
      </c>
      <c r="G8" s="38">
        <v>230</v>
      </c>
      <c r="H8" s="17">
        <v>270</v>
      </c>
      <c r="I8" s="17">
        <v>300</v>
      </c>
      <c r="J8" s="17">
        <v>230</v>
      </c>
      <c r="K8" s="17">
        <v>270</v>
      </c>
      <c r="L8" s="56">
        <v>230</v>
      </c>
      <c r="M8" s="21">
        <f t="shared" si="0"/>
        <v>1320</v>
      </c>
    </row>
    <row r="9" spans="1:13" x14ac:dyDescent="0.25">
      <c r="A9" s="25">
        <v>5</v>
      </c>
      <c r="B9" s="3" t="s">
        <v>32</v>
      </c>
      <c r="C9" s="13">
        <v>14076</v>
      </c>
      <c r="D9" s="13">
        <v>502</v>
      </c>
      <c r="E9" s="13" t="s">
        <v>7</v>
      </c>
      <c r="F9" s="17">
        <v>180</v>
      </c>
      <c r="G9" s="45">
        <v>180</v>
      </c>
      <c r="H9" s="47">
        <v>250</v>
      </c>
      <c r="I9" s="17">
        <v>250</v>
      </c>
      <c r="J9" s="17">
        <v>0</v>
      </c>
      <c r="K9" s="17">
        <v>210</v>
      </c>
      <c r="L9" s="56">
        <v>0</v>
      </c>
      <c r="M9" s="21">
        <f t="shared" si="0"/>
        <v>1070</v>
      </c>
    </row>
    <row r="10" spans="1:13" x14ac:dyDescent="0.25">
      <c r="A10" s="25">
        <v>6</v>
      </c>
      <c r="B10" s="3" t="s">
        <v>108</v>
      </c>
      <c r="C10" s="92">
        <v>4785</v>
      </c>
      <c r="D10" s="92">
        <v>688</v>
      </c>
      <c r="E10" s="13" t="s">
        <v>7</v>
      </c>
      <c r="F10" s="38">
        <v>0</v>
      </c>
      <c r="G10" s="38">
        <v>160</v>
      </c>
      <c r="H10" s="17">
        <v>210</v>
      </c>
      <c r="I10" s="17">
        <v>210</v>
      </c>
      <c r="J10" s="17">
        <v>210</v>
      </c>
      <c r="K10" s="17">
        <v>230</v>
      </c>
      <c r="L10" s="56">
        <v>0</v>
      </c>
      <c r="M10" s="21">
        <f t="shared" si="0"/>
        <v>1020</v>
      </c>
    </row>
    <row r="11" spans="1:13" x14ac:dyDescent="0.25">
      <c r="A11" s="25">
        <v>7</v>
      </c>
      <c r="B11" s="81" t="s">
        <v>105</v>
      </c>
      <c r="C11" s="92">
        <v>1763</v>
      </c>
      <c r="D11" s="92">
        <v>828</v>
      </c>
      <c r="E11" s="83" t="s">
        <v>7</v>
      </c>
      <c r="F11" s="83">
        <v>0</v>
      </c>
      <c r="G11" s="38">
        <v>250</v>
      </c>
      <c r="H11" s="17">
        <v>0</v>
      </c>
      <c r="I11" s="17">
        <v>270</v>
      </c>
      <c r="J11" s="17">
        <v>270</v>
      </c>
      <c r="K11" s="17">
        <v>0</v>
      </c>
      <c r="L11" s="56">
        <v>0</v>
      </c>
      <c r="M11" s="21">
        <f t="shared" si="0"/>
        <v>790</v>
      </c>
    </row>
    <row r="12" spans="1:13" x14ac:dyDescent="0.25">
      <c r="A12" s="25">
        <v>8</v>
      </c>
      <c r="B12" s="3" t="s">
        <v>164</v>
      </c>
      <c r="C12" s="83">
        <v>22420</v>
      </c>
      <c r="D12" s="107">
        <v>635</v>
      </c>
      <c r="E12" s="13" t="s">
        <v>7</v>
      </c>
      <c r="F12" s="38">
        <v>0</v>
      </c>
      <c r="G12" s="38">
        <v>0</v>
      </c>
      <c r="H12" s="17">
        <v>0</v>
      </c>
      <c r="I12" s="17">
        <v>330</v>
      </c>
      <c r="J12" s="17">
        <v>250</v>
      </c>
      <c r="K12" s="17">
        <v>190</v>
      </c>
      <c r="L12" s="56">
        <v>0</v>
      </c>
      <c r="M12" s="21">
        <f t="shared" si="0"/>
        <v>770</v>
      </c>
    </row>
    <row r="13" spans="1:13" x14ac:dyDescent="0.25">
      <c r="A13" s="25">
        <v>9</v>
      </c>
      <c r="B13" s="3" t="s">
        <v>76</v>
      </c>
      <c r="C13" s="13">
        <v>21433</v>
      </c>
      <c r="D13" s="13">
        <v>821</v>
      </c>
      <c r="E13" s="13" t="s">
        <v>7</v>
      </c>
      <c r="F13" s="38">
        <v>270</v>
      </c>
      <c r="G13" s="38">
        <v>270</v>
      </c>
      <c r="H13" s="17">
        <v>0</v>
      </c>
      <c r="I13" s="17">
        <v>0</v>
      </c>
      <c r="J13" s="17">
        <v>0</v>
      </c>
      <c r="K13" s="17">
        <v>0</v>
      </c>
      <c r="L13" s="56">
        <v>0</v>
      </c>
      <c r="M13" s="21">
        <f t="shared" si="0"/>
        <v>540</v>
      </c>
    </row>
    <row r="14" spans="1:13" x14ac:dyDescent="0.25">
      <c r="A14" s="25">
        <v>10</v>
      </c>
      <c r="B14" s="3" t="s">
        <v>165</v>
      </c>
      <c r="C14" s="83">
        <v>1978</v>
      </c>
      <c r="D14" s="107">
        <v>342</v>
      </c>
      <c r="E14" s="13" t="s">
        <v>7</v>
      </c>
      <c r="F14" s="38">
        <v>0</v>
      </c>
      <c r="G14" s="38">
        <v>0</v>
      </c>
      <c r="H14" s="17">
        <v>0</v>
      </c>
      <c r="I14" s="17">
        <v>230</v>
      </c>
      <c r="J14" s="17">
        <v>300</v>
      </c>
      <c r="K14" s="17">
        <v>300</v>
      </c>
      <c r="L14" s="56">
        <v>0</v>
      </c>
      <c r="M14" s="21">
        <f t="shared" si="0"/>
        <v>830</v>
      </c>
    </row>
    <row r="15" spans="1:13" x14ac:dyDescent="0.25">
      <c r="A15" s="25">
        <v>11</v>
      </c>
      <c r="B15" s="3" t="s">
        <v>79</v>
      </c>
      <c r="C15" s="13">
        <v>3744</v>
      </c>
      <c r="D15" s="13">
        <v>325</v>
      </c>
      <c r="E15" s="13" t="s">
        <v>7</v>
      </c>
      <c r="F15" s="38">
        <v>170</v>
      </c>
      <c r="G15" s="45">
        <v>140</v>
      </c>
      <c r="H15" s="17">
        <v>0</v>
      </c>
      <c r="I15" s="17">
        <v>0</v>
      </c>
      <c r="J15" s="17">
        <v>190</v>
      </c>
      <c r="K15" s="17">
        <v>0</v>
      </c>
      <c r="L15" s="56">
        <v>0</v>
      </c>
      <c r="M15" s="21">
        <f t="shared" si="0"/>
        <v>500</v>
      </c>
    </row>
    <row r="16" spans="1:13" x14ac:dyDescent="0.25">
      <c r="A16" s="25">
        <v>12</v>
      </c>
      <c r="B16" s="3" t="s">
        <v>78</v>
      </c>
      <c r="C16" s="13">
        <v>11776</v>
      </c>
      <c r="D16" s="98">
        <v>707</v>
      </c>
      <c r="E16" s="13" t="s">
        <v>7</v>
      </c>
      <c r="F16" s="38">
        <v>230</v>
      </c>
      <c r="G16" s="38">
        <v>210</v>
      </c>
      <c r="H16" s="17">
        <v>0</v>
      </c>
      <c r="I16" s="17">
        <v>0</v>
      </c>
      <c r="J16" s="17">
        <v>0</v>
      </c>
      <c r="K16" s="17">
        <v>0</v>
      </c>
      <c r="L16" s="56">
        <v>0</v>
      </c>
      <c r="M16" s="21">
        <f t="shared" si="0"/>
        <v>440</v>
      </c>
    </row>
    <row r="17" spans="1:13" x14ac:dyDescent="0.25">
      <c r="A17" s="25">
        <v>13</v>
      </c>
      <c r="B17" s="3" t="s">
        <v>73</v>
      </c>
      <c r="C17" s="13">
        <v>2940</v>
      </c>
      <c r="D17" s="98">
        <v>67</v>
      </c>
      <c r="E17" s="13" t="s">
        <v>7</v>
      </c>
      <c r="F17" s="38">
        <v>400</v>
      </c>
      <c r="G17" s="45">
        <v>0</v>
      </c>
      <c r="H17" s="17">
        <v>0</v>
      </c>
      <c r="I17" s="17">
        <v>0</v>
      </c>
      <c r="J17" s="17">
        <v>0</v>
      </c>
      <c r="K17" s="17">
        <v>0</v>
      </c>
      <c r="L17" s="56">
        <v>0</v>
      </c>
      <c r="M17" s="21">
        <f t="shared" si="0"/>
        <v>400</v>
      </c>
    </row>
    <row r="18" spans="1:13" x14ac:dyDescent="0.25">
      <c r="A18" s="25">
        <v>14</v>
      </c>
      <c r="B18" s="3" t="s">
        <v>17</v>
      </c>
      <c r="C18" s="13">
        <v>1883</v>
      </c>
      <c r="D18" s="98">
        <v>399</v>
      </c>
      <c r="E18" s="13" t="s">
        <v>7</v>
      </c>
      <c r="F18" s="38">
        <v>210</v>
      </c>
      <c r="G18" s="45">
        <v>170</v>
      </c>
      <c r="H18" s="17">
        <v>0</v>
      </c>
      <c r="I18" s="17">
        <v>0</v>
      </c>
      <c r="J18" s="17">
        <v>0</v>
      </c>
      <c r="K18" s="17">
        <v>0</v>
      </c>
      <c r="L18" s="56">
        <v>0</v>
      </c>
      <c r="M18" s="21">
        <f t="shared" si="0"/>
        <v>380</v>
      </c>
    </row>
    <row r="19" spans="1:13" x14ac:dyDescent="0.25">
      <c r="A19" s="25">
        <v>15</v>
      </c>
      <c r="B19" s="3" t="s">
        <v>103</v>
      </c>
      <c r="C19" s="92">
        <v>1934</v>
      </c>
      <c r="D19" s="95">
        <v>460</v>
      </c>
      <c r="E19" s="13" t="s">
        <v>7</v>
      </c>
      <c r="F19" s="17">
        <v>0</v>
      </c>
      <c r="G19" s="38">
        <v>360</v>
      </c>
      <c r="H19" s="17">
        <v>0</v>
      </c>
      <c r="I19" s="17">
        <v>0</v>
      </c>
      <c r="J19" s="17">
        <v>0</v>
      </c>
      <c r="K19" s="17">
        <v>0</v>
      </c>
      <c r="L19" s="56">
        <v>0</v>
      </c>
      <c r="M19" s="21">
        <f t="shared" si="0"/>
        <v>360</v>
      </c>
    </row>
    <row r="20" spans="1:13" x14ac:dyDescent="0.25">
      <c r="A20" s="25">
        <v>16</v>
      </c>
      <c r="B20" s="3" t="s">
        <v>75</v>
      </c>
      <c r="C20" s="13">
        <v>15438</v>
      </c>
      <c r="D20" s="98">
        <v>130</v>
      </c>
      <c r="E20" s="13" t="s">
        <v>7</v>
      </c>
      <c r="F20" s="17">
        <v>330</v>
      </c>
      <c r="G20" s="38">
        <v>0</v>
      </c>
      <c r="H20" s="17">
        <v>0</v>
      </c>
      <c r="I20" s="17">
        <v>0</v>
      </c>
      <c r="J20" s="17">
        <v>0</v>
      </c>
      <c r="K20" s="17">
        <v>0</v>
      </c>
      <c r="L20" s="56">
        <v>0</v>
      </c>
      <c r="M20" s="21">
        <f t="shared" si="0"/>
        <v>330</v>
      </c>
    </row>
    <row r="21" spans="1:13" x14ac:dyDescent="0.25">
      <c r="A21" s="25">
        <v>17</v>
      </c>
      <c r="B21" s="3" t="s">
        <v>141</v>
      </c>
      <c r="C21" s="13">
        <v>7308</v>
      </c>
      <c r="D21" s="98">
        <v>149</v>
      </c>
      <c r="E21" s="13" t="s">
        <v>7</v>
      </c>
      <c r="F21" s="17">
        <v>0</v>
      </c>
      <c r="G21" s="38">
        <v>0</v>
      </c>
      <c r="H21" s="17">
        <v>300</v>
      </c>
      <c r="I21" s="17">
        <v>0</v>
      </c>
      <c r="J21" s="17">
        <v>0</v>
      </c>
      <c r="K21" s="17">
        <v>0</v>
      </c>
      <c r="L21" s="56">
        <v>0</v>
      </c>
      <c r="M21" s="21">
        <f t="shared" si="0"/>
        <v>300</v>
      </c>
    </row>
    <row r="22" spans="1:13" x14ac:dyDescent="0.25">
      <c r="A22" s="25">
        <v>18</v>
      </c>
      <c r="B22" s="3" t="s">
        <v>142</v>
      </c>
      <c r="C22" s="13">
        <v>1599</v>
      </c>
      <c r="D22" s="13">
        <v>641</v>
      </c>
      <c r="E22" s="13" t="s">
        <v>7</v>
      </c>
      <c r="F22" s="17">
        <v>0</v>
      </c>
      <c r="G22" s="38">
        <v>0</v>
      </c>
      <c r="H22" s="17">
        <v>230</v>
      </c>
      <c r="I22" s="17">
        <v>0</v>
      </c>
      <c r="J22" s="17">
        <v>0</v>
      </c>
      <c r="K22" s="17">
        <v>0</v>
      </c>
      <c r="L22" s="56">
        <v>0</v>
      </c>
      <c r="M22" s="21">
        <f t="shared" si="0"/>
        <v>230</v>
      </c>
    </row>
    <row r="23" spans="1:13" x14ac:dyDescent="0.25">
      <c r="A23" s="25">
        <v>19</v>
      </c>
      <c r="B23" s="3" t="s">
        <v>31</v>
      </c>
      <c r="C23" s="13">
        <v>7564</v>
      </c>
      <c r="D23" s="13">
        <v>790</v>
      </c>
      <c r="E23" s="13" t="s">
        <v>7</v>
      </c>
      <c r="F23" s="17">
        <v>190</v>
      </c>
      <c r="G23" s="45">
        <v>0</v>
      </c>
      <c r="H23" s="17">
        <v>0</v>
      </c>
      <c r="I23" s="17">
        <v>0</v>
      </c>
      <c r="J23" s="17">
        <v>0</v>
      </c>
      <c r="K23" s="17">
        <v>0</v>
      </c>
      <c r="L23" s="56">
        <v>0</v>
      </c>
      <c r="M23" s="21">
        <f t="shared" si="0"/>
        <v>190</v>
      </c>
    </row>
    <row r="24" spans="1:13" x14ac:dyDescent="0.25">
      <c r="A24" s="28">
        <v>20</v>
      </c>
      <c r="B24" s="29" t="s">
        <v>106</v>
      </c>
      <c r="C24" s="92" t="s">
        <v>107</v>
      </c>
      <c r="D24" s="95">
        <v>503</v>
      </c>
      <c r="E24" s="30" t="s">
        <v>7</v>
      </c>
      <c r="F24" s="31">
        <v>0</v>
      </c>
      <c r="G24" s="39">
        <v>190</v>
      </c>
      <c r="H24" s="31">
        <v>0</v>
      </c>
      <c r="I24" s="31">
        <v>0</v>
      </c>
      <c r="J24" s="31">
        <v>0</v>
      </c>
      <c r="K24" s="31">
        <v>250</v>
      </c>
      <c r="L24" s="56">
        <v>0</v>
      </c>
      <c r="M24" s="21">
        <f t="shared" si="0"/>
        <v>440</v>
      </c>
    </row>
    <row r="25" spans="1:13" x14ac:dyDescent="0.25">
      <c r="A25" s="28">
        <v>21</v>
      </c>
      <c r="B25" s="29" t="s">
        <v>109</v>
      </c>
      <c r="C25" s="92">
        <v>2511</v>
      </c>
      <c r="D25" s="95">
        <v>789</v>
      </c>
      <c r="E25" s="30" t="s">
        <v>7</v>
      </c>
      <c r="F25" s="31">
        <v>0</v>
      </c>
      <c r="G25" s="39">
        <v>150</v>
      </c>
      <c r="H25" s="31">
        <v>0</v>
      </c>
      <c r="I25" s="31">
        <v>0</v>
      </c>
      <c r="J25" s="31">
        <v>0</v>
      </c>
      <c r="K25" s="31">
        <v>0</v>
      </c>
      <c r="L25" s="56">
        <v>0</v>
      </c>
      <c r="M25" s="21">
        <f t="shared" si="0"/>
        <v>150</v>
      </c>
    </row>
    <row r="26" spans="1:13" ht="15.75" thickBot="1" x14ac:dyDescent="0.3">
      <c r="A26" s="26">
        <v>22</v>
      </c>
      <c r="B26" s="4"/>
      <c r="C26" s="14"/>
      <c r="D26" s="14"/>
      <c r="E26" s="14"/>
      <c r="F26" s="18"/>
      <c r="G26" s="19"/>
      <c r="H26" s="6"/>
      <c r="I26" s="6"/>
      <c r="J26" s="6"/>
      <c r="K26" s="6"/>
      <c r="L26" s="57"/>
      <c r="M26" s="21">
        <f t="shared" ref="M26" si="1">SUM(F26:K26)-L26</f>
        <v>0</v>
      </c>
    </row>
    <row r="27" spans="1:13" x14ac:dyDescent="0.25">
      <c r="A27" s="15"/>
      <c r="B27" s="2"/>
      <c r="C27" s="15"/>
      <c r="D27" s="15"/>
      <c r="E27" s="15"/>
      <c r="F27" s="10">
        <v>11</v>
      </c>
      <c r="G27" s="10">
        <v>14</v>
      </c>
      <c r="H27" s="10">
        <v>8</v>
      </c>
      <c r="I27" s="10">
        <v>8</v>
      </c>
      <c r="J27" s="10">
        <v>9</v>
      </c>
      <c r="K27" s="10">
        <v>9</v>
      </c>
      <c r="L27" s="10"/>
      <c r="M27" s="51">
        <f>AVERAGE(F27:K27)</f>
        <v>9.8333333333333339</v>
      </c>
    </row>
    <row r="28" spans="1:13" x14ac:dyDescent="0.25">
      <c r="A28" s="1"/>
      <c r="B28" s="119" t="s">
        <v>2</v>
      </c>
      <c r="C28" s="119"/>
      <c r="D28" s="119"/>
      <c r="E28" s="119"/>
      <c r="F28" s="119"/>
      <c r="G28" s="8"/>
      <c r="H28" s="8"/>
      <c r="I28" s="8"/>
      <c r="J28" s="8"/>
      <c r="K28" s="8"/>
      <c r="L28" s="58"/>
      <c r="M28" s="8"/>
    </row>
    <row r="29" spans="1:13" x14ac:dyDescent="0.25">
      <c r="A29" s="1"/>
      <c r="B29" s="119"/>
      <c r="C29" s="119"/>
      <c r="D29" s="119"/>
      <c r="E29" s="119"/>
      <c r="F29" s="119"/>
      <c r="G29" s="8"/>
      <c r="H29" s="8"/>
      <c r="I29" s="8"/>
      <c r="J29" s="8"/>
      <c r="K29" s="8"/>
      <c r="L29" s="58"/>
      <c r="M29" s="8"/>
    </row>
  </sheetData>
  <sortState ref="B5:M25">
    <sortCondition descending="1" ref="M5:M25"/>
  </sortState>
  <mergeCells count="2">
    <mergeCell ref="D1:M1"/>
    <mergeCell ref="B28:F2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D1" sqref="D1:M1"/>
    </sheetView>
  </sheetViews>
  <sheetFormatPr defaultRowHeight="15" x14ac:dyDescent="0.25"/>
  <cols>
    <col min="1" max="1" width="11.85546875" customWidth="1"/>
    <col min="2" max="2" width="26.85546875" customWidth="1"/>
    <col min="3" max="3" width="14.140625" customWidth="1"/>
    <col min="4" max="4" width="12.7109375" customWidth="1"/>
    <col min="5" max="5" width="12.140625" customWidth="1"/>
    <col min="6" max="6" width="13.140625" customWidth="1"/>
    <col min="7" max="7" width="9.85546875" customWidth="1"/>
    <col min="8" max="8" width="13.7109375" customWidth="1"/>
    <col min="9" max="9" width="11.140625" customWidth="1"/>
    <col min="10" max="10" width="12.42578125" customWidth="1"/>
    <col min="11" max="12" width="12.5703125" customWidth="1"/>
    <col min="13" max="13" width="11.85546875" customWidth="1"/>
  </cols>
  <sheetData>
    <row r="1" spans="1:13" ht="21" x14ac:dyDescent="0.25">
      <c r="A1" s="23"/>
      <c r="B1" s="22"/>
      <c r="C1" s="22"/>
      <c r="D1" s="116" t="s">
        <v>80</v>
      </c>
      <c r="E1" s="116"/>
      <c r="F1" s="116"/>
      <c r="G1" s="116"/>
      <c r="H1" s="116"/>
      <c r="I1" s="116"/>
      <c r="J1" s="116"/>
      <c r="K1" s="116"/>
      <c r="L1" s="116"/>
      <c r="M1" s="116"/>
    </row>
    <row r="2" spans="1:13" ht="21.75" thickBot="1" x14ac:dyDescent="0.3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45.75" customHeight="1" thickBot="1" x14ac:dyDescent="0.3">
      <c r="A3" s="1"/>
      <c r="C3" s="1"/>
      <c r="D3" s="1"/>
      <c r="E3" s="1"/>
      <c r="F3" s="72" t="s">
        <v>47</v>
      </c>
      <c r="G3" s="74" t="s">
        <v>102</v>
      </c>
      <c r="H3" s="71" t="s">
        <v>136</v>
      </c>
      <c r="I3" s="74" t="s">
        <v>160</v>
      </c>
      <c r="J3" s="73" t="s">
        <v>168</v>
      </c>
      <c r="K3" s="74" t="s">
        <v>175</v>
      </c>
      <c r="L3" s="61" t="s">
        <v>22</v>
      </c>
      <c r="M3" s="60" t="s">
        <v>1</v>
      </c>
    </row>
    <row r="4" spans="1:13" ht="30.75" thickBot="1" x14ac:dyDescent="0.3">
      <c r="A4" s="24" t="s">
        <v>0</v>
      </c>
      <c r="B4" s="5" t="s">
        <v>5</v>
      </c>
      <c r="C4" s="12" t="s">
        <v>3</v>
      </c>
      <c r="D4" s="12" t="s">
        <v>6</v>
      </c>
      <c r="E4" s="12" t="s">
        <v>4</v>
      </c>
      <c r="F4" s="110">
        <v>43499</v>
      </c>
      <c r="G4" s="35">
        <v>43533</v>
      </c>
      <c r="H4" s="44">
        <v>43562</v>
      </c>
      <c r="I4" s="44">
        <v>43604</v>
      </c>
      <c r="J4" s="44">
        <v>43624</v>
      </c>
      <c r="K4" s="44">
        <v>43695</v>
      </c>
      <c r="L4" s="54"/>
      <c r="M4" s="11"/>
    </row>
    <row r="5" spans="1:13" x14ac:dyDescent="0.25">
      <c r="A5" s="25">
        <v>1</v>
      </c>
      <c r="B5" s="3" t="s">
        <v>36</v>
      </c>
      <c r="C5" s="13">
        <v>10878</v>
      </c>
      <c r="D5" s="13" t="s">
        <v>37</v>
      </c>
      <c r="E5" s="13" t="s">
        <v>7</v>
      </c>
      <c r="F5" s="109">
        <v>360</v>
      </c>
      <c r="G5" s="46">
        <v>270</v>
      </c>
      <c r="H5" s="102">
        <v>330</v>
      </c>
      <c r="I5" s="101">
        <v>300</v>
      </c>
      <c r="J5" s="16">
        <v>300</v>
      </c>
      <c r="K5" s="16">
        <v>190</v>
      </c>
      <c r="L5" s="55">
        <v>190</v>
      </c>
      <c r="M5" s="20">
        <f t="shared" ref="M5" si="0">SUM(F5:K5)-L5</f>
        <v>1560</v>
      </c>
    </row>
    <row r="6" spans="1:13" x14ac:dyDescent="0.25">
      <c r="A6" s="25">
        <v>2</v>
      </c>
      <c r="B6" s="3" t="s">
        <v>145</v>
      </c>
      <c r="C6" s="13">
        <v>1746</v>
      </c>
      <c r="D6" s="13" t="s">
        <v>146</v>
      </c>
      <c r="E6" s="13" t="s">
        <v>7</v>
      </c>
      <c r="F6" s="17">
        <v>0</v>
      </c>
      <c r="G6" s="38">
        <v>0</v>
      </c>
      <c r="H6" s="47">
        <v>230</v>
      </c>
      <c r="I6" s="17">
        <v>400</v>
      </c>
      <c r="J6" s="17">
        <v>400</v>
      </c>
      <c r="K6" s="17">
        <v>400</v>
      </c>
      <c r="L6" s="56">
        <v>0</v>
      </c>
      <c r="M6" s="21">
        <f t="shared" ref="M6:M41" si="1">SUM(F6:K6)-L6</f>
        <v>1430</v>
      </c>
    </row>
    <row r="7" spans="1:13" x14ac:dyDescent="0.25">
      <c r="A7" s="25">
        <v>3</v>
      </c>
      <c r="B7" s="81" t="s">
        <v>87</v>
      </c>
      <c r="C7" s="83">
        <v>20168</v>
      </c>
      <c r="D7" s="83" t="s">
        <v>88</v>
      </c>
      <c r="E7" s="83" t="s">
        <v>7</v>
      </c>
      <c r="F7" s="86">
        <v>250</v>
      </c>
      <c r="G7" s="38">
        <v>330</v>
      </c>
      <c r="H7" s="47">
        <v>360</v>
      </c>
      <c r="I7" s="17">
        <v>150</v>
      </c>
      <c r="J7" s="17">
        <v>180</v>
      </c>
      <c r="K7" s="17">
        <v>160</v>
      </c>
      <c r="L7" s="56">
        <v>150</v>
      </c>
      <c r="M7" s="21">
        <f t="shared" si="1"/>
        <v>1280</v>
      </c>
    </row>
    <row r="8" spans="1:13" x14ac:dyDescent="0.25">
      <c r="A8" s="25">
        <v>4</v>
      </c>
      <c r="B8" s="84" t="s">
        <v>143</v>
      </c>
      <c r="C8" s="85">
        <v>14579</v>
      </c>
      <c r="D8" s="85" t="s">
        <v>144</v>
      </c>
      <c r="E8" s="114" t="s">
        <v>7</v>
      </c>
      <c r="F8" s="85">
        <v>0</v>
      </c>
      <c r="G8" s="38">
        <v>0</v>
      </c>
      <c r="H8" s="47">
        <v>250</v>
      </c>
      <c r="I8" s="17">
        <v>360</v>
      </c>
      <c r="J8" s="17">
        <v>330</v>
      </c>
      <c r="K8" s="17">
        <v>300</v>
      </c>
      <c r="L8" s="56">
        <v>0</v>
      </c>
      <c r="M8" s="21">
        <f t="shared" si="1"/>
        <v>1240</v>
      </c>
    </row>
    <row r="9" spans="1:13" x14ac:dyDescent="0.25">
      <c r="A9" s="25">
        <v>5</v>
      </c>
      <c r="B9" s="3" t="s">
        <v>123</v>
      </c>
      <c r="C9" s="92">
        <v>1144</v>
      </c>
      <c r="D9" s="92" t="s">
        <v>124</v>
      </c>
      <c r="E9" s="13" t="s">
        <v>7</v>
      </c>
      <c r="F9" s="17">
        <v>0</v>
      </c>
      <c r="G9" s="45">
        <v>180</v>
      </c>
      <c r="H9" s="17">
        <v>80</v>
      </c>
      <c r="I9" s="17">
        <v>250</v>
      </c>
      <c r="J9" s="17">
        <v>360</v>
      </c>
      <c r="K9" s="17">
        <v>270</v>
      </c>
      <c r="L9" s="56">
        <v>0</v>
      </c>
      <c r="M9" s="21">
        <f t="shared" si="1"/>
        <v>1140</v>
      </c>
    </row>
    <row r="10" spans="1:13" x14ac:dyDescent="0.25">
      <c r="A10" s="25">
        <v>6</v>
      </c>
      <c r="B10" s="3" t="s">
        <v>97</v>
      </c>
      <c r="C10" s="13">
        <v>21055</v>
      </c>
      <c r="D10" s="13" t="s">
        <v>98</v>
      </c>
      <c r="E10" s="13" t="s">
        <v>7</v>
      </c>
      <c r="F10" s="38">
        <v>160</v>
      </c>
      <c r="G10" s="45">
        <v>300</v>
      </c>
      <c r="H10" s="17">
        <v>300</v>
      </c>
      <c r="I10" s="17">
        <v>270</v>
      </c>
      <c r="J10" s="17">
        <v>0</v>
      </c>
      <c r="K10" s="17">
        <v>0</v>
      </c>
      <c r="L10" s="56">
        <v>0</v>
      </c>
      <c r="M10" s="21">
        <f t="shared" si="1"/>
        <v>1030</v>
      </c>
    </row>
    <row r="11" spans="1:13" x14ac:dyDescent="0.25">
      <c r="A11" s="25">
        <v>7</v>
      </c>
      <c r="B11" s="3" t="s">
        <v>34</v>
      </c>
      <c r="C11" s="13">
        <v>2829</v>
      </c>
      <c r="D11" s="13" t="s">
        <v>35</v>
      </c>
      <c r="E11" s="13" t="s">
        <v>7</v>
      </c>
      <c r="F11" s="38">
        <v>300</v>
      </c>
      <c r="G11" s="38">
        <v>0</v>
      </c>
      <c r="H11" s="47">
        <v>170</v>
      </c>
      <c r="I11" s="17">
        <v>190</v>
      </c>
      <c r="J11" s="17">
        <v>250</v>
      </c>
      <c r="K11" s="17">
        <v>0</v>
      </c>
      <c r="L11" s="56">
        <v>0</v>
      </c>
      <c r="M11" s="21">
        <f t="shared" si="1"/>
        <v>910</v>
      </c>
    </row>
    <row r="12" spans="1:13" x14ac:dyDescent="0.25">
      <c r="A12" s="25">
        <v>8</v>
      </c>
      <c r="B12" s="81" t="s">
        <v>83</v>
      </c>
      <c r="C12" s="83">
        <v>19260</v>
      </c>
      <c r="D12" s="83" t="s">
        <v>84</v>
      </c>
      <c r="E12" s="83" t="s">
        <v>7</v>
      </c>
      <c r="F12" s="83">
        <v>330</v>
      </c>
      <c r="G12" s="38">
        <v>360</v>
      </c>
      <c r="H12" s="17">
        <v>210</v>
      </c>
      <c r="I12" s="17">
        <v>0</v>
      </c>
      <c r="J12" s="17">
        <v>0</v>
      </c>
      <c r="K12" s="17">
        <v>0</v>
      </c>
      <c r="L12" s="56">
        <v>0</v>
      </c>
      <c r="M12" s="21">
        <f t="shared" si="1"/>
        <v>900</v>
      </c>
    </row>
    <row r="13" spans="1:13" x14ac:dyDescent="0.25">
      <c r="A13" s="25">
        <v>9</v>
      </c>
      <c r="B13" s="3" t="s">
        <v>148</v>
      </c>
      <c r="C13" s="13">
        <v>14027</v>
      </c>
      <c r="D13" s="13" t="s">
        <v>149</v>
      </c>
      <c r="E13" s="13" t="s">
        <v>7</v>
      </c>
      <c r="F13" s="38">
        <v>0</v>
      </c>
      <c r="G13" s="45">
        <v>0</v>
      </c>
      <c r="H13" s="17">
        <v>160</v>
      </c>
      <c r="I13" s="17">
        <v>230</v>
      </c>
      <c r="J13" s="17">
        <v>230</v>
      </c>
      <c r="K13" s="17">
        <v>250</v>
      </c>
      <c r="L13" s="56">
        <v>0</v>
      </c>
      <c r="M13" s="21">
        <f t="shared" si="1"/>
        <v>870</v>
      </c>
    </row>
    <row r="14" spans="1:13" x14ac:dyDescent="0.25">
      <c r="A14" s="25">
        <v>10</v>
      </c>
      <c r="B14" s="3" t="s">
        <v>155</v>
      </c>
      <c r="C14" s="13">
        <v>16187</v>
      </c>
      <c r="D14" s="13">
        <v>611</v>
      </c>
      <c r="E14" s="13" t="s">
        <v>7</v>
      </c>
      <c r="F14" s="38">
        <v>0</v>
      </c>
      <c r="G14" s="38">
        <v>0</v>
      </c>
      <c r="H14" s="47">
        <v>90</v>
      </c>
      <c r="I14" s="17">
        <v>0</v>
      </c>
      <c r="J14" s="17">
        <v>270</v>
      </c>
      <c r="K14" s="17">
        <v>330</v>
      </c>
      <c r="L14" s="56">
        <v>0</v>
      </c>
      <c r="M14" s="21">
        <f t="shared" si="1"/>
        <v>690</v>
      </c>
    </row>
    <row r="15" spans="1:13" x14ac:dyDescent="0.25">
      <c r="A15" s="25">
        <v>11</v>
      </c>
      <c r="B15" s="3" t="s">
        <v>90</v>
      </c>
      <c r="C15" s="13">
        <v>1938</v>
      </c>
      <c r="D15" s="13" t="s">
        <v>91</v>
      </c>
      <c r="E15" s="13" t="s">
        <v>7</v>
      </c>
      <c r="F15" s="38">
        <v>210</v>
      </c>
      <c r="G15" s="38">
        <v>230</v>
      </c>
      <c r="H15" s="17">
        <v>0</v>
      </c>
      <c r="I15" s="17">
        <v>0</v>
      </c>
      <c r="J15" s="17">
        <v>0</v>
      </c>
      <c r="K15" s="17">
        <v>210</v>
      </c>
      <c r="L15" s="56">
        <v>0</v>
      </c>
      <c r="M15" s="21">
        <f t="shared" si="1"/>
        <v>650</v>
      </c>
    </row>
    <row r="16" spans="1:13" x14ac:dyDescent="0.25">
      <c r="A16" s="25">
        <v>12</v>
      </c>
      <c r="B16" s="81" t="s">
        <v>92</v>
      </c>
      <c r="C16" s="83">
        <v>13241</v>
      </c>
      <c r="D16" s="83">
        <v>710</v>
      </c>
      <c r="E16" s="83" t="s">
        <v>7</v>
      </c>
      <c r="F16" s="83">
        <v>190</v>
      </c>
      <c r="G16" s="38">
        <v>0</v>
      </c>
      <c r="H16" s="47">
        <v>270</v>
      </c>
      <c r="I16" s="17">
        <v>140</v>
      </c>
      <c r="J16" s="17">
        <v>0</v>
      </c>
      <c r="K16" s="17">
        <v>0</v>
      </c>
      <c r="L16" s="56">
        <v>0</v>
      </c>
      <c r="M16" s="21">
        <f t="shared" si="1"/>
        <v>600</v>
      </c>
    </row>
    <row r="17" spans="1:13" x14ac:dyDescent="0.25">
      <c r="A17" s="25">
        <v>13</v>
      </c>
      <c r="B17" s="3" t="s">
        <v>127</v>
      </c>
      <c r="C17" s="92">
        <v>20772</v>
      </c>
      <c r="D17" s="92" t="s">
        <v>128</v>
      </c>
      <c r="E17" s="13" t="s">
        <v>7</v>
      </c>
      <c r="F17" s="38">
        <v>0</v>
      </c>
      <c r="G17" s="38">
        <v>150</v>
      </c>
      <c r="H17" s="47">
        <v>100</v>
      </c>
      <c r="I17" s="17">
        <v>160</v>
      </c>
      <c r="J17" s="17">
        <v>0</v>
      </c>
      <c r="K17" s="17">
        <v>170</v>
      </c>
      <c r="L17" s="56">
        <v>0</v>
      </c>
      <c r="M17" s="21">
        <f t="shared" si="1"/>
        <v>580</v>
      </c>
    </row>
    <row r="18" spans="1:13" x14ac:dyDescent="0.25">
      <c r="A18" s="25">
        <v>14</v>
      </c>
      <c r="B18" s="3" t="s">
        <v>153</v>
      </c>
      <c r="C18" s="13">
        <v>11689</v>
      </c>
      <c r="D18" s="13" t="s">
        <v>154</v>
      </c>
      <c r="E18" s="13" t="s">
        <v>7</v>
      </c>
      <c r="F18" s="38">
        <v>0</v>
      </c>
      <c r="G18" s="38">
        <v>0</v>
      </c>
      <c r="H18" s="17">
        <v>120</v>
      </c>
      <c r="I18" s="17">
        <v>180</v>
      </c>
      <c r="J18" s="17">
        <v>0</v>
      </c>
      <c r="K18" s="17">
        <v>230</v>
      </c>
      <c r="L18" s="56">
        <v>0</v>
      </c>
      <c r="M18" s="21">
        <f t="shared" si="1"/>
        <v>530</v>
      </c>
    </row>
    <row r="19" spans="1:13" x14ac:dyDescent="0.25">
      <c r="A19" s="25">
        <v>15</v>
      </c>
      <c r="B19" s="3" t="s">
        <v>125</v>
      </c>
      <c r="C19" s="92">
        <v>21933</v>
      </c>
      <c r="D19" s="92" t="s">
        <v>126</v>
      </c>
      <c r="E19" s="13" t="s">
        <v>7</v>
      </c>
      <c r="F19" s="38">
        <v>0</v>
      </c>
      <c r="G19" s="38">
        <v>170</v>
      </c>
      <c r="H19" s="47">
        <v>140</v>
      </c>
      <c r="I19" s="17">
        <v>210</v>
      </c>
      <c r="J19" s="17">
        <v>0</v>
      </c>
      <c r="K19" s="17">
        <v>0</v>
      </c>
      <c r="L19" s="56">
        <v>0</v>
      </c>
      <c r="M19" s="21">
        <f t="shared" si="1"/>
        <v>520</v>
      </c>
    </row>
    <row r="20" spans="1:13" x14ac:dyDescent="0.25">
      <c r="A20" s="25">
        <v>16</v>
      </c>
      <c r="B20" s="3" t="s">
        <v>85</v>
      </c>
      <c r="C20" s="13">
        <v>19084</v>
      </c>
      <c r="D20" s="13" t="s">
        <v>86</v>
      </c>
      <c r="E20" s="13" t="s">
        <v>7</v>
      </c>
      <c r="F20" s="38">
        <v>270</v>
      </c>
      <c r="G20" s="38">
        <v>210</v>
      </c>
      <c r="H20" s="47">
        <v>0</v>
      </c>
      <c r="I20" s="17">
        <v>0</v>
      </c>
      <c r="J20" s="17">
        <v>0</v>
      </c>
      <c r="K20" s="17">
        <v>0</v>
      </c>
      <c r="L20" s="56">
        <v>0</v>
      </c>
      <c r="M20" s="21">
        <f t="shared" si="1"/>
        <v>480</v>
      </c>
    </row>
    <row r="21" spans="1:13" x14ac:dyDescent="0.25">
      <c r="A21" s="25">
        <v>17</v>
      </c>
      <c r="B21" s="3" t="s">
        <v>151</v>
      </c>
      <c r="C21" s="93">
        <v>15428</v>
      </c>
      <c r="D21" s="93" t="s">
        <v>152</v>
      </c>
      <c r="E21" s="13" t="s">
        <v>7</v>
      </c>
      <c r="F21" s="38">
        <v>0</v>
      </c>
      <c r="G21" s="45">
        <v>0</v>
      </c>
      <c r="H21" s="17">
        <v>130</v>
      </c>
      <c r="I21" s="17">
        <v>170</v>
      </c>
      <c r="J21" s="17">
        <v>0</v>
      </c>
      <c r="K21" s="17">
        <v>180</v>
      </c>
      <c r="L21" s="56">
        <v>0</v>
      </c>
      <c r="M21" s="21">
        <f t="shared" si="1"/>
        <v>480</v>
      </c>
    </row>
    <row r="22" spans="1:13" x14ac:dyDescent="0.25">
      <c r="A22" s="25">
        <v>18</v>
      </c>
      <c r="B22" s="3" t="s">
        <v>93</v>
      </c>
      <c r="C22" s="13">
        <v>2839</v>
      </c>
      <c r="D22" s="13" t="s">
        <v>94</v>
      </c>
      <c r="E22" s="13" t="s">
        <v>7</v>
      </c>
      <c r="F22" s="38">
        <v>180</v>
      </c>
      <c r="G22" s="38">
        <v>160</v>
      </c>
      <c r="H22" s="47">
        <v>110</v>
      </c>
      <c r="I22" s="17">
        <v>0</v>
      </c>
      <c r="J22" s="17">
        <v>0</v>
      </c>
      <c r="K22" s="17">
        <v>0</v>
      </c>
      <c r="L22" s="56">
        <v>0</v>
      </c>
      <c r="M22" s="21">
        <f t="shared" si="1"/>
        <v>450</v>
      </c>
    </row>
    <row r="23" spans="1:13" x14ac:dyDescent="0.25">
      <c r="A23" s="25">
        <v>19</v>
      </c>
      <c r="B23" s="3" t="s">
        <v>95</v>
      </c>
      <c r="C23" s="93">
        <v>10154</v>
      </c>
      <c r="D23" s="93" t="s">
        <v>96</v>
      </c>
      <c r="E23" s="13" t="s">
        <v>7</v>
      </c>
      <c r="F23" s="38">
        <v>170</v>
      </c>
      <c r="G23" s="45">
        <v>250</v>
      </c>
      <c r="H23" s="17">
        <v>0</v>
      </c>
      <c r="I23" s="17">
        <v>0</v>
      </c>
      <c r="J23" s="17">
        <v>0</v>
      </c>
      <c r="K23" s="17">
        <v>0</v>
      </c>
      <c r="L23" s="56">
        <v>0</v>
      </c>
      <c r="M23" s="21">
        <f t="shared" si="1"/>
        <v>420</v>
      </c>
    </row>
    <row r="24" spans="1:13" x14ac:dyDescent="0.25">
      <c r="A24" s="28">
        <v>20</v>
      </c>
      <c r="B24" s="3" t="s">
        <v>81</v>
      </c>
      <c r="C24" s="93">
        <v>20740</v>
      </c>
      <c r="D24" s="93" t="s">
        <v>82</v>
      </c>
      <c r="E24" s="13" t="s">
        <v>7</v>
      </c>
      <c r="F24" s="38">
        <v>400</v>
      </c>
      <c r="G24" s="48">
        <v>0</v>
      </c>
      <c r="H24" s="31">
        <v>0</v>
      </c>
      <c r="I24" s="31">
        <v>0</v>
      </c>
      <c r="J24" s="31">
        <v>0</v>
      </c>
      <c r="K24" s="31">
        <v>0</v>
      </c>
      <c r="L24" s="56">
        <v>0</v>
      </c>
      <c r="M24" s="21">
        <f t="shared" si="1"/>
        <v>400</v>
      </c>
    </row>
    <row r="25" spans="1:13" x14ac:dyDescent="0.25">
      <c r="A25" s="28">
        <v>21</v>
      </c>
      <c r="B25" s="3" t="s">
        <v>120</v>
      </c>
      <c r="C25" s="113">
        <v>21201</v>
      </c>
      <c r="D25" s="113" t="s">
        <v>121</v>
      </c>
      <c r="E25" s="13" t="s">
        <v>7</v>
      </c>
      <c r="F25" s="38">
        <v>0</v>
      </c>
      <c r="G25" s="39">
        <v>400</v>
      </c>
      <c r="H25" s="31">
        <v>0</v>
      </c>
      <c r="I25" s="31">
        <v>0</v>
      </c>
      <c r="J25" s="31">
        <v>0</v>
      </c>
      <c r="K25" s="31">
        <v>0</v>
      </c>
      <c r="L25" s="56">
        <v>0</v>
      </c>
      <c r="M25" s="21">
        <f t="shared" si="1"/>
        <v>400</v>
      </c>
    </row>
    <row r="26" spans="1:13" x14ac:dyDescent="0.25">
      <c r="A26" s="28">
        <v>22</v>
      </c>
      <c r="B26" s="3" t="s">
        <v>38</v>
      </c>
      <c r="C26" s="93">
        <v>4459</v>
      </c>
      <c r="D26" s="93" t="s">
        <v>39</v>
      </c>
      <c r="E26" s="13" t="s">
        <v>7</v>
      </c>
      <c r="F26" s="38" t="s">
        <v>8</v>
      </c>
      <c r="G26" s="39">
        <v>0</v>
      </c>
      <c r="H26" s="49">
        <v>85</v>
      </c>
      <c r="I26" s="31">
        <v>120</v>
      </c>
      <c r="J26" s="31">
        <v>170</v>
      </c>
      <c r="K26" s="31">
        <v>0</v>
      </c>
      <c r="L26" s="56">
        <v>0</v>
      </c>
      <c r="M26" s="21">
        <f t="shared" si="1"/>
        <v>375</v>
      </c>
    </row>
    <row r="27" spans="1:13" x14ac:dyDescent="0.25">
      <c r="A27" s="28">
        <v>23</v>
      </c>
      <c r="B27" s="3" t="s">
        <v>177</v>
      </c>
      <c r="C27" s="13">
        <v>1705</v>
      </c>
      <c r="D27" s="13" t="s">
        <v>178</v>
      </c>
      <c r="E27" s="13" t="s">
        <v>7</v>
      </c>
      <c r="F27" s="38">
        <v>0</v>
      </c>
      <c r="G27" s="39">
        <v>0</v>
      </c>
      <c r="H27" s="31">
        <v>0</v>
      </c>
      <c r="I27" s="31">
        <v>0</v>
      </c>
      <c r="J27" s="31">
        <v>0</v>
      </c>
      <c r="K27" s="31">
        <v>360</v>
      </c>
      <c r="L27" s="56">
        <v>0</v>
      </c>
      <c r="M27" s="21">
        <f t="shared" si="1"/>
        <v>360</v>
      </c>
    </row>
    <row r="28" spans="1:13" x14ac:dyDescent="0.25">
      <c r="A28" s="28">
        <v>24</v>
      </c>
      <c r="B28" s="3" t="s">
        <v>42</v>
      </c>
      <c r="C28" s="13">
        <v>15593</v>
      </c>
      <c r="D28" s="13">
        <v>432</v>
      </c>
      <c r="E28" s="13" t="s">
        <v>7</v>
      </c>
      <c r="F28" s="38">
        <v>130</v>
      </c>
      <c r="G28" s="48">
        <v>0</v>
      </c>
      <c r="H28" s="31">
        <v>190</v>
      </c>
      <c r="I28" s="31">
        <v>0</v>
      </c>
      <c r="J28" s="31">
        <v>0</v>
      </c>
      <c r="K28" s="31">
        <v>0</v>
      </c>
      <c r="L28" s="56">
        <v>0</v>
      </c>
      <c r="M28" s="21">
        <f t="shared" si="1"/>
        <v>320</v>
      </c>
    </row>
    <row r="29" spans="1:13" x14ac:dyDescent="0.25">
      <c r="A29" s="28">
        <v>25</v>
      </c>
      <c r="B29" s="3" t="s">
        <v>89</v>
      </c>
      <c r="C29" s="13">
        <v>20833</v>
      </c>
      <c r="D29" s="13">
        <v>305</v>
      </c>
      <c r="E29" s="13" t="s">
        <v>7</v>
      </c>
      <c r="F29" s="38">
        <v>230</v>
      </c>
      <c r="G29" s="39">
        <v>0</v>
      </c>
      <c r="H29" s="49">
        <v>0</v>
      </c>
      <c r="I29" s="31">
        <v>0</v>
      </c>
      <c r="J29" s="31">
        <v>0</v>
      </c>
      <c r="K29" s="31">
        <v>0</v>
      </c>
      <c r="L29" s="56">
        <v>0</v>
      </c>
      <c r="M29" s="21">
        <f t="shared" si="1"/>
        <v>230</v>
      </c>
    </row>
    <row r="30" spans="1:13" x14ac:dyDescent="0.25">
      <c r="A30" s="28">
        <v>26</v>
      </c>
      <c r="B30" s="29" t="s">
        <v>173</v>
      </c>
      <c r="C30" s="30">
        <v>10438</v>
      </c>
      <c r="D30" s="96" t="s">
        <v>172</v>
      </c>
      <c r="E30" s="115" t="s">
        <v>7</v>
      </c>
      <c r="F30" s="39">
        <v>0</v>
      </c>
      <c r="G30" s="39">
        <v>0</v>
      </c>
      <c r="H30" s="49">
        <v>0</v>
      </c>
      <c r="I30" s="31">
        <v>0</v>
      </c>
      <c r="J30" s="31">
        <v>210</v>
      </c>
      <c r="K30" s="31">
        <v>0</v>
      </c>
      <c r="L30" s="56">
        <v>0</v>
      </c>
      <c r="M30" s="21">
        <f t="shared" si="1"/>
        <v>210</v>
      </c>
    </row>
    <row r="31" spans="1:13" x14ac:dyDescent="0.25">
      <c r="A31" s="28">
        <v>27</v>
      </c>
      <c r="B31" s="29" t="s">
        <v>122</v>
      </c>
      <c r="C31" s="30">
        <v>9565</v>
      </c>
      <c r="D31" s="30">
        <v>127</v>
      </c>
      <c r="E31" s="36" t="s">
        <v>7</v>
      </c>
      <c r="F31" s="39">
        <v>0</v>
      </c>
      <c r="G31" s="39">
        <v>190</v>
      </c>
      <c r="H31" s="49">
        <v>0</v>
      </c>
      <c r="I31" s="31">
        <v>0</v>
      </c>
      <c r="J31" s="31">
        <v>0</v>
      </c>
      <c r="K31" s="31">
        <v>0</v>
      </c>
      <c r="L31" s="56">
        <v>0</v>
      </c>
      <c r="M31" s="21">
        <f t="shared" si="1"/>
        <v>190</v>
      </c>
    </row>
    <row r="32" spans="1:13" x14ac:dyDescent="0.25">
      <c r="A32" s="28">
        <v>28</v>
      </c>
      <c r="B32" s="29" t="s">
        <v>174</v>
      </c>
      <c r="C32" s="96">
        <v>2042</v>
      </c>
      <c r="D32" s="96">
        <v>210</v>
      </c>
      <c r="E32" s="36" t="s">
        <v>13</v>
      </c>
      <c r="F32" s="39">
        <v>0</v>
      </c>
      <c r="G32" s="39">
        <v>0</v>
      </c>
      <c r="H32" s="31">
        <v>0</v>
      </c>
      <c r="I32" s="31">
        <v>0</v>
      </c>
      <c r="J32" s="31">
        <v>190</v>
      </c>
      <c r="K32" s="31">
        <v>0</v>
      </c>
      <c r="L32" s="56">
        <v>0</v>
      </c>
      <c r="M32" s="21">
        <f t="shared" si="1"/>
        <v>190</v>
      </c>
    </row>
    <row r="33" spans="1:13" x14ac:dyDescent="0.25">
      <c r="A33" s="28">
        <v>29</v>
      </c>
      <c r="B33" s="29" t="s">
        <v>147</v>
      </c>
      <c r="C33" s="30">
        <v>9129</v>
      </c>
      <c r="D33" s="30" t="s">
        <v>94</v>
      </c>
      <c r="E33" s="36" t="s">
        <v>7</v>
      </c>
      <c r="F33" s="39">
        <v>0</v>
      </c>
      <c r="G33" s="39">
        <v>0</v>
      </c>
      <c r="H33" s="49">
        <v>180</v>
      </c>
      <c r="I33" s="31">
        <v>0</v>
      </c>
      <c r="J33" s="31">
        <v>0</v>
      </c>
      <c r="K33" s="31">
        <v>0</v>
      </c>
      <c r="L33" s="56">
        <v>0</v>
      </c>
      <c r="M33" s="21">
        <f t="shared" si="1"/>
        <v>180</v>
      </c>
    </row>
    <row r="34" spans="1:13" x14ac:dyDescent="0.25">
      <c r="A34" s="28">
        <v>30</v>
      </c>
      <c r="B34" s="29" t="s">
        <v>99</v>
      </c>
      <c r="C34" s="30">
        <v>14232</v>
      </c>
      <c r="D34" s="30">
        <v>451</v>
      </c>
      <c r="E34" s="36" t="s">
        <v>13</v>
      </c>
      <c r="F34" s="39">
        <v>150</v>
      </c>
      <c r="G34" s="39">
        <v>0</v>
      </c>
      <c r="H34" s="49">
        <v>0</v>
      </c>
      <c r="I34" s="31">
        <v>0</v>
      </c>
      <c r="J34" s="31">
        <v>0</v>
      </c>
      <c r="K34" s="31">
        <v>0</v>
      </c>
      <c r="L34" s="56">
        <v>0</v>
      </c>
      <c r="M34" s="21">
        <f t="shared" si="1"/>
        <v>150</v>
      </c>
    </row>
    <row r="35" spans="1:13" x14ac:dyDescent="0.25">
      <c r="A35" s="28">
        <v>31</v>
      </c>
      <c r="B35" s="29" t="s">
        <v>150</v>
      </c>
      <c r="C35" s="30">
        <v>3873</v>
      </c>
      <c r="D35" s="30" t="s">
        <v>146</v>
      </c>
      <c r="E35" s="36" t="s">
        <v>7</v>
      </c>
      <c r="F35" s="39">
        <v>0</v>
      </c>
      <c r="G35" s="48">
        <v>0</v>
      </c>
      <c r="H35" s="31">
        <v>150</v>
      </c>
      <c r="I35" s="31">
        <v>0</v>
      </c>
      <c r="J35" s="31">
        <v>0</v>
      </c>
      <c r="K35" s="31">
        <v>0</v>
      </c>
      <c r="L35" s="56">
        <v>0</v>
      </c>
      <c r="M35" s="21">
        <f t="shared" si="1"/>
        <v>150</v>
      </c>
    </row>
    <row r="36" spans="1:13" x14ac:dyDescent="0.25">
      <c r="A36" s="28">
        <v>32</v>
      </c>
      <c r="B36" s="29" t="s">
        <v>100</v>
      </c>
      <c r="C36" s="30">
        <v>18446</v>
      </c>
      <c r="D36" s="30" t="s">
        <v>101</v>
      </c>
      <c r="E36" s="36" t="s">
        <v>13</v>
      </c>
      <c r="F36" s="39">
        <v>140</v>
      </c>
      <c r="G36" s="39">
        <v>0</v>
      </c>
      <c r="H36" s="49">
        <v>0</v>
      </c>
      <c r="I36" s="31">
        <v>0</v>
      </c>
      <c r="J36" s="31">
        <v>0</v>
      </c>
      <c r="K36" s="31">
        <v>0</v>
      </c>
      <c r="L36" s="56">
        <v>0</v>
      </c>
      <c r="M36" s="21">
        <f t="shared" si="1"/>
        <v>140</v>
      </c>
    </row>
    <row r="37" spans="1:13" x14ac:dyDescent="0.25">
      <c r="A37" s="28">
        <v>33</v>
      </c>
      <c r="B37" s="29" t="s">
        <v>129</v>
      </c>
      <c r="C37" s="96" t="s">
        <v>159</v>
      </c>
      <c r="D37" s="96" t="s">
        <v>130</v>
      </c>
      <c r="E37" s="36" t="s">
        <v>7</v>
      </c>
      <c r="F37" s="39">
        <v>0</v>
      </c>
      <c r="G37" s="39">
        <v>140</v>
      </c>
      <c r="H37" s="49">
        <v>0</v>
      </c>
      <c r="I37" s="31">
        <v>0</v>
      </c>
      <c r="J37" s="31">
        <v>0</v>
      </c>
      <c r="K37" s="31">
        <v>0</v>
      </c>
      <c r="L37" s="56">
        <v>0</v>
      </c>
      <c r="M37" s="21">
        <f t="shared" si="1"/>
        <v>140</v>
      </c>
    </row>
    <row r="38" spans="1:13" x14ac:dyDescent="0.25">
      <c r="A38" s="28">
        <v>34</v>
      </c>
      <c r="B38" s="29" t="s">
        <v>131</v>
      </c>
      <c r="C38" s="30">
        <v>15831</v>
      </c>
      <c r="D38" s="30" t="s">
        <v>132</v>
      </c>
      <c r="E38" s="36" t="s">
        <v>13</v>
      </c>
      <c r="F38" s="39">
        <v>0</v>
      </c>
      <c r="G38" s="39">
        <v>130</v>
      </c>
      <c r="H38" s="49">
        <v>0</v>
      </c>
      <c r="I38" s="31">
        <v>0</v>
      </c>
      <c r="J38" s="31">
        <v>0</v>
      </c>
      <c r="K38" s="31">
        <v>0</v>
      </c>
      <c r="L38" s="56">
        <v>0</v>
      </c>
      <c r="M38" s="21">
        <f t="shared" si="1"/>
        <v>130</v>
      </c>
    </row>
    <row r="39" spans="1:13" x14ac:dyDescent="0.25">
      <c r="A39" s="28">
        <v>35</v>
      </c>
      <c r="B39" s="29" t="s">
        <v>166</v>
      </c>
      <c r="C39" s="30">
        <v>23031</v>
      </c>
      <c r="D39" s="13" t="s">
        <v>167</v>
      </c>
      <c r="E39" s="98" t="s">
        <v>7</v>
      </c>
      <c r="F39" s="39">
        <v>0</v>
      </c>
      <c r="G39" s="39">
        <v>0</v>
      </c>
      <c r="H39" s="31">
        <v>0</v>
      </c>
      <c r="I39" s="31">
        <v>130</v>
      </c>
      <c r="J39" s="31">
        <v>0</v>
      </c>
      <c r="K39" s="31">
        <v>0</v>
      </c>
      <c r="L39" s="56">
        <v>0</v>
      </c>
      <c r="M39" s="21">
        <f t="shared" si="1"/>
        <v>130</v>
      </c>
    </row>
    <row r="40" spans="1:13" x14ac:dyDescent="0.25">
      <c r="A40" s="28">
        <v>36</v>
      </c>
      <c r="B40" s="29" t="s">
        <v>156</v>
      </c>
      <c r="C40" s="13">
        <v>6012</v>
      </c>
      <c r="D40" s="98">
        <v>143</v>
      </c>
      <c r="E40" s="36" t="s">
        <v>7</v>
      </c>
      <c r="F40" s="39">
        <v>0</v>
      </c>
      <c r="G40" s="39">
        <v>0</v>
      </c>
      <c r="H40" s="49">
        <v>75</v>
      </c>
      <c r="I40" s="31">
        <v>0</v>
      </c>
      <c r="J40" s="31">
        <v>0</v>
      </c>
      <c r="K40" s="31">
        <v>0</v>
      </c>
      <c r="L40" s="56">
        <v>0</v>
      </c>
      <c r="M40" s="21">
        <f t="shared" si="1"/>
        <v>75</v>
      </c>
    </row>
    <row r="41" spans="1:13" x14ac:dyDescent="0.25">
      <c r="A41" s="28">
        <v>37</v>
      </c>
      <c r="B41" s="29" t="s">
        <v>157</v>
      </c>
      <c r="C41" s="30">
        <v>13148</v>
      </c>
      <c r="D41" s="30" t="s">
        <v>158</v>
      </c>
      <c r="E41" s="36" t="s">
        <v>7</v>
      </c>
      <c r="F41" s="39">
        <v>0</v>
      </c>
      <c r="G41" s="39">
        <v>0</v>
      </c>
      <c r="H41" s="49">
        <v>70</v>
      </c>
      <c r="I41" s="31">
        <v>0</v>
      </c>
      <c r="J41" s="31">
        <v>0</v>
      </c>
      <c r="K41" s="31">
        <v>0</v>
      </c>
      <c r="L41" s="56">
        <v>0</v>
      </c>
      <c r="M41" s="21">
        <f t="shared" si="1"/>
        <v>70</v>
      </c>
    </row>
    <row r="42" spans="1:13" x14ac:dyDescent="0.25">
      <c r="A42" s="28">
        <v>38</v>
      </c>
      <c r="B42" s="29"/>
      <c r="C42" s="30"/>
      <c r="D42" s="30"/>
      <c r="E42" s="36"/>
      <c r="F42" s="39"/>
      <c r="G42" s="39"/>
      <c r="H42" s="31"/>
      <c r="I42" s="31"/>
      <c r="J42" s="31"/>
      <c r="K42" s="31"/>
      <c r="L42" s="56">
        <v>0</v>
      </c>
      <c r="M42" s="21">
        <f t="shared" ref="M42:M49" si="2">SUM(F42:K42)-L42</f>
        <v>0</v>
      </c>
    </row>
    <row r="43" spans="1:13" x14ac:dyDescent="0.25">
      <c r="A43" s="28">
        <v>39</v>
      </c>
      <c r="B43" s="29"/>
      <c r="C43" s="30"/>
      <c r="D43" s="30"/>
      <c r="E43" s="36"/>
      <c r="F43" s="39"/>
      <c r="G43" s="39"/>
      <c r="H43" s="31"/>
      <c r="I43" s="31"/>
      <c r="J43" s="31"/>
      <c r="K43" s="31"/>
      <c r="L43" s="56">
        <v>0</v>
      </c>
      <c r="M43" s="21">
        <f t="shared" si="2"/>
        <v>0</v>
      </c>
    </row>
    <row r="44" spans="1:13" x14ac:dyDescent="0.25">
      <c r="A44" s="28">
        <v>40</v>
      </c>
      <c r="B44" s="29"/>
      <c r="C44" s="30"/>
      <c r="D44" s="30"/>
      <c r="E44" s="36"/>
      <c r="F44" s="39"/>
      <c r="G44" s="39"/>
      <c r="H44" s="49"/>
      <c r="I44" s="31"/>
      <c r="J44" s="31"/>
      <c r="K44" s="31"/>
      <c r="L44" s="59">
        <v>0</v>
      </c>
      <c r="M44" s="21">
        <f t="shared" si="2"/>
        <v>0</v>
      </c>
    </row>
    <row r="45" spans="1:13" x14ac:dyDescent="0.25">
      <c r="A45" s="28">
        <v>41</v>
      </c>
      <c r="B45" s="29"/>
      <c r="C45" s="30"/>
      <c r="D45" s="30"/>
      <c r="E45" s="36"/>
      <c r="F45" s="32"/>
      <c r="G45" s="39"/>
      <c r="H45" s="49"/>
      <c r="I45" s="31"/>
      <c r="J45" s="31"/>
      <c r="K45" s="31"/>
      <c r="L45" s="59">
        <v>0</v>
      </c>
      <c r="M45" s="21">
        <f t="shared" si="2"/>
        <v>0</v>
      </c>
    </row>
    <row r="46" spans="1:13" x14ac:dyDescent="0.25">
      <c r="A46" s="28">
        <v>42</v>
      </c>
      <c r="B46" s="29"/>
      <c r="C46" s="30"/>
      <c r="D46" s="30"/>
      <c r="E46" s="36"/>
      <c r="F46" s="39"/>
      <c r="G46" s="32"/>
      <c r="H46" s="49"/>
      <c r="I46" s="31"/>
      <c r="J46" s="31"/>
      <c r="K46" s="31"/>
      <c r="L46" s="59">
        <v>0</v>
      </c>
      <c r="M46" s="21">
        <f t="shared" si="2"/>
        <v>0</v>
      </c>
    </row>
    <row r="47" spans="1:13" x14ac:dyDescent="0.25">
      <c r="A47" s="28">
        <v>43</v>
      </c>
      <c r="B47" s="29"/>
      <c r="C47" s="30"/>
      <c r="D47" s="30"/>
      <c r="E47" s="36"/>
      <c r="F47" s="39"/>
      <c r="G47" s="39"/>
      <c r="H47" s="31"/>
      <c r="I47" s="31"/>
      <c r="J47" s="31"/>
      <c r="K47" s="31"/>
      <c r="L47" s="59">
        <v>0</v>
      </c>
      <c r="M47" s="21">
        <f t="shared" si="2"/>
        <v>0</v>
      </c>
    </row>
    <row r="48" spans="1:13" x14ac:dyDescent="0.25">
      <c r="A48" s="28"/>
      <c r="B48" s="29"/>
      <c r="C48" s="30"/>
      <c r="D48" s="30"/>
      <c r="E48" s="36"/>
      <c r="F48" s="39"/>
      <c r="G48" s="39"/>
      <c r="H48" s="31"/>
      <c r="I48" s="31"/>
      <c r="J48" s="31"/>
      <c r="K48" s="31"/>
      <c r="L48" s="59"/>
      <c r="M48" s="21">
        <f t="shared" si="2"/>
        <v>0</v>
      </c>
    </row>
    <row r="49" spans="1:13" ht="15.75" thickBot="1" x14ac:dyDescent="0.3">
      <c r="A49" s="26"/>
      <c r="B49" s="34"/>
      <c r="C49" s="34"/>
      <c r="D49" s="34"/>
      <c r="E49" s="50"/>
      <c r="F49" s="42"/>
      <c r="G49" s="19"/>
      <c r="H49" s="6"/>
      <c r="I49" s="6"/>
      <c r="J49" s="6"/>
      <c r="K49" s="6"/>
      <c r="L49" s="19"/>
      <c r="M49" s="21">
        <f t="shared" si="2"/>
        <v>0</v>
      </c>
    </row>
    <row r="50" spans="1:13" x14ac:dyDescent="0.25">
      <c r="A50" s="15"/>
      <c r="B50" s="2"/>
      <c r="C50" s="15"/>
      <c r="D50" s="15"/>
      <c r="E50" s="15"/>
      <c r="F50" s="10">
        <v>16</v>
      </c>
      <c r="G50" s="10">
        <v>15</v>
      </c>
      <c r="H50" s="10">
        <v>23</v>
      </c>
      <c r="I50" s="10">
        <v>16</v>
      </c>
      <c r="J50" s="10">
        <v>11</v>
      </c>
      <c r="K50" s="10">
        <v>12</v>
      </c>
      <c r="L50" s="10"/>
      <c r="M50" s="51">
        <f>AVERAGE(F50:K50)</f>
        <v>15.5</v>
      </c>
    </row>
    <row r="51" spans="1:13" x14ac:dyDescent="0.25">
      <c r="A51" s="1"/>
      <c r="B51" s="119" t="s">
        <v>2</v>
      </c>
      <c r="C51" s="119"/>
      <c r="D51" s="119"/>
      <c r="E51" s="119"/>
      <c r="F51" s="119"/>
      <c r="G51" s="8"/>
      <c r="H51" s="8"/>
      <c r="I51" s="8"/>
      <c r="J51" s="8"/>
      <c r="K51" s="8"/>
      <c r="L51" s="58"/>
      <c r="M51" s="8"/>
    </row>
    <row r="52" spans="1:13" x14ac:dyDescent="0.25">
      <c r="A52" s="1"/>
      <c r="B52" s="119"/>
      <c r="C52" s="119"/>
      <c r="D52" s="119"/>
      <c r="E52" s="119"/>
      <c r="F52" s="119"/>
      <c r="G52" s="8"/>
      <c r="H52" s="8"/>
      <c r="I52" s="8"/>
      <c r="J52" s="8"/>
      <c r="K52" s="8"/>
      <c r="L52" s="58"/>
      <c r="M52" s="8"/>
    </row>
  </sheetData>
  <sortState ref="B6:M41">
    <sortCondition descending="1" ref="M6:M41"/>
  </sortState>
  <mergeCells count="2">
    <mergeCell ref="D1:M1"/>
    <mergeCell ref="B51:F5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200cc</vt:lpstr>
      <vt:lpstr>OPEN</vt:lpstr>
      <vt:lpstr>SENIORS</vt:lpstr>
      <vt:lpstr>MASTERS</vt:lpstr>
      <vt:lpstr>CLUBMAN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2018-11-12T11:00:34Z</cp:lastPrinted>
  <dcterms:created xsi:type="dcterms:W3CDTF">2012-03-03T08:29:38Z</dcterms:created>
  <dcterms:modified xsi:type="dcterms:W3CDTF">2019-08-30T10:20:38Z</dcterms:modified>
</cp:coreProperties>
</file>