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torsport Durban\Documents\2019 KZN Regional Championships\Cadet Harescrambles\"/>
    </mc:Choice>
  </mc:AlternateContent>
  <bookViews>
    <workbookView xWindow="0" yWindow="0" windowWidth="20490" windowHeight="6855"/>
  </bookViews>
  <sheets>
    <sheet name="65cc" sheetId="1" r:id="rId1"/>
    <sheet name="85cc" sheetId="2" r:id="rId2"/>
    <sheet name="High School" sheetId="6" r:id="rId3"/>
    <sheet name="JNR Club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6" l="1"/>
  <c r="M20" i="1" l="1"/>
  <c r="M19" i="1"/>
  <c r="M18" i="1"/>
  <c r="M17" i="1"/>
  <c r="M16" i="1"/>
  <c r="M15" i="1"/>
  <c r="M14" i="1"/>
  <c r="M13" i="1"/>
  <c r="M7" i="1"/>
  <c r="M12" i="1"/>
  <c r="M9" i="1"/>
  <c r="M8" i="1"/>
  <c r="M5" i="1"/>
  <c r="M11" i="1"/>
  <c r="M25" i="2"/>
  <c r="M24" i="2"/>
  <c r="M23" i="2"/>
  <c r="M22" i="2"/>
  <c r="M20" i="2"/>
  <c r="M17" i="2"/>
  <c r="M14" i="2"/>
  <c r="M19" i="2"/>
  <c r="M18" i="2"/>
  <c r="M13" i="2"/>
  <c r="M16" i="2"/>
  <c r="M7" i="2"/>
  <c r="M6" i="2"/>
  <c r="N6" i="6" l="1"/>
  <c r="N10" i="6"/>
  <c r="N13" i="6"/>
  <c r="N12" i="6"/>
  <c r="N9" i="6"/>
  <c r="N11" i="6"/>
  <c r="N8" i="6"/>
  <c r="N16" i="6"/>
  <c r="N14" i="6"/>
  <c r="N15" i="6"/>
  <c r="N17" i="6"/>
  <c r="N18" i="6"/>
  <c r="N19" i="6"/>
  <c r="N20" i="6"/>
  <c r="N21" i="6"/>
  <c r="N22" i="6"/>
  <c r="N23" i="6"/>
  <c r="N24" i="6"/>
  <c r="N25" i="6"/>
  <c r="N26" i="6"/>
  <c r="N27" i="6"/>
  <c r="N28" i="6"/>
  <c r="M26" i="3" l="1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26" i="2"/>
  <c r="M12" i="2"/>
  <c r="M10" i="2"/>
  <c r="M15" i="2"/>
  <c r="M9" i="2"/>
  <c r="M21" i="2"/>
  <c r="M11" i="2"/>
  <c r="M8" i="2"/>
  <c r="M21" i="1"/>
  <c r="M10" i="1"/>
  <c r="M6" i="1"/>
</calcChain>
</file>

<file path=xl/sharedStrings.xml><?xml version="1.0" encoding="utf-8"?>
<sst xmlns="http://schemas.openxmlformats.org/spreadsheetml/2006/main" count="179" uniqueCount="88">
  <si>
    <t>DROP POINTS</t>
  </si>
  <si>
    <t>TOTAL</t>
  </si>
  <si>
    <t>Pos</t>
  </si>
  <si>
    <t>COMPETITOR NAME &amp; SURNAME</t>
  </si>
  <si>
    <t>MSA LICENCE NUMBER</t>
  </si>
  <si>
    <t>RACE NUMBER</t>
  </si>
  <si>
    <t>REGION</t>
  </si>
  <si>
    <t>Guy Henderson</t>
  </si>
  <si>
    <t>J380</t>
  </si>
  <si>
    <t>KZN</t>
  </si>
  <si>
    <t>Bryce Petersen</t>
  </si>
  <si>
    <t>Luke Walker</t>
  </si>
  <si>
    <t>J330</t>
  </si>
  <si>
    <t>Murray Smith</t>
  </si>
  <si>
    <t>J373</t>
  </si>
  <si>
    <t>Blake Spencer</t>
  </si>
  <si>
    <t>Travis Holden</t>
  </si>
  <si>
    <t>J337</t>
  </si>
  <si>
    <t>Levi Bekker</t>
  </si>
  <si>
    <t>Tyler Smith</t>
  </si>
  <si>
    <t>PROVISIONAL RESULTS SUBJECT TO CHANGE</t>
  </si>
  <si>
    <t>J360</t>
  </si>
  <si>
    <t>Dylan Jones</t>
  </si>
  <si>
    <t>Sam Pedlar</t>
  </si>
  <si>
    <t>Nathan Foster</t>
  </si>
  <si>
    <t>J298</t>
  </si>
  <si>
    <t>J326</t>
  </si>
  <si>
    <t>J385</t>
  </si>
  <si>
    <t>Ross Ramseyer</t>
  </si>
  <si>
    <t>Tyler Petersen</t>
  </si>
  <si>
    <t>J355</t>
  </si>
  <si>
    <t>NR</t>
  </si>
  <si>
    <t>Cayden Purchase</t>
  </si>
  <si>
    <t>Kyle Eggar</t>
  </si>
  <si>
    <t>Dylan Cox</t>
  </si>
  <si>
    <t>Ryan Pelser</t>
  </si>
  <si>
    <t>Justin Steyn</t>
  </si>
  <si>
    <t>J393</t>
  </si>
  <si>
    <t>Branden Swanepoel</t>
  </si>
  <si>
    <t>Trey Cox</t>
  </si>
  <si>
    <t>Thomas Scales</t>
  </si>
  <si>
    <t>J411</t>
  </si>
  <si>
    <t>Tyrone Heenan</t>
  </si>
  <si>
    <t>J270</t>
  </si>
  <si>
    <t>Zaiden de Heer</t>
  </si>
  <si>
    <t>Tom Mackenzie</t>
  </si>
  <si>
    <t>Jack Mackenzie</t>
  </si>
  <si>
    <t>Orion Tracking Bulwer Bash</t>
  </si>
  <si>
    <t>2019 KWAZULU NATAL X COUNTRY MOTORCYCLE CHAMPIONSHIP - HIGH SCHOOL CLASS</t>
  </si>
  <si>
    <t>2019 KWAZULU NATAL CADET HARESCRAMBLE CHAMPIONSHIP - JUNIOR CLUB CLASS</t>
  </si>
  <si>
    <t>Daniel Peckham</t>
  </si>
  <si>
    <t>C247</t>
  </si>
  <si>
    <t>Daniel Steyn</t>
  </si>
  <si>
    <t>C681</t>
  </si>
  <si>
    <t>2019 KWAZULU NATAL CADET HARESCRAMBLE CHAMPIONSHIP - 85cc CLASS</t>
  </si>
  <si>
    <t>J388</t>
  </si>
  <si>
    <t>J226</t>
  </si>
  <si>
    <t>Matthew Harris</t>
  </si>
  <si>
    <t>J328</t>
  </si>
  <si>
    <t>FS</t>
  </si>
  <si>
    <t>John Luck</t>
  </si>
  <si>
    <t>J382</t>
  </si>
  <si>
    <t>2019 KWAZULU NATAL CADET HARESCRAMBLE CHAMPIONSHIP - 65cc CLASS</t>
  </si>
  <si>
    <t>J376</t>
  </si>
  <si>
    <t>Kleboc Jolivet</t>
  </si>
  <si>
    <t>Riley Bac</t>
  </si>
  <si>
    <t>J243</t>
  </si>
  <si>
    <t>Kyle McKenzie</t>
  </si>
  <si>
    <t>J251</t>
  </si>
  <si>
    <t>ASP Rope Access Netherwood</t>
  </si>
  <si>
    <t>Justin Rom</t>
  </si>
  <si>
    <t>J220</t>
  </si>
  <si>
    <t>Gareth de Klerk</t>
  </si>
  <si>
    <t>J285</t>
  </si>
  <si>
    <t>Nicholas Compton-James</t>
  </si>
  <si>
    <t>K298</t>
  </si>
  <si>
    <t>Calvin Calow</t>
  </si>
  <si>
    <t>Matthew de Klerk</t>
  </si>
  <si>
    <t>Virginia Trials</t>
  </si>
  <si>
    <t>DNF</t>
  </si>
  <si>
    <t>Eshowe</t>
  </si>
  <si>
    <t>Anru Mostert</t>
  </si>
  <si>
    <t>J275</t>
  </si>
  <si>
    <t>MANUFACTURER</t>
  </si>
  <si>
    <t>KTM</t>
  </si>
  <si>
    <t>YAMAHA</t>
  </si>
  <si>
    <t>UNKNOWN</t>
  </si>
  <si>
    <t>Bishopstowe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</si>
</sst>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" fontId="1" fillId="2" borderId="4" xfId="0" applyNumberFormat="1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0" fontId="4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6" fontId="1" fillId="2" borderId="7" xfId="0" quotePrefix="1" applyNumberFormat="1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/>
    <xf numFmtId="0" fontId="5" fillId="0" borderId="11" xfId="0" applyFont="1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5" fillId="0" borderId="16" xfId="0" applyFont="1" applyBorder="1"/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9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16" fontId="1" fillId="2" borderId="7" xfId="0" quotePrefix="1" applyNumberFormat="1" applyFont="1" applyFill="1" applyBorder="1" applyAlignment="1">
      <alignment horizontal="center" vertical="center"/>
    </xf>
    <xf numFmtId="16" fontId="1" fillId="2" borderId="8" xfId="0" applyNumberFormat="1" applyFont="1" applyFill="1" applyBorder="1" applyAlignment="1">
      <alignment horizontal="center" vertical="center"/>
    </xf>
    <xf numFmtId="16" fontId="1" fillId="2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" fontId="1" fillId="2" borderId="7" xfId="0" quotePrefix="1" applyNumberFormat="1" applyFont="1" applyFill="1" applyBorder="1" applyAlignment="1">
      <alignment horizontal="center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10" fillId="0" borderId="11" xfId="0" applyFont="1" applyFill="1" applyBorder="1"/>
    <xf numFmtId="0" fontId="10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1333500</xdr:colOff>
      <xdr:row>2</xdr:row>
      <xdr:rowOff>200026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743325" cy="80010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1476375</xdr:colOff>
      <xdr:row>2</xdr:row>
      <xdr:rowOff>209550</xdr:rowOff>
    </xdr:to>
    <xdr:grpSp>
      <xdr:nvGrpSpPr>
        <xdr:cNvPr id="2" name="Group 1"/>
        <xdr:cNvGrpSpPr>
          <a:grpSpLocks/>
        </xdr:cNvGrpSpPr>
      </xdr:nvGrpSpPr>
      <xdr:grpSpPr>
        <a:xfrm>
          <a:off x="1" y="0"/>
          <a:ext cx="3686174" cy="73342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19049</xdr:rowOff>
    </xdr:from>
    <xdr:to>
      <xdr:col>3</xdr:col>
      <xdr:colOff>485775</xdr:colOff>
      <xdr:row>3</xdr:row>
      <xdr:rowOff>161925</xdr:rowOff>
    </xdr:to>
    <xdr:grpSp>
      <xdr:nvGrpSpPr>
        <xdr:cNvPr id="9" name="Group 8"/>
        <xdr:cNvGrpSpPr>
          <a:grpSpLocks/>
        </xdr:cNvGrpSpPr>
      </xdr:nvGrpSpPr>
      <xdr:grpSpPr>
        <a:xfrm>
          <a:off x="142876" y="19049"/>
          <a:ext cx="3724274" cy="876301"/>
          <a:chOff x="0" y="0"/>
          <a:chExt cx="5210174" cy="847725"/>
        </a:xfrm>
      </xdr:grpSpPr>
      <xdr:pic>
        <xdr:nvPicPr>
          <xdr:cNvPr id="10" name="Picture 9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3</xdr:col>
      <xdr:colOff>752475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733425" y="66675"/>
          <a:ext cx="4143375" cy="7429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D1" sqref="D1:M1"/>
    </sheetView>
  </sheetViews>
  <sheetFormatPr defaultRowHeight="15" x14ac:dyDescent="0.25"/>
  <cols>
    <col min="1" max="1" width="5.140625" customWidth="1"/>
    <col min="2" max="2" width="31" customWidth="1"/>
    <col min="3" max="3" width="22.5703125" style="3" customWidth="1"/>
    <col min="4" max="4" width="18.85546875" style="3" customWidth="1"/>
    <col min="5" max="5" width="17.28515625" style="3" customWidth="1"/>
    <col min="6" max="6" width="10.42578125" style="3" customWidth="1"/>
    <col min="7" max="7" width="10.7109375" style="3" customWidth="1"/>
    <col min="8" max="8" width="12.5703125" style="3" customWidth="1"/>
    <col min="9" max="9" width="11.5703125" style="3" customWidth="1"/>
    <col min="10" max="10" width="12.5703125" style="3" customWidth="1"/>
    <col min="11" max="11" width="12.7109375" style="3" customWidth="1"/>
    <col min="12" max="12" width="11.85546875" style="3" customWidth="1"/>
    <col min="13" max="13" width="7.7109375" style="3" customWidth="1"/>
  </cols>
  <sheetData>
    <row r="1" spans="1:15" ht="23.25" x14ac:dyDescent="0.25">
      <c r="A1" s="1"/>
      <c r="B1" s="1"/>
      <c r="C1" s="1"/>
      <c r="D1" s="81" t="s">
        <v>62</v>
      </c>
      <c r="E1" s="81"/>
      <c r="F1" s="81"/>
      <c r="G1" s="81"/>
      <c r="H1" s="81"/>
      <c r="I1" s="81"/>
      <c r="J1" s="81"/>
      <c r="K1" s="81"/>
      <c r="L1" s="81"/>
      <c r="M1" s="81"/>
      <c r="N1" s="2"/>
      <c r="O1" s="2"/>
    </row>
    <row r="2" spans="1:15" ht="2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5" ht="60" customHeight="1" thickBot="1" x14ac:dyDescent="0.3">
      <c r="F3" s="9" t="s">
        <v>47</v>
      </c>
      <c r="G3" s="68" t="s">
        <v>64</v>
      </c>
      <c r="H3" s="71" t="s">
        <v>69</v>
      </c>
      <c r="I3" s="68" t="s">
        <v>78</v>
      </c>
      <c r="J3" s="49" t="s">
        <v>80</v>
      </c>
      <c r="K3" s="49" t="s">
        <v>87</v>
      </c>
      <c r="L3" s="4" t="s">
        <v>0</v>
      </c>
      <c r="M3" s="50" t="s">
        <v>1</v>
      </c>
    </row>
    <row r="4" spans="1:15" s="15" customFormat="1" ht="15.75" thickBot="1" x14ac:dyDescent="0.3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>
        <v>43499</v>
      </c>
      <c r="G4" s="11">
        <v>43533</v>
      </c>
      <c r="H4" s="12">
        <v>43562</v>
      </c>
      <c r="I4" s="12">
        <v>43604</v>
      </c>
      <c r="J4" s="12">
        <v>43624</v>
      </c>
      <c r="K4" s="12">
        <v>43695</v>
      </c>
      <c r="L4" s="13"/>
      <c r="M4" s="14"/>
    </row>
    <row r="5" spans="1:15" x14ac:dyDescent="0.25">
      <c r="A5" s="16">
        <v>1</v>
      </c>
      <c r="B5" s="23" t="s">
        <v>39</v>
      </c>
      <c r="C5" s="24">
        <v>4385</v>
      </c>
      <c r="D5" s="24">
        <v>37</v>
      </c>
      <c r="E5" s="24" t="s">
        <v>9</v>
      </c>
      <c r="F5" s="25">
        <v>360</v>
      </c>
      <c r="G5" s="20">
        <v>400</v>
      </c>
      <c r="H5" s="19">
        <v>400</v>
      </c>
      <c r="I5" s="19">
        <v>400</v>
      </c>
      <c r="J5" s="19">
        <v>400</v>
      </c>
      <c r="K5" s="19">
        <v>400</v>
      </c>
      <c r="L5" s="21">
        <v>360</v>
      </c>
      <c r="M5" s="22">
        <f t="shared" ref="M5:M13" si="0">SUM(F5:K5)-L5</f>
        <v>2000</v>
      </c>
    </row>
    <row r="6" spans="1:15" x14ac:dyDescent="0.25">
      <c r="A6" s="16">
        <v>2</v>
      </c>
      <c r="B6" s="23" t="s">
        <v>13</v>
      </c>
      <c r="C6" s="24">
        <v>2579</v>
      </c>
      <c r="D6" s="24" t="s">
        <v>14</v>
      </c>
      <c r="E6" s="24" t="s">
        <v>9</v>
      </c>
      <c r="F6" s="25">
        <v>330</v>
      </c>
      <c r="G6" s="26">
        <v>360</v>
      </c>
      <c r="H6" s="25">
        <v>360</v>
      </c>
      <c r="I6" s="25">
        <v>360</v>
      </c>
      <c r="J6" s="25">
        <v>360</v>
      </c>
      <c r="K6" s="25">
        <v>360</v>
      </c>
      <c r="L6" s="27">
        <v>330</v>
      </c>
      <c r="M6" s="28">
        <f t="shared" si="0"/>
        <v>1800</v>
      </c>
    </row>
    <row r="7" spans="1:15" x14ac:dyDescent="0.25">
      <c r="A7" s="16">
        <v>3</v>
      </c>
      <c r="B7" s="66" t="s">
        <v>29</v>
      </c>
      <c r="C7" s="67">
        <v>1783</v>
      </c>
      <c r="D7" s="67" t="s">
        <v>30</v>
      </c>
      <c r="E7" s="67" t="s">
        <v>9</v>
      </c>
      <c r="F7" s="69">
        <v>210</v>
      </c>
      <c r="G7" s="26">
        <v>330</v>
      </c>
      <c r="H7" s="25">
        <v>210</v>
      </c>
      <c r="I7" s="25">
        <v>330</v>
      </c>
      <c r="J7" s="25">
        <v>330</v>
      </c>
      <c r="K7" s="25">
        <v>330</v>
      </c>
      <c r="L7" s="27">
        <v>210</v>
      </c>
      <c r="M7" s="28">
        <f t="shared" si="0"/>
        <v>1530</v>
      </c>
    </row>
    <row r="8" spans="1:15" x14ac:dyDescent="0.25">
      <c r="A8" s="16">
        <v>4</v>
      </c>
      <c r="B8" s="23" t="s">
        <v>19</v>
      </c>
      <c r="C8" s="24">
        <v>1177</v>
      </c>
      <c r="D8" s="24" t="s">
        <v>63</v>
      </c>
      <c r="E8" s="24" t="s">
        <v>9</v>
      </c>
      <c r="F8" s="25">
        <v>270</v>
      </c>
      <c r="G8" s="26">
        <v>250</v>
      </c>
      <c r="H8" s="25">
        <v>270</v>
      </c>
      <c r="I8" s="25">
        <v>300</v>
      </c>
      <c r="J8" s="25">
        <v>0</v>
      </c>
      <c r="K8" s="25">
        <v>0</v>
      </c>
      <c r="L8" s="27">
        <v>0</v>
      </c>
      <c r="M8" s="28">
        <f t="shared" si="0"/>
        <v>1090</v>
      </c>
    </row>
    <row r="9" spans="1:15" x14ac:dyDescent="0.25">
      <c r="A9" s="16">
        <v>5</v>
      </c>
      <c r="B9" s="23" t="s">
        <v>23</v>
      </c>
      <c r="C9" s="24">
        <v>2663</v>
      </c>
      <c r="D9" s="24" t="s">
        <v>26</v>
      </c>
      <c r="E9" s="24" t="s">
        <v>9</v>
      </c>
      <c r="F9" s="25">
        <v>300</v>
      </c>
      <c r="G9" s="26">
        <v>300</v>
      </c>
      <c r="H9" s="25">
        <v>300</v>
      </c>
      <c r="I9" s="25">
        <v>0</v>
      </c>
      <c r="J9" s="25">
        <v>0</v>
      </c>
      <c r="K9" s="25">
        <v>0</v>
      </c>
      <c r="L9" s="27">
        <v>0</v>
      </c>
      <c r="M9" s="28">
        <f t="shared" si="0"/>
        <v>900</v>
      </c>
    </row>
    <row r="10" spans="1:15" x14ac:dyDescent="0.25">
      <c r="A10" s="16">
        <v>6</v>
      </c>
      <c r="B10" s="23" t="s">
        <v>24</v>
      </c>
      <c r="C10" s="24">
        <v>7101</v>
      </c>
      <c r="D10" s="24" t="s">
        <v>21</v>
      </c>
      <c r="E10" s="24" t="s">
        <v>9</v>
      </c>
      <c r="F10" s="25">
        <v>250</v>
      </c>
      <c r="G10" s="26">
        <v>0</v>
      </c>
      <c r="H10" s="25">
        <v>330</v>
      </c>
      <c r="I10" s="25">
        <v>250</v>
      </c>
      <c r="J10" s="25">
        <v>0</v>
      </c>
      <c r="K10" s="25">
        <v>0</v>
      </c>
      <c r="L10" s="27">
        <v>0</v>
      </c>
      <c r="M10" s="28">
        <f t="shared" si="0"/>
        <v>830</v>
      </c>
    </row>
    <row r="11" spans="1:15" x14ac:dyDescent="0.25">
      <c r="A11" s="16">
        <v>7</v>
      </c>
      <c r="B11" s="23" t="s">
        <v>15</v>
      </c>
      <c r="C11" s="24">
        <v>3569</v>
      </c>
      <c r="D11" s="24" t="s">
        <v>25</v>
      </c>
      <c r="E11" s="24" t="s">
        <v>9</v>
      </c>
      <c r="F11" s="25">
        <v>230</v>
      </c>
      <c r="G11" s="26">
        <v>0</v>
      </c>
      <c r="H11" s="25">
        <v>250</v>
      </c>
      <c r="I11" s="25">
        <v>270</v>
      </c>
      <c r="J11" s="25">
        <v>0</v>
      </c>
      <c r="K11" s="25">
        <v>0</v>
      </c>
      <c r="L11" s="27">
        <v>0</v>
      </c>
      <c r="M11" s="28">
        <f t="shared" si="0"/>
        <v>750</v>
      </c>
    </row>
    <row r="12" spans="1:15" x14ac:dyDescent="0.25">
      <c r="A12" s="16">
        <v>8</v>
      </c>
      <c r="B12" s="23" t="s">
        <v>36</v>
      </c>
      <c r="C12" s="24">
        <v>1933</v>
      </c>
      <c r="D12" s="24" t="s">
        <v>37</v>
      </c>
      <c r="E12" s="24" t="s">
        <v>9</v>
      </c>
      <c r="F12" s="26">
        <v>400</v>
      </c>
      <c r="G12" s="26">
        <v>270</v>
      </c>
      <c r="H12" s="25">
        <v>0</v>
      </c>
      <c r="I12" s="25">
        <v>0</v>
      </c>
      <c r="J12" s="25">
        <v>0</v>
      </c>
      <c r="K12" s="25">
        <v>0</v>
      </c>
      <c r="L12" s="27">
        <v>0</v>
      </c>
      <c r="M12" s="28">
        <f t="shared" si="0"/>
        <v>670</v>
      </c>
    </row>
    <row r="13" spans="1:15" x14ac:dyDescent="0.25">
      <c r="A13" s="16">
        <v>9</v>
      </c>
      <c r="B13" s="23" t="s">
        <v>70</v>
      </c>
      <c r="C13" s="24">
        <v>22753</v>
      </c>
      <c r="D13" s="24" t="s">
        <v>71</v>
      </c>
      <c r="E13" s="24" t="s">
        <v>9</v>
      </c>
      <c r="F13" s="26">
        <v>0</v>
      </c>
      <c r="G13" s="26">
        <v>0</v>
      </c>
      <c r="H13" s="25">
        <v>230</v>
      </c>
      <c r="I13" s="25">
        <v>0</v>
      </c>
      <c r="J13" s="25">
        <v>0</v>
      </c>
      <c r="K13" s="25">
        <v>0</v>
      </c>
      <c r="L13" s="27">
        <v>0</v>
      </c>
      <c r="M13" s="28">
        <f t="shared" si="0"/>
        <v>230</v>
      </c>
    </row>
    <row r="14" spans="1:15" x14ac:dyDescent="0.25">
      <c r="A14" s="16">
        <v>10</v>
      </c>
      <c r="B14" s="66"/>
      <c r="C14" s="67"/>
      <c r="D14" s="67"/>
      <c r="E14" s="67"/>
      <c r="F14" s="26"/>
      <c r="G14" s="26"/>
      <c r="H14" s="25"/>
      <c r="I14" s="25"/>
      <c r="J14" s="25"/>
      <c r="K14" s="25"/>
      <c r="L14" s="27">
        <v>0</v>
      </c>
      <c r="M14" s="28">
        <f t="shared" ref="M14:M20" si="1">SUM(F14:K14)-L14</f>
        <v>0</v>
      </c>
    </row>
    <row r="15" spans="1:15" x14ac:dyDescent="0.25">
      <c r="A15" s="16">
        <v>11</v>
      </c>
      <c r="B15" s="66"/>
      <c r="C15" s="67"/>
      <c r="D15" s="67"/>
      <c r="E15" s="67"/>
      <c r="F15" s="67"/>
      <c r="G15" s="26"/>
      <c r="H15" s="25"/>
      <c r="I15" s="25"/>
      <c r="J15" s="25"/>
      <c r="K15" s="25"/>
      <c r="L15" s="27">
        <v>0</v>
      </c>
      <c r="M15" s="28">
        <f t="shared" si="1"/>
        <v>0</v>
      </c>
    </row>
    <row r="16" spans="1:15" x14ac:dyDescent="0.25">
      <c r="A16" s="16">
        <v>12</v>
      </c>
      <c r="B16" s="23"/>
      <c r="C16" s="24"/>
      <c r="D16" s="24"/>
      <c r="E16" s="24"/>
      <c r="F16" s="26"/>
      <c r="G16" s="29"/>
      <c r="H16" s="25"/>
      <c r="I16" s="30"/>
      <c r="J16" s="25"/>
      <c r="K16" s="25"/>
      <c r="L16" s="27">
        <v>0</v>
      </c>
      <c r="M16" s="28">
        <f t="shared" si="1"/>
        <v>0</v>
      </c>
    </row>
    <row r="17" spans="1:13" x14ac:dyDescent="0.25">
      <c r="A17" s="16">
        <v>13</v>
      </c>
      <c r="B17" s="23"/>
      <c r="C17" s="24"/>
      <c r="D17" s="24"/>
      <c r="E17" s="24"/>
      <c r="F17" s="26"/>
      <c r="G17" s="29"/>
      <c r="H17" s="25"/>
      <c r="I17" s="30"/>
      <c r="J17" s="25"/>
      <c r="K17" s="25"/>
      <c r="L17" s="27">
        <v>0</v>
      </c>
      <c r="M17" s="28">
        <f t="shared" si="1"/>
        <v>0</v>
      </c>
    </row>
    <row r="18" spans="1:13" x14ac:dyDescent="0.25">
      <c r="A18" s="16">
        <v>14</v>
      </c>
      <c r="B18" s="23"/>
      <c r="C18" s="24"/>
      <c r="D18" s="24"/>
      <c r="E18" s="24"/>
      <c r="F18" s="25"/>
      <c r="G18" s="29"/>
      <c r="H18" s="25"/>
      <c r="I18" s="30"/>
      <c r="J18" s="25"/>
      <c r="K18" s="25"/>
      <c r="L18" s="27">
        <v>0</v>
      </c>
      <c r="M18" s="28">
        <f t="shared" si="1"/>
        <v>0</v>
      </c>
    </row>
    <row r="19" spans="1:13" x14ac:dyDescent="0.25">
      <c r="A19" s="16">
        <v>15</v>
      </c>
      <c r="B19" s="23"/>
      <c r="C19" s="24"/>
      <c r="D19" s="24"/>
      <c r="E19" s="24"/>
      <c r="F19" s="25"/>
      <c r="G19" s="29"/>
      <c r="H19" s="25"/>
      <c r="I19" s="30"/>
      <c r="J19" s="30"/>
      <c r="K19" s="25"/>
      <c r="L19" s="27">
        <v>0</v>
      </c>
      <c r="M19" s="28">
        <f t="shared" si="1"/>
        <v>0</v>
      </c>
    </row>
    <row r="20" spans="1:13" ht="15.75" thickBot="1" x14ac:dyDescent="0.3">
      <c r="A20" s="31">
        <v>16</v>
      </c>
      <c r="B20" s="32"/>
      <c r="C20" s="33"/>
      <c r="D20" s="33"/>
      <c r="E20" s="33"/>
      <c r="F20" s="34"/>
      <c r="G20" s="35"/>
      <c r="H20" s="36"/>
      <c r="I20" s="36"/>
      <c r="J20" s="36"/>
      <c r="K20" s="36"/>
      <c r="L20" s="37"/>
      <c r="M20" s="28">
        <f t="shared" si="1"/>
        <v>0</v>
      </c>
    </row>
    <row r="21" spans="1:13" s="38" customFormat="1" x14ac:dyDescent="0.25">
      <c r="C21" s="39"/>
      <c r="D21" s="39"/>
      <c r="E21" s="39"/>
      <c r="F21" s="40">
        <v>8</v>
      </c>
      <c r="G21" s="40">
        <v>6</v>
      </c>
      <c r="H21" s="40">
        <v>8</v>
      </c>
      <c r="I21" s="40">
        <v>6</v>
      </c>
      <c r="J21" s="40">
        <v>3</v>
      </c>
      <c r="K21" s="40">
        <v>3</v>
      </c>
      <c r="L21" s="40"/>
      <c r="M21" s="41">
        <f>AVERAGE(F21:K21)</f>
        <v>5.666666666666667</v>
      </c>
    </row>
    <row r="22" spans="1:13" x14ac:dyDescent="0.25">
      <c r="B22" s="82" t="s">
        <v>20</v>
      </c>
      <c r="C22" s="82"/>
      <c r="D22" s="82"/>
      <c r="E22" s="82"/>
      <c r="F22" s="82"/>
      <c r="G22" s="42"/>
      <c r="H22" s="42"/>
      <c r="I22" s="42"/>
      <c r="J22" s="42"/>
      <c r="K22" s="42"/>
      <c r="L22" s="42"/>
      <c r="M22" s="42"/>
    </row>
    <row r="23" spans="1:13" x14ac:dyDescent="0.25">
      <c r="B23" s="82"/>
      <c r="C23" s="82"/>
      <c r="D23" s="82"/>
      <c r="E23" s="82"/>
      <c r="F23" s="82"/>
      <c r="G23" s="42"/>
      <c r="H23" s="42"/>
      <c r="I23" s="42"/>
      <c r="J23" s="42"/>
      <c r="K23" s="42"/>
      <c r="L23" s="42"/>
      <c r="M23" s="42"/>
    </row>
  </sheetData>
  <sortState ref="B5:M13">
    <sortCondition descending="1" ref="M5:M13"/>
  </sortState>
  <mergeCells count="2">
    <mergeCell ref="D1:M1"/>
    <mergeCell ref="B22:F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L9" sqref="L9"/>
    </sheetView>
  </sheetViews>
  <sheetFormatPr defaultRowHeight="15" x14ac:dyDescent="0.25"/>
  <cols>
    <col min="2" max="2" width="24" customWidth="1"/>
    <col min="3" max="3" width="22.42578125" customWidth="1"/>
    <col min="8" max="8" width="12.140625" customWidth="1"/>
    <col min="10" max="10" width="12.28515625" customWidth="1"/>
    <col min="11" max="11" width="12.42578125" customWidth="1"/>
  </cols>
  <sheetData>
    <row r="1" spans="1:13" ht="39.75" customHeight="1" x14ac:dyDescent="0.25">
      <c r="D1" s="81" t="s">
        <v>54</v>
      </c>
      <c r="E1" s="81"/>
      <c r="F1" s="81"/>
      <c r="G1" s="81"/>
      <c r="H1" s="81"/>
      <c r="I1" s="81"/>
      <c r="J1" s="81"/>
      <c r="K1" s="81"/>
      <c r="L1" s="81"/>
      <c r="M1" s="81"/>
    </row>
    <row r="2" spans="1:13" ht="1.5" customHeight="1" thickBot="1" x14ac:dyDescent="0.3">
      <c r="F2" s="48"/>
      <c r="G2" s="48"/>
      <c r="H2" s="48"/>
      <c r="I2" s="48"/>
      <c r="J2" s="48"/>
      <c r="K2" s="48"/>
      <c r="L2" s="48"/>
      <c r="M2" s="48"/>
    </row>
    <row r="3" spans="1:13" ht="62.25" customHeight="1" thickBot="1" x14ac:dyDescent="0.3">
      <c r="A3" s="3"/>
      <c r="C3" s="3"/>
      <c r="D3" s="3"/>
      <c r="E3" s="3"/>
      <c r="F3" s="9" t="s">
        <v>47</v>
      </c>
      <c r="G3" s="68" t="s">
        <v>64</v>
      </c>
      <c r="H3" s="71" t="s">
        <v>69</v>
      </c>
      <c r="I3" s="68" t="s">
        <v>78</v>
      </c>
      <c r="J3" s="59" t="s">
        <v>80</v>
      </c>
      <c r="K3" s="75" t="s">
        <v>87</v>
      </c>
      <c r="L3" s="83" t="s">
        <v>0</v>
      </c>
      <c r="M3" s="85" t="s">
        <v>1</v>
      </c>
    </row>
    <row r="4" spans="1:13" ht="23.25" hidden="1" customHeight="1" thickBot="1" x14ac:dyDescent="0.3">
      <c r="A4" s="3"/>
      <c r="C4" s="3"/>
      <c r="D4" s="3"/>
      <c r="E4" s="3"/>
      <c r="F4" s="5"/>
      <c r="G4" s="11"/>
      <c r="H4" s="12">
        <v>43562</v>
      </c>
      <c r="I4" s="6"/>
      <c r="J4" s="12"/>
      <c r="K4" s="12">
        <v>43695</v>
      </c>
      <c r="L4" s="84"/>
      <c r="M4" s="86"/>
    </row>
    <row r="5" spans="1:13" ht="34.5" customHeight="1" thickBot="1" x14ac:dyDescent="0.3">
      <c r="A5" s="43" t="s">
        <v>2</v>
      </c>
      <c r="B5" s="8" t="s">
        <v>3</v>
      </c>
      <c r="C5" s="9" t="s">
        <v>4</v>
      </c>
      <c r="D5" s="9" t="s">
        <v>5</v>
      </c>
      <c r="E5" s="9" t="s">
        <v>6</v>
      </c>
      <c r="F5" s="10">
        <v>43499</v>
      </c>
      <c r="G5" s="11">
        <v>43533</v>
      </c>
      <c r="H5" s="12">
        <v>43562</v>
      </c>
      <c r="I5" s="12">
        <v>43604</v>
      </c>
      <c r="J5" s="12">
        <v>43624</v>
      </c>
      <c r="K5" s="12">
        <v>43695</v>
      </c>
      <c r="L5" s="13"/>
      <c r="M5" s="14"/>
    </row>
    <row r="6" spans="1:13" x14ac:dyDescent="0.25">
      <c r="A6" s="44">
        <v>1</v>
      </c>
      <c r="B6" s="23" t="s">
        <v>10</v>
      </c>
      <c r="C6" s="24">
        <v>1782</v>
      </c>
      <c r="D6" s="24" t="s">
        <v>27</v>
      </c>
      <c r="E6" s="24" t="s">
        <v>9</v>
      </c>
      <c r="F6" s="25">
        <v>400</v>
      </c>
      <c r="G6" s="20">
        <v>400</v>
      </c>
      <c r="H6" s="19">
        <v>400</v>
      </c>
      <c r="I6" s="19">
        <v>400</v>
      </c>
      <c r="J6" s="19">
        <v>400</v>
      </c>
      <c r="K6" s="19">
        <v>300</v>
      </c>
      <c r="L6" s="21">
        <v>300</v>
      </c>
      <c r="M6" s="22">
        <f t="shared" ref="M6:M21" si="0">SUM(F6:K6)-L6</f>
        <v>2000</v>
      </c>
    </row>
    <row r="7" spans="1:13" x14ac:dyDescent="0.25">
      <c r="A7" s="44">
        <v>2</v>
      </c>
      <c r="B7" s="23" t="s">
        <v>11</v>
      </c>
      <c r="C7" s="24">
        <v>2688</v>
      </c>
      <c r="D7" s="24" t="s">
        <v>12</v>
      </c>
      <c r="E7" s="24" t="s">
        <v>9</v>
      </c>
      <c r="F7" s="25">
        <v>360</v>
      </c>
      <c r="G7" s="26">
        <v>360</v>
      </c>
      <c r="H7" s="25">
        <v>360</v>
      </c>
      <c r="I7" s="25">
        <v>360</v>
      </c>
      <c r="J7" s="25">
        <v>360</v>
      </c>
      <c r="K7" s="25">
        <v>400</v>
      </c>
      <c r="L7" s="27">
        <v>360</v>
      </c>
      <c r="M7" s="28">
        <f t="shared" si="0"/>
        <v>1840</v>
      </c>
    </row>
    <row r="8" spans="1:13" x14ac:dyDescent="0.25">
      <c r="A8" s="44">
        <v>3</v>
      </c>
      <c r="B8" s="23" t="s">
        <v>7</v>
      </c>
      <c r="C8" s="24">
        <v>2559</v>
      </c>
      <c r="D8" s="24" t="s">
        <v>8</v>
      </c>
      <c r="E8" s="24" t="s">
        <v>9</v>
      </c>
      <c r="F8" s="25">
        <v>330</v>
      </c>
      <c r="G8" s="26">
        <v>330</v>
      </c>
      <c r="H8" s="25">
        <v>330</v>
      </c>
      <c r="I8" s="25">
        <v>330</v>
      </c>
      <c r="J8" s="25">
        <v>330</v>
      </c>
      <c r="K8" s="25">
        <v>330</v>
      </c>
      <c r="L8" s="27">
        <v>330</v>
      </c>
      <c r="M8" s="28">
        <f t="shared" si="0"/>
        <v>1650</v>
      </c>
    </row>
    <row r="9" spans="1:13" x14ac:dyDescent="0.25">
      <c r="A9" s="44">
        <v>4</v>
      </c>
      <c r="B9" s="23" t="s">
        <v>40</v>
      </c>
      <c r="C9" s="24">
        <v>17830</v>
      </c>
      <c r="D9" s="24" t="s">
        <v>41</v>
      </c>
      <c r="E9" s="24" t="s">
        <v>9</v>
      </c>
      <c r="F9" s="25">
        <v>270</v>
      </c>
      <c r="G9" s="26">
        <v>170</v>
      </c>
      <c r="H9" s="25">
        <v>270</v>
      </c>
      <c r="I9" s="25">
        <v>300</v>
      </c>
      <c r="J9" s="25">
        <v>270</v>
      </c>
      <c r="K9" s="25">
        <v>360</v>
      </c>
      <c r="L9" s="27">
        <v>0</v>
      </c>
      <c r="M9" s="28">
        <f t="shared" si="0"/>
        <v>1640</v>
      </c>
    </row>
    <row r="10" spans="1:13" x14ac:dyDescent="0.25">
      <c r="A10" s="44">
        <v>5</v>
      </c>
      <c r="B10" s="23" t="s">
        <v>28</v>
      </c>
      <c r="C10" s="24">
        <v>13453</v>
      </c>
      <c r="D10" s="24" t="s">
        <v>56</v>
      </c>
      <c r="E10" s="24" t="s">
        <v>9</v>
      </c>
      <c r="F10" s="26">
        <v>300</v>
      </c>
      <c r="G10" s="26">
        <v>250</v>
      </c>
      <c r="H10" s="25">
        <v>230</v>
      </c>
      <c r="I10" s="25">
        <v>250</v>
      </c>
      <c r="J10" s="25">
        <v>300</v>
      </c>
      <c r="K10" s="30" t="s">
        <v>79</v>
      </c>
      <c r="L10" s="27">
        <v>0</v>
      </c>
      <c r="M10" s="28">
        <f t="shared" si="0"/>
        <v>1330</v>
      </c>
    </row>
    <row r="11" spans="1:13" x14ac:dyDescent="0.25">
      <c r="A11" s="44">
        <v>6</v>
      </c>
      <c r="B11" s="23" t="s">
        <v>16</v>
      </c>
      <c r="C11" s="24">
        <v>4157</v>
      </c>
      <c r="D11" s="24" t="s">
        <v>17</v>
      </c>
      <c r="E11" s="24" t="s">
        <v>9</v>
      </c>
      <c r="F11" s="67">
        <v>230</v>
      </c>
      <c r="G11" s="26">
        <v>270</v>
      </c>
      <c r="H11" s="25">
        <v>300</v>
      </c>
      <c r="I11" s="25">
        <v>270</v>
      </c>
      <c r="J11" s="25">
        <v>0</v>
      </c>
      <c r="K11" s="25">
        <v>0</v>
      </c>
      <c r="L11" s="27">
        <v>0</v>
      </c>
      <c r="M11" s="28">
        <f t="shared" si="0"/>
        <v>1070</v>
      </c>
    </row>
    <row r="12" spans="1:13" x14ac:dyDescent="0.25">
      <c r="A12" s="44">
        <v>7</v>
      </c>
      <c r="B12" s="66" t="s">
        <v>60</v>
      </c>
      <c r="C12" s="67">
        <v>5196</v>
      </c>
      <c r="D12" s="67" t="s">
        <v>61</v>
      </c>
      <c r="E12" s="67" t="s">
        <v>59</v>
      </c>
      <c r="F12" s="67">
        <v>180</v>
      </c>
      <c r="G12" s="26">
        <v>190</v>
      </c>
      <c r="H12" s="25">
        <v>210</v>
      </c>
      <c r="I12" s="25">
        <v>210</v>
      </c>
      <c r="J12" s="25">
        <v>210</v>
      </c>
      <c r="K12" s="25">
        <v>0</v>
      </c>
      <c r="L12" s="27">
        <v>0</v>
      </c>
      <c r="M12" s="28">
        <f t="shared" si="0"/>
        <v>1000</v>
      </c>
    </row>
    <row r="13" spans="1:13" x14ac:dyDescent="0.25">
      <c r="A13" s="44">
        <v>8</v>
      </c>
      <c r="B13" s="23" t="s">
        <v>65</v>
      </c>
      <c r="C13" s="70">
        <v>13355</v>
      </c>
      <c r="D13" s="70" t="s">
        <v>66</v>
      </c>
      <c r="E13" s="24" t="s">
        <v>9</v>
      </c>
      <c r="F13" s="26">
        <v>0</v>
      </c>
      <c r="G13" s="26">
        <v>180</v>
      </c>
      <c r="H13" s="25">
        <v>0</v>
      </c>
      <c r="I13" s="25">
        <v>190</v>
      </c>
      <c r="J13" s="25">
        <v>190</v>
      </c>
      <c r="K13" s="25">
        <v>250</v>
      </c>
      <c r="L13" s="27">
        <v>0</v>
      </c>
      <c r="M13" s="28">
        <f t="shared" si="0"/>
        <v>810</v>
      </c>
    </row>
    <row r="14" spans="1:13" x14ac:dyDescent="0.25">
      <c r="A14" s="44">
        <v>9</v>
      </c>
      <c r="B14" s="23" t="s">
        <v>74</v>
      </c>
      <c r="C14" s="24">
        <v>23042</v>
      </c>
      <c r="D14" s="24" t="s">
        <v>75</v>
      </c>
      <c r="E14" s="24" t="s">
        <v>9</v>
      </c>
      <c r="F14" s="26">
        <v>0</v>
      </c>
      <c r="G14" s="26">
        <v>0</v>
      </c>
      <c r="H14" s="25">
        <v>190</v>
      </c>
      <c r="I14" s="25">
        <v>230</v>
      </c>
      <c r="J14" s="25">
        <v>0</v>
      </c>
      <c r="K14" s="25">
        <v>270</v>
      </c>
      <c r="L14" s="27">
        <v>0</v>
      </c>
      <c r="M14" s="28">
        <f t="shared" si="0"/>
        <v>690</v>
      </c>
    </row>
    <row r="15" spans="1:13" x14ac:dyDescent="0.25">
      <c r="A15" s="44">
        <v>10</v>
      </c>
      <c r="B15" s="23" t="s">
        <v>18</v>
      </c>
      <c r="C15" s="24">
        <v>3631</v>
      </c>
      <c r="D15" s="24" t="s">
        <v>55</v>
      </c>
      <c r="E15" s="24" t="s">
        <v>9</v>
      </c>
      <c r="F15" s="26">
        <v>210</v>
      </c>
      <c r="G15" s="26">
        <v>210</v>
      </c>
      <c r="H15" s="25">
        <v>180</v>
      </c>
      <c r="I15" s="25">
        <v>0</v>
      </c>
      <c r="J15" s="25">
        <v>0</v>
      </c>
      <c r="K15" s="25">
        <v>0</v>
      </c>
      <c r="L15" s="27">
        <v>0</v>
      </c>
      <c r="M15" s="28">
        <f t="shared" si="0"/>
        <v>600</v>
      </c>
    </row>
    <row r="16" spans="1:13" x14ac:dyDescent="0.25">
      <c r="A16" s="44">
        <v>11</v>
      </c>
      <c r="B16" s="23" t="s">
        <v>42</v>
      </c>
      <c r="C16" s="24">
        <v>14083</v>
      </c>
      <c r="D16" s="73" t="s">
        <v>43</v>
      </c>
      <c r="E16" s="24" t="s">
        <v>9</v>
      </c>
      <c r="F16" s="26">
        <v>250</v>
      </c>
      <c r="G16" s="26">
        <v>230</v>
      </c>
      <c r="H16" s="25">
        <v>0</v>
      </c>
      <c r="I16" s="25">
        <v>0</v>
      </c>
      <c r="J16" s="25">
        <v>0</v>
      </c>
      <c r="K16" s="25">
        <v>0</v>
      </c>
      <c r="L16" s="27">
        <v>0</v>
      </c>
      <c r="M16" s="28">
        <f t="shared" si="0"/>
        <v>480</v>
      </c>
    </row>
    <row r="17" spans="1:13" x14ac:dyDescent="0.25">
      <c r="A17" s="44">
        <v>12</v>
      </c>
      <c r="B17" s="23" t="s">
        <v>24</v>
      </c>
      <c r="C17" s="24">
        <v>7101</v>
      </c>
      <c r="D17" s="73" t="s">
        <v>21</v>
      </c>
      <c r="E17" s="24" t="s">
        <v>9</v>
      </c>
      <c r="F17" s="26">
        <v>0</v>
      </c>
      <c r="G17" s="26">
        <v>0</v>
      </c>
      <c r="H17" s="25">
        <v>0</v>
      </c>
      <c r="I17" s="25">
        <v>0</v>
      </c>
      <c r="J17" s="25">
        <v>250</v>
      </c>
      <c r="K17" s="25">
        <v>230</v>
      </c>
      <c r="L17" s="27">
        <v>0</v>
      </c>
      <c r="M17" s="28">
        <f t="shared" si="0"/>
        <v>480</v>
      </c>
    </row>
    <row r="18" spans="1:13" x14ac:dyDescent="0.25">
      <c r="A18" s="44">
        <v>13</v>
      </c>
      <c r="B18" s="23" t="s">
        <v>67</v>
      </c>
      <c r="C18" s="70">
        <v>2351</v>
      </c>
      <c r="D18" s="76" t="s">
        <v>68</v>
      </c>
      <c r="E18" s="24" t="s">
        <v>31</v>
      </c>
      <c r="F18" s="25">
        <v>0</v>
      </c>
      <c r="G18" s="26">
        <v>300</v>
      </c>
      <c r="H18" s="25">
        <v>0</v>
      </c>
      <c r="I18" s="25">
        <v>0</v>
      </c>
      <c r="J18" s="25">
        <v>0</v>
      </c>
      <c r="K18" s="25">
        <v>0</v>
      </c>
      <c r="L18" s="27">
        <v>0</v>
      </c>
      <c r="M18" s="28">
        <f t="shared" si="0"/>
        <v>300</v>
      </c>
    </row>
    <row r="19" spans="1:13" x14ac:dyDescent="0.25">
      <c r="A19" s="44">
        <v>14</v>
      </c>
      <c r="B19" s="23" t="s">
        <v>72</v>
      </c>
      <c r="C19" s="24">
        <v>15891</v>
      </c>
      <c r="D19" s="24" t="s">
        <v>73</v>
      </c>
      <c r="E19" s="24" t="s">
        <v>9</v>
      </c>
      <c r="F19" s="25">
        <v>0</v>
      </c>
      <c r="G19" s="26">
        <v>0</v>
      </c>
      <c r="H19" s="25">
        <v>250</v>
      </c>
      <c r="I19" s="25">
        <v>0</v>
      </c>
      <c r="J19" s="25">
        <v>0</v>
      </c>
      <c r="K19" s="25">
        <v>0</v>
      </c>
      <c r="L19" s="27">
        <v>0</v>
      </c>
      <c r="M19" s="28">
        <f t="shared" si="0"/>
        <v>250</v>
      </c>
    </row>
    <row r="20" spans="1:13" x14ac:dyDescent="0.25">
      <c r="A20" s="44">
        <v>15</v>
      </c>
      <c r="B20" s="23" t="s">
        <v>81</v>
      </c>
      <c r="C20" s="70">
        <v>2051</v>
      </c>
      <c r="D20" s="70" t="s">
        <v>82</v>
      </c>
      <c r="E20" s="24" t="s">
        <v>31</v>
      </c>
      <c r="F20" s="25">
        <v>0</v>
      </c>
      <c r="G20" s="26">
        <v>0</v>
      </c>
      <c r="H20" s="25">
        <v>0</v>
      </c>
      <c r="I20" s="25">
        <v>0</v>
      </c>
      <c r="J20" s="25">
        <v>230</v>
      </c>
      <c r="K20" s="25">
        <v>0</v>
      </c>
      <c r="L20" s="27">
        <v>0</v>
      </c>
      <c r="M20" s="28">
        <f t="shared" si="0"/>
        <v>230</v>
      </c>
    </row>
    <row r="21" spans="1:13" x14ac:dyDescent="0.25">
      <c r="A21" s="44">
        <v>16</v>
      </c>
      <c r="B21" s="23" t="s">
        <v>57</v>
      </c>
      <c r="C21" s="72">
        <v>3967</v>
      </c>
      <c r="D21" s="24" t="s">
        <v>58</v>
      </c>
      <c r="E21" s="24" t="s">
        <v>59</v>
      </c>
      <c r="F21" s="25">
        <v>190</v>
      </c>
      <c r="G21" s="26">
        <v>0</v>
      </c>
      <c r="H21" s="25">
        <v>0</v>
      </c>
      <c r="I21" s="25">
        <v>0</v>
      </c>
      <c r="J21" s="25">
        <v>0</v>
      </c>
      <c r="K21" s="25">
        <v>0</v>
      </c>
      <c r="L21" s="27">
        <v>0</v>
      </c>
      <c r="M21" s="28">
        <f t="shared" si="0"/>
        <v>190</v>
      </c>
    </row>
    <row r="22" spans="1:13" x14ac:dyDescent="0.25">
      <c r="A22" s="44">
        <v>17</v>
      </c>
      <c r="B22" s="23"/>
      <c r="C22" s="24"/>
      <c r="D22" s="24"/>
      <c r="E22" s="24"/>
      <c r="F22" s="25"/>
      <c r="G22" s="29"/>
      <c r="H22" s="25"/>
      <c r="I22" s="25"/>
      <c r="J22" s="25"/>
      <c r="K22" s="30"/>
      <c r="L22" s="45"/>
      <c r="M22" s="28">
        <f t="shared" ref="M22:M25" si="1">SUM(F22:K22)-L22</f>
        <v>0</v>
      </c>
    </row>
    <row r="23" spans="1:13" x14ac:dyDescent="0.25">
      <c r="A23" s="44">
        <v>18</v>
      </c>
      <c r="B23" s="23"/>
      <c r="C23" s="24"/>
      <c r="D23" s="24"/>
      <c r="E23" s="24"/>
      <c r="F23" s="25"/>
      <c r="G23" s="29"/>
      <c r="H23" s="25"/>
      <c r="I23" s="25"/>
      <c r="J23" s="25"/>
      <c r="K23" s="30"/>
      <c r="L23" s="45"/>
      <c r="M23" s="28">
        <f t="shared" si="1"/>
        <v>0</v>
      </c>
    </row>
    <row r="24" spans="1:13" x14ac:dyDescent="0.25">
      <c r="A24" s="44">
        <v>19</v>
      </c>
      <c r="B24" s="23"/>
      <c r="C24" s="24"/>
      <c r="D24" s="24"/>
      <c r="E24" s="24"/>
      <c r="F24" s="25"/>
      <c r="G24" s="29"/>
      <c r="H24" s="25"/>
      <c r="I24" s="25"/>
      <c r="J24" s="25"/>
      <c r="K24" s="30"/>
      <c r="L24" s="45"/>
      <c r="M24" s="28">
        <f t="shared" si="1"/>
        <v>0</v>
      </c>
    </row>
    <row r="25" spans="1:13" ht="15.75" thickBot="1" x14ac:dyDescent="0.3">
      <c r="A25" s="46">
        <v>20</v>
      </c>
      <c r="B25" s="32"/>
      <c r="C25" s="33"/>
      <c r="D25" s="33"/>
      <c r="E25" s="33"/>
      <c r="F25" s="34"/>
      <c r="G25" s="35"/>
      <c r="H25" s="36"/>
      <c r="I25" s="36"/>
      <c r="J25" s="36"/>
      <c r="K25" s="36"/>
      <c r="L25" s="37"/>
      <c r="M25" s="28">
        <f t="shared" si="1"/>
        <v>0</v>
      </c>
    </row>
    <row r="26" spans="1:13" x14ac:dyDescent="0.25">
      <c r="A26" s="39"/>
      <c r="B26" s="38"/>
      <c r="C26" s="39"/>
      <c r="D26" s="39"/>
      <c r="E26" s="39"/>
      <c r="F26" s="40">
        <v>10</v>
      </c>
      <c r="G26" s="40">
        <v>11</v>
      </c>
      <c r="H26" s="40">
        <v>10</v>
      </c>
      <c r="I26" s="40">
        <v>9</v>
      </c>
      <c r="J26" s="40">
        <v>9</v>
      </c>
      <c r="K26" s="40">
        <v>8</v>
      </c>
      <c r="L26" s="40"/>
      <c r="M26" s="41">
        <f>AVERAGE(F26:K26)</f>
        <v>9.5</v>
      </c>
    </row>
    <row r="27" spans="1:13" x14ac:dyDescent="0.25">
      <c r="A27" s="3"/>
      <c r="B27" s="82" t="s">
        <v>20</v>
      </c>
      <c r="C27" s="82"/>
      <c r="D27" s="82"/>
      <c r="E27" s="82"/>
      <c r="F27" s="82"/>
      <c r="G27" s="42"/>
      <c r="H27" s="42"/>
      <c r="I27" s="42"/>
      <c r="J27" s="42"/>
      <c r="K27" s="42"/>
      <c r="L27" s="42"/>
      <c r="M27" s="42"/>
    </row>
    <row r="28" spans="1:13" x14ac:dyDescent="0.25">
      <c r="A28" s="3"/>
      <c r="B28" s="82"/>
      <c r="C28" s="82"/>
      <c r="D28" s="82"/>
      <c r="E28" s="82"/>
      <c r="F28" s="82"/>
      <c r="G28" s="42"/>
      <c r="H28" s="42"/>
      <c r="I28" s="42"/>
      <c r="J28" s="42"/>
      <c r="K28" s="42"/>
      <c r="L28" s="42"/>
      <c r="M28" s="42"/>
    </row>
  </sheetData>
  <sortState ref="B6:M21">
    <sortCondition descending="1" ref="M6:M21"/>
  </sortState>
  <mergeCells count="4">
    <mergeCell ref="B27:F28"/>
    <mergeCell ref="D1:M1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E1" sqref="E1:N2"/>
    </sheetView>
  </sheetViews>
  <sheetFormatPr defaultRowHeight="15" x14ac:dyDescent="0.25"/>
  <cols>
    <col min="1" max="1" width="6.140625" customWidth="1"/>
    <col min="2" max="2" width="25.140625" customWidth="1"/>
    <col min="3" max="3" width="19.42578125" customWidth="1"/>
    <col min="9" max="9" width="13.140625" customWidth="1"/>
    <col min="10" max="10" width="9.7109375" customWidth="1"/>
    <col min="11" max="11" width="13.28515625" customWidth="1"/>
    <col min="12" max="12" width="12.5703125" customWidth="1"/>
  </cols>
  <sheetData>
    <row r="1" spans="1:14" ht="21" customHeight="1" x14ac:dyDescent="0.25">
      <c r="A1" s="62"/>
      <c r="B1" s="1"/>
      <c r="C1" s="1"/>
      <c r="D1" s="1"/>
      <c r="E1" s="81" t="s">
        <v>48</v>
      </c>
      <c r="F1" s="81"/>
      <c r="G1" s="81"/>
      <c r="H1" s="81"/>
      <c r="I1" s="81"/>
      <c r="J1" s="81"/>
      <c r="K1" s="81"/>
      <c r="L1" s="81"/>
      <c r="M1" s="81"/>
      <c r="N1" s="81"/>
    </row>
    <row r="2" spans="1:14" ht="21.75" thickBot="1" x14ac:dyDescent="0.3">
      <c r="A2" s="62"/>
      <c r="B2" s="1"/>
      <c r="C2" s="1"/>
      <c r="D2" s="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25">
      <c r="A3" s="3"/>
      <c r="D3" s="3"/>
      <c r="E3" s="3"/>
      <c r="F3" s="3"/>
      <c r="G3" s="83" t="s">
        <v>47</v>
      </c>
      <c r="H3" s="83" t="s">
        <v>64</v>
      </c>
      <c r="I3" s="83" t="s">
        <v>69</v>
      </c>
      <c r="J3" s="83" t="s">
        <v>78</v>
      </c>
      <c r="K3" s="83" t="s">
        <v>80</v>
      </c>
      <c r="L3" s="83" t="s">
        <v>87</v>
      </c>
      <c r="M3" s="87" t="s">
        <v>0</v>
      </c>
      <c r="N3" s="85" t="s">
        <v>1</v>
      </c>
    </row>
    <row r="4" spans="1:14" ht="46.5" customHeight="1" thickBot="1" x14ac:dyDescent="0.3">
      <c r="A4" s="3"/>
      <c r="D4" s="3"/>
      <c r="E4" s="3"/>
      <c r="F4" s="3"/>
      <c r="G4" s="84"/>
      <c r="H4" s="84"/>
      <c r="I4" s="84"/>
      <c r="J4" s="84"/>
      <c r="K4" s="84"/>
      <c r="L4" s="84"/>
      <c r="M4" s="88"/>
      <c r="N4" s="86"/>
    </row>
    <row r="5" spans="1:14" ht="45.75" thickBot="1" x14ac:dyDescent="0.3">
      <c r="A5" s="43" t="s">
        <v>2</v>
      </c>
      <c r="B5" s="8" t="s">
        <v>3</v>
      </c>
      <c r="C5" s="74" t="s">
        <v>83</v>
      </c>
      <c r="D5" s="64" t="s">
        <v>4</v>
      </c>
      <c r="E5" s="64" t="s">
        <v>5</v>
      </c>
      <c r="F5" s="64" t="s">
        <v>6</v>
      </c>
      <c r="G5" s="51">
        <v>43499</v>
      </c>
      <c r="H5" s="52">
        <v>43533</v>
      </c>
      <c r="I5" s="53">
        <v>43562</v>
      </c>
      <c r="J5" s="53">
        <v>43604</v>
      </c>
      <c r="K5" s="53">
        <v>43624</v>
      </c>
      <c r="L5" s="53">
        <v>43695</v>
      </c>
      <c r="M5" s="13"/>
      <c r="N5" s="14"/>
    </row>
    <row r="6" spans="1:14" x14ac:dyDescent="0.25">
      <c r="A6" s="44">
        <v>1</v>
      </c>
      <c r="B6" s="17" t="s">
        <v>35</v>
      </c>
      <c r="C6" s="18" t="s">
        <v>84</v>
      </c>
      <c r="D6" s="18">
        <v>1351</v>
      </c>
      <c r="E6" s="18">
        <v>26</v>
      </c>
      <c r="F6" s="18" t="s">
        <v>31</v>
      </c>
      <c r="G6" s="19">
        <v>400</v>
      </c>
      <c r="H6" s="20">
        <v>400</v>
      </c>
      <c r="I6" s="19">
        <v>300</v>
      </c>
      <c r="J6" s="19">
        <v>400</v>
      </c>
      <c r="K6" s="80" t="s">
        <v>79</v>
      </c>
      <c r="L6" s="19">
        <v>400</v>
      </c>
      <c r="M6" s="21">
        <v>0</v>
      </c>
      <c r="N6" s="22">
        <f>SUM(G6:L6)-M6</f>
        <v>1900</v>
      </c>
    </row>
    <row r="7" spans="1:14" x14ac:dyDescent="0.25">
      <c r="A7" s="44">
        <v>2</v>
      </c>
      <c r="B7" s="23" t="s">
        <v>32</v>
      </c>
      <c r="C7" s="24" t="s">
        <v>84</v>
      </c>
      <c r="D7" s="24">
        <v>1645</v>
      </c>
      <c r="E7" s="24">
        <v>265</v>
      </c>
      <c r="F7" s="24" t="s">
        <v>9</v>
      </c>
      <c r="G7" s="25">
        <v>360</v>
      </c>
      <c r="H7" s="26">
        <v>330</v>
      </c>
      <c r="I7" s="25">
        <v>400</v>
      </c>
      <c r="J7" s="25">
        <v>360</v>
      </c>
      <c r="K7" s="25">
        <v>360</v>
      </c>
      <c r="L7" s="25">
        <v>360</v>
      </c>
      <c r="M7" s="27">
        <v>330</v>
      </c>
      <c r="N7" s="28">
        <f>SUM(G7:L7)-M7</f>
        <v>1840</v>
      </c>
    </row>
    <row r="8" spans="1:14" x14ac:dyDescent="0.25">
      <c r="A8" s="44">
        <v>3</v>
      </c>
      <c r="B8" s="23" t="s">
        <v>34</v>
      </c>
      <c r="C8" s="24" t="s">
        <v>85</v>
      </c>
      <c r="D8" s="24">
        <v>1254</v>
      </c>
      <c r="E8" s="24">
        <v>249</v>
      </c>
      <c r="F8" s="24" t="s">
        <v>9</v>
      </c>
      <c r="G8" s="25">
        <v>210</v>
      </c>
      <c r="H8" s="26">
        <v>360</v>
      </c>
      <c r="I8" s="25">
        <v>360</v>
      </c>
      <c r="J8" s="25">
        <v>330</v>
      </c>
      <c r="K8" s="25">
        <v>400</v>
      </c>
      <c r="L8" s="25">
        <v>0</v>
      </c>
      <c r="M8" s="27">
        <v>0</v>
      </c>
      <c r="N8" s="28">
        <f>SUM(G8:M8)</f>
        <v>1660</v>
      </c>
    </row>
    <row r="9" spans="1:14" x14ac:dyDescent="0.25">
      <c r="A9" s="44">
        <v>4</v>
      </c>
      <c r="B9" s="23" t="s">
        <v>38</v>
      </c>
      <c r="C9" s="24" t="s">
        <v>84</v>
      </c>
      <c r="D9" s="24">
        <v>4200</v>
      </c>
      <c r="E9" s="24">
        <v>743</v>
      </c>
      <c r="F9" s="24" t="s">
        <v>9</v>
      </c>
      <c r="G9" s="25">
        <v>250</v>
      </c>
      <c r="H9" s="26">
        <v>230</v>
      </c>
      <c r="I9" s="25">
        <v>270</v>
      </c>
      <c r="J9" s="25">
        <v>270</v>
      </c>
      <c r="K9" s="25">
        <v>300</v>
      </c>
      <c r="L9" s="25">
        <v>330</v>
      </c>
      <c r="M9" s="27">
        <v>230</v>
      </c>
      <c r="N9" s="28">
        <f t="shared" ref="N9:N16" si="0">SUM(G9:L9)-M9</f>
        <v>1420</v>
      </c>
    </row>
    <row r="10" spans="1:14" x14ac:dyDescent="0.25">
      <c r="A10" s="44">
        <v>5</v>
      </c>
      <c r="B10" s="77" t="s">
        <v>33</v>
      </c>
      <c r="C10" s="78" t="s">
        <v>85</v>
      </c>
      <c r="D10" s="79">
        <v>1237</v>
      </c>
      <c r="E10" s="79">
        <v>58</v>
      </c>
      <c r="F10" s="24" t="s">
        <v>9</v>
      </c>
      <c r="G10" s="25">
        <v>330</v>
      </c>
      <c r="H10" s="26">
        <v>300</v>
      </c>
      <c r="I10" s="25">
        <v>330</v>
      </c>
      <c r="J10" s="30" t="s">
        <v>79</v>
      </c>
      <c r="K10" s="25">
        <v>330</v>
      </c>
      <c r="L10" s="25">
        <v>0</v>
      </c>
      <c r="M10" s="27">
        <v>0</v>
      </c>
      <c r="N10" s="28">
        <f t="shared" si="0"/>
        <v>1290</v>
      </c>
    </row>
    <row r="11" spans="1:14" x14ac:dyDescent="0.25">
      <c r="A11" s="44">
        <v>6</v>
      </c>
      <c r="B11" s="23" t="s">
        <v>45</v>
      </c>
      <c r="C11" s="24" t="s">
        <v>86</v>
      </c>
      <c r="D11" s="24">
        <v>21006</v>
      </c>
      <c r="E11" s="24">
        <v>810</v>
      </c>
      <c r="F11" s="24" t="s">
        <v>9</v>
      </c>
      <c r="G11" s="25">
        <v>230</v>
      </c>
      <c r="H11" s="26">
        <v>210</v>
      </c>
      <c r="I11" s="25">
        <v>0</v>
      </c>
      <c r="J11" s="25">
        <v>250</v>
      </c>
      <c r="K11" s="25">
        <v>0</v>
      </c>
      <c r="L11" s="25">
        <v>300</v>
      </c>
      <c r="M11" s="27">
        <v>0</v>
      </c>
      <c r="N11" s="28">
        <f t="shared" si="0"/>
        <v>990</v>
      </c>
    </row>
    <row r="12" spans="1:14" x14ac:dyDescent="0.25">
      <c r="A12" s="44">
        <v>7</v>
      </c>
      <c r="B12" s="23" t="s">
        <v>46</v>
      </c>
      <c r="C12" s="24" t="s">
        <v>86</v>
      </c>
      <c r="D12" s="24">
        <v>21005</v>
      </c>
      <c r="E12" s="24">
        <v>920</v>
      </c>
      <c r="F12" s="24" t="s">
        <v>9</v>
      </c>
      <c r="G12" s="25">
        <v>270</v>
      </c>
      <c r="H12" s="26">
        <v>250</v>
      </c>
      <c r="I12" s="25">
        <v>0</v>
      </c>
      <c r="J12" s="25">
        <v>300</v>
      </c>
      <c r="K12" s="25">
        <v>0</v>
      </c>
      <c r="L12" s="30" t="s">
        <v>79</v>
      </c>
      <c r="M12" s="27">
        <v>0</v>
      </c>
      <c r="N12" s="28">
        <f t="shared" si="0"/>
        <v>820</v>
      </c>
    </row>
    <row r="13" spans="1:14" x14ac:dyDescent="0.25">
      <c r="A13" s="44">
        <v>8</v>
      </c>
      <c r="B13" s="23" t="s">
        <v>22</v>
      </c>
      <c r="C13" s="24" t="s">
        <v>84</v>
      </c>
      <c r="D13" s="24">
        <v>1900</v>
      </c>
      <c r="E13" s="24">
        <v>230</v>
      </c>
      <c r="F13" s="24" t="s">
        <v>9</v>
      </c>
      <c r="G13" s="25">
        <v>300</v>
      </c>
      <c r="H13" s="26">
        <v>270</v>
      </c>
      <c r="I13" s="25">
        <v>230</v>
      </c>
      <c r="J13" s="30" t="s">
        <v>79</v>
      </c>
      <c r="K13" s="25">
        <v>0</v>
      </c>
      <c r="L13" s="25">
        <v>0</v>
      </c>
      <c r="M13" s="27">
        <v>0</v>
      </c>
      <c r="N13" s="28">
        <f t="shared" si="0"/>
        <v>800</v>
      </c>
    </row>
    <row r="14" spans="1:14" x14ac:dyDescent="0.25">
      <c r="A14" s="44">
        <v>9</v>
      </c>
      <c r="B14" s="23" t="s">
        <v>76</v>
      </c>
      <c r="C14" s="24" t="s">
        <v>84</v>
      </c>
      <c r="D14" s="24">
        <v>6262</v>
      </c>
      <c r="E14" s="24">
        <v>703</v>
      </c>
      <c r="F14" s="24" t="s">
        <v>9</v>
      </c>
      <c r="G14" s="25">
        <v>0</v>
      </c>
      <c r="H14" s="26">
        <v>0</v>
      </c>
      <c r="I14" s="25">
        <v>250</v>
      </c>
      <c r="J14" s="25">
        <v>0</v>
      </c>
      <c r="K14" s="25">
        <v>0</v>
      </c>
      <c r="L14" s="25">
        <v>0</v>
      </c>
      <c r="M14" s="27">
        <v>0</v>
      </c>
      <c r="N14" s="28">
        <f t="shared" si="0"/>
        <v>250</v>
      </c>
    </row>
    <row r="15" spans="1:14" x14ac:dyDescent="0.25">
      <c r="A15" s="44">
        <v>10</v>
      </c>
      <c r="B15" s="23" t="s">
        <v>77</v>
      </c>
      <c r="C15" s="24" t="s">
        <v>86</v>
      </c>
      <c r="D15" s="24">
        <v>15893</v>
      </c>
      <c r="E15" s="24">
        <v>831</v>
      </c>
      <c r="F15" s="24" t="s">
        <v>9</v>
      </c>
      <c r="G15" s="25">
        <v>0</v>
      </c>
      <c r="H15" s="26">
        <v>0</v>
      </c>
      <c r="I15" s="25">
        <v>210</v>
      </c>
      <c r="J15" s="25">
        <v>0</v>
      </c>
      <c r="K15" s="25">
        <v>0</v>
      </c>
      <c r="L15" s="25">
        <v>0</v>
      </c>
      <c r="M15" s="27">
        <v>0</v>
      </c>
      <c r="N15" s="28">
        <f t="shared" si="0"/>
        <v>210</v>
      </c>
    </row>
    <row r="16" spans="1:14" x14ac:dyDescent="0.25">
      <c r="A16" s="44">
        <v>11</v>
      </c>
      <c r="B16" s="23" t="s">
        <v>44</v>
      </c>
      <c r="C16" s="24" t="s">
        <v>86</v>
      </c>
      <c r="D16" s="24">
        <v>21084</v>
      </c>
      <c r="E16" s="24">
        <v>468</v>
      </c>
      <c r="F16" s="24" t="s">
        <v>9</v>
      </c>
      <c r="G16" s="25">
        <v>190</v>
      </c>
      <c r="H16" s="26">
        <v>0</v>
      </c>
      <c r="I16" s="25">
        <v>0</v>
      </c>
      <c r="J16" s="25">
        <v>0</v>
      </c>
      <c r="K16" s="25">
        <v>0</v>
      </c>
      <c r="L16" s="25">
        <v>0</v>
      </c>
      <c r="M16" s="27">
        <v>0</v>
      </c>
      <c r="N16" s="28">
        <f t="shared" si="0"/>
        <v>190</v>
      </c>
    </row>
    <row r="17" spans="1:14" x14ac:dyDescent="0.25">
      <c r="A17" s="44">
        <v>12</v>
      </c>
      <c r="B17" s="23"/>
      <c r="C17" s="23"/>
      <c r="D17" s="24"/>
      <c r="E17" s="24"/>
      <c r="F17" s="24"/>
      <c r="G17" s="25"/>
      <c r="H17" s="26"/>
      <c r="I17" s="25"/>
      <c r="J17" s="25"/>
      <c r="K17" s="25"/>
      <c r="L17" s="25"/>
      <c r="M17" s="27"/>
      <c r="N17" s="28">
        <f t="shared" ref="N17:N26" si="1">SUM(G17:M17)</f>
        <v>0</v>
      </c>
    </row>
    <row r="18" spans="1:14" x14ac:dyDescent="0.25">
      <c r="A18" s="44">
        <v>13</v>
      </c>
      <c r="B18" s="23"/>
      <c r="C18" s="23"/>
      <c r="D18" s="24"/>
      <c r="E18" s="24"/>
      <c r="F18" s="24"/>
      <c r="G18" s="25"/>
      <c r="H18" s="26"/>
      <c r="I18" s="25"/>
      <c r="J18" s="25"/>
      <c r="K18" s="25"/>
      <c r="L18" s="25"/>
      <c r="M18" s="27"/>
      <c r="N18" s="28">
        <f t="shared" si="1"/>
        <v>0</v>
      </c>
    </row>
    <row r="19" spans="1:14" x14ac:dyDescent="0.25">
      <c r="A19" s="44">
        <v>14</v>
      </c>
      <c r="B19" s="23"/>
      <c r="C19" s="23"/>
      <c r="D19" s="24"/>
      <c r="E19" s="24"/>
      <c r="F19" s="24"/>
      <c r="G19" s="25"/>
      <c r="H19" s="26"/>
      <c r="I19" s="25"/>
      <c r="J19" s="25"/>
      <c r="K19" s="25"/>
      <c r="L19" s="25"/>
      <c r="M19" s="27"/>
      <c r="N19" s="28">
        <f t="shared" si="1"/>
        <v>0</v>
      </c>
    </row>
    <row r="20" spans="1:14" x14ac:dyDescent="0.25">
      <c r="A20" s="44">
        <v>15</v>
      </c>
      <c r="B20" s="23"/>
      <c r="C20" s="23"/>
      <c r="D20" s="24"/>
      <c r="E20" s="24"/>
      <c r="F20" s="24"/>
      <c r="G20" s="25"/>
      <c r="H20" s="26"/>
      <c r="I20" s="25"/>
      <c r="J20" s="25"/>
      <c r="K20" s="25"/>
      <c r="L20" s="25"/>
      <c r="M20" s="27"/>
      <c r="N20" s="28">
        <f t="shared" si="1"/>
        <v>0</v>
      </c>
    </row>
    <row r="21" spans="1:14" x14ac:dyDescent="0.25">
      <c r="A21" s="44">
        <v>16</v>
      </c>
      <c r="B21" s="23"/>
      <c r="C21" s="23"/>
      <c r="D21" s="24"/>
      <c r="E21" s="24"/>
      <c r="F21" s="24"/>
      <c r="G21" s="25"/>
      <c r="H21" s="26"/>
      <c r="I21" s="25"/>
      <c r="J21" s="25"/>
      <c r="K21" s="25"/>
      <c r="L21" s="25"/>
      <c r="M21" s="27"/>
      <c r="N21" s="28">
        <f t="shared" si="1"/>
        <v>0</v>
      </c>
    </row>
    <row r="22" spans="1:14" x14ac:dyDescent="0.25">
      <c r="A22" s="44">
        <v>17</v>
      </c>
      <c r="B22" s="23"/>
      <c r="C22" s="23"/>
      <c r="D22" s="24"/>
      <c r="E22" s="24"/>
      <c r="F22" s="24"/>
      <c r="G22" s="25"/>
      <c r="H22" s="26"/>
      <c r="I22" s="25"/>
      <c r="J22" s="25"/>
      <c r="K22" s="25"/>
      <c r="L22" s="25"/>
      <c r="M22" s="27"/>
      <c r="N22" s="28">
        <f t="shared" si="1"/>
        <v>0</v>
      </c>
    </row>
    <row r="23" spans="1:14" x14ac:dyDescent="0.25">
      <c r="A23" s="44">
        <v>18</v>
      </c>
      <c r="B23" s="23"/>
      <c r="C23" s="23"/>
      <c r="D23" s="24"/>
      <c r="E23" s="24"/>
      <c r="F23" s="24"/>
      <c r="G23" s="25"/>
      <c r="H23" s="26"/>
      <c r="I23" s="25"/>
      <c r="J23" s="25"/>
      <c r="K23" s="25"/>
      <c r="L23" s="25"/>
      <c r="M23" s="27"/>
      <c r="N23" s="28">
        <f t="shared" si="1"/>
        <v>0</v>
      </c>
    </row>
    <row r="24" spans="1:14" x14ac:dyDescent="0.25">
      <c r="A24" s="44">
        <v>19</v>
      </c>
      <c r="B24" s="23"/>
      <c r="C24" s="23"/>
      <c r="D24" s="24"/>
      <c r="E24" s="24"/>
      <c r="F24" s="24"/>
      <c r="G24" s="25"/>
      <c r="H24" s="26"/>
      <c r="I24" s="25"/>
      <c r="J24" s="25"/>
      <c r="K24" s="25"/>
      <c r="L24" s="25"/>
      <c r="M24" s="27"/>
      <c r="N24" s="28">
        <f t="shared" si="1"/>
        <v>0</v>
      </c>
    </row>
    <row r="25" spans="1:14" x14ac:dyDescent="0.25">
      <c r="A25" s="54">
        <v>20</v>
      </c>
      <c r="B25" s="55"/>
      <c r="C25" s="55"/>
      <c r="D25" s="56"/>
      <c r="E25" s="56"/>
      <c r="F25" s="56"/>
      <c r="G25" s="57"/>
      <c r="H25" s="60"/>
      <c r="I25" s="57"/>
      <c r="J25" s="57"/>
      <c r="K25" s="25"/>
      <c r="L25" s="57"/>
      <c r="M25" s="61"/>
      <c r="N25" s="28">
        <f t="shared" si="1"/>
        <v>0</v>
      </c>
    </row>
    <row r="26" spans="1:14" x14ac:dyDescent="0.25">
      <c r="A26" s="54">
        <v>21</v>
      </c>
      <c r="B26" s="55"/>
      <c r="C26" s="55"/>
      <c r="D26" s="56"/>
      <c r="E26" s="56"/>
      <c r="F26" s="56"/>
      <c r="G26" s="57"/>
      <c r="H26" s="58"/>
      <c r="I26" s="57"/>
      <c r="J26" s="57"/>
      <c r="K26" s="57"/>
      <c r="L26" s="57"/>
      <c r="M26" s="61"/>
      <c r="N26" s="28">
        <f t="shared" si="1"/>
        <v>0</v>
      </c>
    </row>
    <row r="27" spans="1:14" ht="15.75" thickBot="1" x14ac:dyDescent="0.3">
      <c r="A27" s="46"/>
      <c r="B27" s="32"/>
      <c r="C27" s="32"/>
      <c r="D27" s="33"/>
      <c r="E27" s="33"/>
      <c r="F27" s="33"/>
      <c r="G27" s="34"/>
      <c r="H27" s="35"/>
      <c r="I27" s="36"/>
      <c r="J27" s="36"/>
      <c r="K27" s="36"/>
      <c r="L27" s="36"/>
      <c r="M27" s="37"/>
      <c r="N27" s="28">
        <f>SUM(G27:L27)</f>
        <v>0</v>
      </c>
    </row>
    <row r="28" spans="1:14" x14ac:dyDescent="0.25">
      <c r="A28" s="39"/>
      <c r="B28" s="38"/>
      <c r="C28" s="38"/>
      <c r="D28" s="39"/>
      <c r="E28" s="39"/>
      <c r="F28" s="39"/>
      <c r="G28" s="40">
        <v>9</v>
      </c>
      <c r="H28" s="40">
        <v>8</v>
      </c>
      <c r="I28" s="40">
        <v>8</v>
      </c>
      <c r="J28" s="40">
        <v>8</v>
      </c>
      <c r="K28" s="40">
        <v>5</v>
      </c>
      <c r="L28" s="40">
        <v>5</v>
      </c>
      <c r="M28" s="40">
        <v>0</v>
      </c>
      <c r="N28" s="41">
        <f>AVERAGE(G28:M28)</f>
        <v>6.1428571428571432</v>
      </c>
    </row>
    <row r="29" spans="1:14" x14ac:dyDescent="0.25">
      <c r="A29" s="3"/>
      <c r="B29" s="82" t="s">
        <v>20</v>
      </c>
      <c r="C29" s="82"/>
      <c r="D29" s="82"/>
      <c r="E29" s="82"/>
      <c r="F29" s="82"/>
      <c r="G29" s="82"/>
      <c r="H29" s="63"/>
      <c r="I29" s="63"/>
      <c r="J29" s="63"/>
      <c r="K29" s="63"/>
      <c r="L29" s="63"/>
      <c r="M29" s="63"/>
      <c r="N29" s="63"/>
    </row>
    <row r="30" spans="1:14" x14ac:dyDescent="0.25">
      <c r="A30" s="3"/>
      <c r="B30" s="82"/>
      <c r="C30" s="82"/>
      <c r="D30" s="82"/>
      <c r="E30" s="82"/>
      <c r="F30" s="82"/>
      <c r="G30" s="82"/>
      <c r="H30" s="63"/>
      <c r="I30" s="63"/>
      <c r="J30" s="63"/>
      <c r="K30" s="63"/>
      <c r="L30" s="63"/>
      <c r="M30" s="63"/>
      <c r="N30" s="63"/>
    </row>
  </sheetData>
  <sortState ref="B6:N16">
    <sortCondition descending="1" ref="N6:N16"/>
  </sortState>
  <mergeCells count="10">
    <mergeCell ref="G3:G4"/>
    <mergeCell ref="M3:M4"/>
    <mergeCell ref="N3:N4"/>
    <mergeCell ref="B29:G30"/>
    <mergeCell ref="E1:N2"/>
    <mergeCell ref="K3:K4"/>
    <mergeCell ref="L3:L4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E1" sqref="E1:M2"/>
    </sheetView>
  </sheetViews>
  <sheetFormatPr defaultRowHeight="15" x14ac:dyDescent="0.25"/>
  <cols>
    <col min="2" max="2" width="30.140625" customWidth="1"/>
    <col min="3" max="3" width="22.5703125" customWidth="1"/>
    <col min="4" max="4" width="14.7109375" customWidth="1"/>
    <col min="5" max="5" width="10.85546875" customWidth="1"/>
    <col min="6" max="6" width="11" customWidth="1"/>
    <col min="7" max="7" width="11.42578125" customWidth="1"/>
    <col min="8" max="8" width="12.42578125" customWidth="1"/>
    <col min="9" max="9" width="12.140625" customWidth="1"/>
    <col min="10" max="10" width="12.42578125" customWidth="1"/>
    <col min="11" max="12" width="12.28515625" customWidth="1"/>
    <col min="13" max="13" width="11.85546875" customWidth="1"/>
  </cols>
  <sheetData>
    <row r="1" spans="1:13" ht="21" customHeight="1" x14ac:dyDescent="0.25">
      <c r="A1" s="47"/>
      <c r="B1" s="1"/>
      <c r="C1" s="1"/>
      <c r="E1" s="81" t="s">
        <v>49</v>
      </c>
      <c r="F1" s="81"/>
      <c r="G1" s="81"/>
      <c r="H1" s="81"/>
      <c r="I1" s="81"/>
      <c r="J1" s="81"/>
      <c r="K1" s="81"/>
      <c r="L1" s="81"/>
      <c r="M1" s="81"/>
    </row>
    <row r="2" spans="1:13" ht="21.75" thickBot="1" x14ac:dyDescent="0.3">
      <c r="A2" s="47"/>
      <c r="B2" s="1"/>
      <c r="C2" s="1"/>
      <c r="D2" s="1"/>
      <c r="E2" s="81"/>
      <c r="F2" s="81"/>
      <c r="G2" s="81"/>
      <c r="H2" s="81"/>
      <c r="I2" s="81"/>
      <c r="J2" s="81"/>
      <c r="K2" s="81"/>
      <c r="L2" s="81"/>
      <c r="M2" s="81"/>
    </row>
    <row r="3" spans="1:13" ht="15" customHeight="1" x14ac:dyDescent="0.25">
      <c r="A3" s="3"/>
      <c r="C3" s="3"/>
      <c r="D3" s="3"/>
      <c r="E3" s="3"/>
      <c r="F3" s="87" t="s">
        <v>47</v>
      </c>
      <c r="G3" s="83" t="s">
        <v>64</v>
      </c>
      <c r="H3" s="83" t="s">
        <v>69</v>
      </c>
      <c r="I3" s="83" t="s">
        <v>78</v>
      </c>
      <c r="J3" s="83" t="s">
        <v>80</v>
      </c>
      <c r="K3" s="83" t="s">
        <v>87</v>
      </c>
      <c r="L3" s="83" t="s">
        <v>0</v>
      </c>
      <c r="M3" s="85" t="s">
        <v>1</v>
      </c>
    </row>
    <row r="4" spans="1:13" ht="42.75" customHeight="1" thickBot="1" x14ac:dyDescent="0.3">
      <c r="A4" s="3"/>
      <c r="C4" s="3"/>
      <c r="D4" s="3"/>
      <c r="E4" s="3"/>
      <c r="F4" s="88"/>
      <c r="G4" s="84"/>
      <c r="H4" s="84"/>
      <c r="I4" s="84"/>
      <c r="J4" s="84"/>
      <c r="K4" s="84"/>
      <c r="L4" s="84"/>
      <c r="M4" s="86"/>
    </row>
    <row r="5" spans="1:13" ht="30.75" thickBot="1" x14ac:dyDescent="0.3">
      <c r="A5" s="43" t="s">
        <v>2</v>
      </c>
      <c r="B5" s="8" t="s">
        <v>3</v>
      </c>
      <c r="C5" s="9" t="s">
        <v>4</v>
      </c>
      <c r="D5" s="9" t="s">
        <v>5</v>
      </c>
      <c r="E5" s="9" t="s">
        <v>6</v>
      </c>
      <c r="F5" s="65">
        <v>43499</v>
      </c>
      <c r="G5" s="11">
        <v>43533</v>
      </c>
      <c r="H5" s="12">
        <v>43562</v>
      </c>
      <c r="I5" s="12">
        <v>43604</v>
      </c>
      <c r="J5" s="12">
        <v>43624</v>
      </c>
      <c r="K5" s="12">
        <v>43695</v>
      </c>
      <c r="L5" s="13"/>
      <c r="M5" s="14"/>
    </row>
    <row r="6" spans="1:13" x14ac:dyDescent="0.25">
      <c r="A6" s="44">
        <v>1</v>
      </c>
      <c r="B6" s="17" t="s">
        <v>50</v>
      </c>
      <c r="C6" s="18">
        <v>17092</v>
      </c>
      <c r="D6" s="18" t="s">
        <v>51</v>
      </c>
      <c r="E6" s="18" t="s">
        <v>9</v>
      </c>
      <c r="F6" s="19">
        <v>400</v>
      </c>
      <c r="G6" s="20">
        <v>400</v>
      </c>
      <c r="H6" s="19">
        <v>400</v>
      </c>
      <c r="I6" s="19">
        <v>0</v>
      </c>
      <c r="J6" s="19">
        <v>0</v>
      </c>
      <c r="K6" s="19">
        <v>400</v>
      </c>
      <c r="L6" s="21">
        <v>0</v>
      </c>
      <c r="M6" s="22">
        <f>SUM(F6:K6)-L6</f>
        <v>1600</v>
      </c>
    </row>
    <row r="7" spans="1:13" x14ac:dyDescent="0.25">
      <c r="A7" s="44">
        <v>2</v>
      </c>
      <c r="B7" s="23" t="s">
        <v>52</v>
      </c>
      <c r="C7" s="24">
        <v>13331</v>
      </c>
      <c r="D7" s="24" t="s">
        <v>53</v>
      </c>
      <c r="E7" s="24" t="s">
        <v>9</v>
      </c>
      <c r="F7" s="25">
        <v>360</v>
      </c>
      <c r="G7" s="26">
        <v>360</v>
      </c>
      <c r="H7" s="25">
        <v>0</v>
      </c>
      <c r="I7" s="25">
        <v>0</v>
      </c>
      <c r="J7" s="25">
        <v>0</v>
      </c>
      <c r="K7" s="25">
        <v>0</v>
      </c>
      <c r="L7" s="27">
        <v>0</v>
      </c>
      <c r="M7" s="28">
        <f>SUM(F7:K7)-L7</f>
        <v>720</v>
      </c>
    </row>
    <row r="8" spans="1:13" x14ac:dyDescent="0.25">
      <c r="A8" s="44">
        <v>3</v>
      </c>
      <c r="B8" s="23"/>
      <c r="C8" s="24"/>
      <c r="D8" s="24"/>
      <c r="E8" s="24"/>
      <c r="F8" s="25"/>
      <c r="G8" s="26"/>
      <c r="H8" s="25"/>
      <c r="I8" s="25"/>
      <c r="J8" s="25"/>
      <c r="K8" s="25"/>
      <c r="L8" s="27">
        <v>0</v>
      </c>
      <c r="M8" s="28">
        <f>SUM(F8:K8)-L8</f>
        <v>0</v>
      </c>
    </row>
    <row r="9" spans="1:13" x14ac:dyDescent="0.25">
      <c r="A9" s="44">
        <v>4</v>
      </c>
      <c r="B9" s="23"/>
      <c r="C9" s="24"/>
      <c r="D9" s="24"/>
      <c r="E9" s="24"/>
      <c r="F9" s="25"/>
      <c r="G9" s="26"/>
      <c r="H9" s="25"/>
      <c r="I9" s="25"/>
      <c r="J9" s="25"/>
      <c r="K9" s="25"/>
      <c r="L9" s="27">
        <v>0</v>
      </c>
      <c r="M9" s="28">
        <f>SUM(F9:K9)-L9</f>
        <v>0</v>
      </c>
    </row>
    <row r="10" spans="1:13" x14ac:dyDescent="0.25">
      <c r="A10" s="44">
        <v>5</v>
      </c>
      <c r="B10" s="23"/>
      <c r="C10" s="24"/>
      <c r="D10" s="24"/>
      <c r="E10" s="24"/>
      <c r="F10" s="25"/>
      <c r="G10" s="29"/>
      <c r="H10" s="30"/>
      <c r="I10" s="30"/>
      <c r="J10" s="30"/>
      <c r="K10" s="30"/>
      <c r="L10" s="45"/>
      <c r="M10" s="28">
        <f t="shared" ref="M10:M25" si="0">SUM(F10:K10)-L10</f>
        <v>0</v>
      </c>
    </row>
    <row r="11" spans="1:13" x14ac:dyDescent="0.25">
      <c r="A11" s="44">
        <v>6</v>
      </c>
      <c r="B11" s="23"/>
      <c r="C11" s="24"/>
      <c r="D11" s="24"/>
      <c r="E11" s="24"/>
      <c r="F11" s="25"/>
      <c r="G11" s="29"/>
      <c r="H11" s="30"/>
      <c r="I11" s="30"/>
      <c r="J11" s="30"/>
      <c r="K11" s="30"/>
      <c r="L11" s="45"/>
      <c r="M11" s="28">
        <f t="shared" si="0"/>
        <v>0</v>
      </c>
    </row>
    <row r="12" spans="1:13" x14ac:dyDescent="0.25">
      <c r="A12" s="44">
        <v>7</v>
      </c>
      <c r="B12" s="23"/>
      <c r="C12" s="24"/>
      <c r="D12" s="24"/>
      <c r="E12" s="24"/>
      <c r="F12" s="25"/>
      <c r="G12" s="29"/>
      <c r="H12" s="30"/>
      <c r="I12" s="30"/>
      <c r="J12" s="30"/>
      <c r="K12" s="30"/>
      <c r="L12" s="45"/>
      <c r="M12" s="28">
        <f t="shared" si="0"/>
        <v>0</v>
      </c>
    </row>
    <row r="13" spans="1:13" x14ac:dyDescent="0.25">
      <c r="A13" s="44">
        <v>8</v>
      </c>
      <c r="B13" s="23"/>
      <c r="C13" s="24"/>
      <c r="D13" s="24"/>
      <c r="E13" s="24"/>
      <c r="F13" s="25"/>
      <c r="G13" s="29"/>
      <c r="H13" s="30"/>
      <c r="I13" s="30"/>
      <c r="J13" s="30"/>
      <c r="K13" s="30"/>
      <c r="L13" s="45"/>
      <c r="M13" s="28">
        <f t="shared" si="0"/>
        <v>0</v>
      </c>
    </row>
    <row r="14" spans="1:13" x14ac:dyDescent="0.25">
      <c r="A14" s="44">
        <v>9</v>
      </c>
      <c r="B14" s="23"/>
      <c r="C14" s="24"/>
      <c r="D14" s="24"/>
      <c r="E14" s="24"/>
      <c r="F14" s="25"/>
      <c r="G14" s="29"/>
      <c r="H14" s="30"/>
      <c r="I14" s="30"/>
      <c r="J14" s="30"/>
      <c r="K14" s="30"/>
      <c r="L14" s="45"/>
      <c r="M14" s="28">
        <f t="shared" si="0"/>
        <v>0</v>
      </c>
    </row>
    <row r="15" spans="1:13" x14ac:dyDescent="0.25">
      <c r="A15" s="44">
        <v>10</v>
      </c>
      <c r="B15" s="23"/>
      <c r="C15" s="24"/>
      <c r="D15" s="24"/>
      <c r="E15" s="24"/>
      <c r="F15" s="25"/>
      <c r="G15" s="29"/>
      <c r="H15" s="30"/>
      <c r="I15" s="30"/>
      <c r="J15" s="30"/>
      <c r="K15" s="30"/>
      <c r="L15" s="45"/>
      <c r="M15" s="28">
        <f t="shared" si="0"/>
        <v>0</v>
      </c>
    </row>
    <row r="16" spans="1:13" x14ac:dyDescent="0.25">
      <c r="A16" s="44">
        <v>11</v>
      </c>
      <c r="B16" s="23"/>
      <c r="C16" s="24"/>
      <c r="D16" s="24"/>
      <c r="E16" s="24"/>
      <c r="F16" s="25"/>
      <c r="G16" s="29"/>
      <c r="H16" s="30"/>
      <c r="I16" s="30"/>
      <c r="J16" s="30"/>
      <c r="K16" s="30"/>
      <c r="L16" s="45"/>
      <c r="M16" s="28">
        <f t="shared" si="0"/>
        <v>0</v>
      </c>
    </row>
    <row r="17" spans="1:13" x14ac:dyDescent="0.25">
      <c r="A17" s="44">
        <v>12</v>
      </c>
      <c r="B17" s="23"/>
      <c r="C17" s="24"/>
      <c r="D17" s="24"/>
      <c r="E17" s="24"/>
      <c r="F17" s="25"/>
      <c r="G17" s="29"/>
      <c r="H17" s="30"/>
      <c r="I17" s="30"/>
      <c r="J17" s="30"/>
      <c r="K17" s="30"/>
      <c r="L17" s="45"/>
      <c r="M17" s="28">
        <f t="shared" si="0"/>
        <v>0</v>
      </c>
    </row>
    <row r="18" spans="1:13" x14ac:dyDescent="0.25">
      <c r="A18" s="44">
        <v>13</v>
      </c>
      <c r="B18" s="23"/>
      <c r="C18" s="24"/>
      <c r="D18" s="24"/>
      <c r="E18" s="24"/>
      <c r="F18" s="25"/>
      <c r="G18" s="29"/>
      <c r="H18" s="30"/>
      <c r="I18" s="30"/>
      <c r="J18" s="30"/>
      <c r="K18" s="30"/>
      <c r="L18" s="45"/>
      <c r="M18" s="28">
        <f t="shared" si="0"/>
        <v>0</v>
      </c>
    </row>
    <row r="19" spans="1:13" x14ac:dyDescent="0.25">
      <c r="A19" s="44">
        <v>14</v>
      </c>
      <c r="B19" s="23"/>
      <c r="C19" s="24"/>
      <c r="D19" s="24"/>
      <c r="E19" s="24"/>
      <c r="F19" s="25"/>
      <c r="G19" s="29"/>
      <c r="H19" s="30"/>
      <c r="I19" s="30"/>
      <c r="J19" s="30"/>
      <c r="K19" s="30"/>
      <c r="L19" s="45"/>
      <c r="M19" s="28">
        <f t="shared" si="0"/>
        <v>0</v>
      </c>
    </row>
    <row r="20" spans="1:13" x14ac:dyDescent="0.25">
      <c r="A20" s="44">
        <v>15</v>
      </c>
      <c r="B20" s="23"/>
      <c r="C20" s="24"/>
      <c r="D20" s="24"/>
      <c r="E20" s="24"/>
      <c r="F20" s="25"/>
      <c r="G20" s="29"/>
      <c r="H20" s="30"/>
      <c r="I20" s="30"/>
      <c r="J20" s="30"/>
      <c r="K20" s="30"/>
      <c r="L20" s="45"/>
      <c r="M20" s="28">
        <f t="shared" si="0"/>
        <v>0</v>
      </c>
    </row>
    <row r="21" spans="1:13" x14ac:dyDescent="0.25">
      <c r="A21" s="44">
        <v>16</v>
      </c>
      <c r="B21" s="23"/>
      <c r="C21" s="24"/>
      <c r="D21" s="24"/>
      <c r="E21" s="24"/>
      <c r="F21" s="25"/>
      <c r="G21" s="29"/>
      <c r="H21" s="30"/>
      <c r="I21" s="30"/>
      <c r="J21" s="30"/>
      <c r="K21" s="30"/>
      <c r="L21" s="45"/>
      <c r="M21" s="28">
        <f t="shared" si="0"/>
        <v>0</v>
      </c>
    </row>
    <row r="22" spans="1:13" x14ac:dyDescent="0.25">
      <c r="A22" s="44">
        <v>17</v>
      </c>
      <c r="B22" s="23"/>
      <c r="C22" s="24"/>
      <c r="D22" s="24"/>
      <c r="E22" s="24"/>
      <c r="F22" s="25"/>
      <c r="G22" s="29"/>
      <c r="H22" s="30"/>
      <c r="I22" s="30"/>
      <c r="J22" s="30"/>
      <c r="K22" s="30"/>
      <c r="L22" s="45"/>
      <c r="M22" s="28">
        <f t="shared" si="0"/>
        <v>0</v>
      </c>
    </row>
    <row r="23" spans="1:13" x14ac:dyDescent="0.25">
      <c r="A23" s="44">
        <v>18</v>
      </c>
      <c r="B23" s="23"/>
      <c r="C23" s="24"/>
      <c r="D23" s="24"/>
      <c r="E23" s="24"/>
      <c r="F23" s="25"/>
      <c r="G23" s="29"/>
      <c r="H23" s="30"/>
      <c r="I23" s="30"/>
      <c r="J23" s="30"/>
      <c r="K23" s="30"/>
      <c r="L23" s="45"/>
      <c r="M23" s="28">
        <f t="shared" si="0"/>
        <v>0</v>
      </c>
    </row>
    <row r="24" spans="1:13" x14ac:dyDescent="0.25">
      <c r="A24" s="44">
        <v>19</v>
      </c>
      <c r="B24" s="23"/>
      <c r="C24" s="24"/>
      <c r="D24" s="24"/>
      <c r="E24" s="24"/>
      <c r="F24" s="25"/>
      <c r="G24" s="29"/>
      <c r="H24" s="30"/>
      <c r="I24" s="30"/>
      <c r="J24" s="30"/>
      <c r="K24" s="30"/>
      <c r="L24" s="45"/>
      <c r="M24" s="28">
        <f t="shared" si="0"/>
        <v>0</v>
      </c>
    </row>
    <row r="25" spans="1:13" ht="15.75" thickBot="1" x14ac:dyDescent="0.3">
      <c r="A25" s="46">
        <v>20</v>
      </c>
      <c r="B25" s="32"/>
      <c r="C25" s="33"/>
      <c r="D25" s="33"/>
      <c r="E25" s="33"/>
      <c r="F25" s="34"/>
      <c r="G25" s="35"/>
      <c r="H25" s="36"/>
      <c r="I25" s="36"/>
      <c r="J25" s="36"/>
      <c r="K25" s="36"/>
      <c r="L25" s="37"/>
      <c r="M25" s="28">
        <f t="shared" si="0"/>
        <v>0</v>
      </c>
    </row>
    <row r="26" spans="1:13" x14ac:dyDescent="0.25">
      <c r="A26" s="39"/>
      <c r="B26" s="38"/>
      <c r="C26" s="39"/>
      <c r="D26" s="39"/>
      <c r="E26" s="39"/>
      <c r="F26" s="40">
        <v>2</v>
      </c>
      <c r="G26" s="40">
        <v>2</v>
      </c>
      <c r="H26" s="40">
        <v>1</v>
      </c>
      <c r="I26" s="40">
        <v>0</v>
      </c>
      <c r="J26" s="40">
        <v>0</v>
      </c>
      <c r="K26" s="40">
        <v>1</v>
      </c>
      <c r="L26" s="40"/>
      <c r="M26" s="41">
        <f>AVERAGE(F26:K26)</f>
        <v>1</v>
      </c>
    </row>
    <row r="27" spans="1:13" x14ac:dyDescent="0.25">
      <c r="A27" s="3"/>
      <c r="B27" s="82" t="s">
        <v>20</v>
      </c>
      <c r="C27" s="82"/>
      <c r="D27" s="82"/>
      <c r="E27" s="82"/>
      <c r="F27" s="82"/>
      <c r="G27" s="42"/>
      <c r="H27" s="42"/>
      <c r="I27" s="42"/>
      <c r="J27" s="42"/>
      <c r="K27" s="42"/>
      <c r="L27" s="42"/>
      <c r="M27" s="42"/>
    </row>
    <row r="28" spans="1:13" x14ac:dyDescent="0.25">
      <c r="A28" s="3"/>
      <c r="B28" s="82"/>
      <c r="C28" s="82"/>
      <c r="D28" s="82"/>
      <c r="E28" s="82"/>
      <c r="F28" s="82"/>
      <c r="G28" s="42"/>
      <c r="H28" s="42"/>
      <c r="I28" s="42"/>
      <c r="J28" s="42"/>
      <c r="K28" s="42"/>
      <c r="L28" s="42"/>
      <c r="M28" s="42"/>
    </row>
  </sheetData>
  <sortState ref="B6:M9">
    <sortCondition descending="1" ref="M6:M9"/>
  </sortState>
  <mergeCells count="10">
    <mergeCell ref="E1:M2"/>
    <mergeCell ref="B27:F28"/>
    <mergeCell ref="J3:J4"/>
    <mergeCell ref="K3:K4"/>
    <mergeCell ref="L3:L4"/>
    <mergeCell ref="M3:M4"/>
    <mergeCell ref="G3:G4"/>
    <mergeCell ref="I3:I4"/>
    <mergeCell ref="F3:F4"/>
    <mergeCell ref="H3:H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65cc</vt:lpstr>
      <vt:lpstr>85cc</vt:lpstr>
      <vt:lpstr>High School</vt:lpstr>
      <vt:lpstr>JNR Club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Motorsport Durban</dc:creator>
  <cp:lastModifiedBy>Motorsport Durban</cp:lastModifiedBy>
  <cp:lastPrinted>2018-11-12T10:50:38Z</cp:lastPrinted>
  <dcterms:created xsi:type="dcterms:W3CDTF">2017-11-13T09:53:08Z</dcterms:created>
  <dcterms:modified xsi:type="dcterms:W3CDTF">2019-08-21T06:04:41Z</dcterms:modified>
</cp:coreProperties>
</file>