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Mcycle\"/>
    </mc:Choice>
  </mc:AlternateContent>
  <bookViews>
    <workbookView xWindow="0" yWindow="0" windowWidth="28800" windowHeight="12300" activeTab="2"/>
  </bookViews>
  <sheets>
    <sheet name="Class Points" sheetId="1" r:id="rId1"/>
    <sheet name="TIMES" sheetId="3" r:id="rId2"/>
    <sheet name="overall points" sheetId="2" r:id="rId3"/>
  </sheets>
  <calcPr calcId="162913"/>
</workbook>
</file>

<file path=xl/calcChain.xml><?xml version="1.0" encoding="utf-8"?>
<calcChain xmlns="http://schemas.openxmlformats.org/spreadsheetml/2006/main">
  <c r="O18" i="1" l="1"/>
  <c r="I10" i="1" l="1"/>
  <c r="A12" i="2" l="1"/>
  <c r="AF22" i="2"/>
  <c r="A10" i="2"/>
  <c r="X25" i="1" l="1"/>
  <c r="X24" i="1"/>
  <c r="X21" i="1"/>
  <c r="X44" i="1"/>
  <c r="X56" i="1"/>
  <c r="X46" i="1"/>
  <c r="X12" i="1" l="1"/>
  <c r="X18" i="1"/>
  <c r="X30" i="1"/>
  <c r="X10" i="1" l="1"/>
  <c r="X36" i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F68" i="2"/>
  <c r="AF67" i="2"/>
  <c r="AF66" i="2"/>
  <c r="AF65" i="2"/>
  <c r="AF64" i="2"/>
  <c r="AF63" i="2"/>
  <c r="AF62" i="2"/>
  <c r="AF61" i="2"/>
  <c r="AF60" i="2"/>
  <c r="AF37" i="2"/>
  <c r="AF21" i="2"/>
  <c r="AF28" i="2"/>
  <c r="AF43" i="2"/>
  <c r="AF49" i="2"/>
  <c r="AF12" i="2"/>
  <c r="AF47" i="2"/>
  <c r="AF46" i="2"/>
  <c r="AF59" i="2"/>
  <c r="AF58" i="2"/>
  <c r="AF34" i="2"/>
  <c r="AF24" i="2"/>
  <c r="AF25" i="2"/>
  <c r="AF42" i="2"/>
  <c r="AF19" i="2"/>
  <c r="AF18" i="2"/>
  <c r="AF50" i="2"/>
  <c r="AF57" i="2"/>
  <c r="AF56" i="2"/>
  <c r="AF44" i="2"/>
  <c r="AF26" i="2"/>
  <c r="AF45" i="2"/>
  <c r="AF55" i="2"/>
  <c r="AF36" i="2"/>
  <c r="AF40" i="2"/>
  <c r="AF10" i="2"/>
  <c r="AF9" i="2"/>
  <c r="AF54" i="2"/>
  <c r="AF53" i="2"/>
  <c r="AF13" i="2"/>
  <c r="AF38" i="2"/>
  <c r="AF52" i="2"/>
  <c r="AF33" i="2"/>
  <c r="AF11" i="2"/>
  <c r="AF20" i="2"/>
  <c r="AF41" i="2"/>
  <c r="AF51" i="2"/>
  <c r="AF48" i="2"/>
  <c r="AF23" i="2"/>
  <c r="AF35" i="2"/>
  <c r="AF16" i="2"/>
  <c r="AF30" i="2"/>
  <c r="AF29" i="2"/>
  <c r="AF39" i="2"/>
  <c r="AF17" i="2"/>
  <c r="AF31" i="2"/>
  <c r="AF14" i="2"/>
  <c r="AF15" i="2"/>
  <c r="AF27" i="2"/>
  <c r="AF32" i="2"/>
  <c r="X73" i="1" l="1"/>
  <c r="X67" i="1"/>
  <c r="X48" i="1"/>
  <c r="X45" i="1"/>
  <c r="X47" i="1"/>
  <c r="X99" i="1" l="1"/>
  <c r="X97" i="1"/>
  <c r="X98" i="1"/>
  <c r="X93" i="1"/>
  <c r="X92" i="1"/>
  <c r="X91" i="1"/>
  <c r="X90" i="1"/>
  <c r="X89" i="1"/>
  <c r="X87" i="1"/>
  <c r="X88" i="1"/>
  <c r="X81" i="1"/>
  <c r="X86" i="1"/>
  <c r="X79" i="1"/>
  <c r="X85" i="1"/>
  <c r="X64" i="1"/>
  <c r="X72" i="1"/>
  <c r="X63" i="1"/>
  <c r="X74" i="1"/>
  <c r="X71" i="1"/>
  <c r="X66" i="1"/>
  <c r="X68" i="1"/>
  <c r="X60" i="1"/>
  <c r="X55" i="1"/>
  <c r="X59" i="1"/>
  <c r="X57" i="1"/>
  <c r="X50" i="1"/>
  <c r="X49" i="1"/>
  <c r="X53" i="1"/>
  <c r="X54" i="1"/>
  <c r="X58" i="1"/>
  <c r="X43" i="1"/>
  <c r="X51" i="1"/>
  <c r="X23" i="1"/>
  <c r="X26" i="1"/>
  <c r="X14" i="1"/>
  <c r="X31" i="1"/>
  <c r="X27" i="1"/>
  <c r="X17" i="1"/>
  <c r="X19" i="1"/>
  <c r="X22" i="1"/>
  <c r="X15" i="1"/>
  <c r="X9" i="1"/>
  <c r="X38" i="1"/>
  <c r="X37" i="1"/>
  <c r="X33" i="1"/>
  <c r="X29" i="1"/>
  <c r="X13" i="1"/>
  <c r="X32" i="1"/>
  <c r="X80" i="1"/>
  <c r="X75" i="1"/>
  <c r="X69" i="1"/>
  <c r="X70" i="1"/>
  <c r="X65" i="1"/>
  <c r="X52" i="1"/>
  <c r="X20" i="1"/>
  <c r="X28" i="1"/>
  <c r="X16" i="1"/>
  <c r="X83" i="1"/>
  <c r="X84" i="1"/>
  <c r="X34" i="1"/>
  <c r="X11" i="1"/>
  <c r="X35" i="1"/>
  <c r="X82" i="1"/>
</calcChain>
</file>

<file path=xl/sharedStrings.xml><?xml version="1.0" encoding="utf-8"?>
<sst xmlns="http://schemas.openxmlformats.org/spreadsheetml/2006/main" count="845" uniqueCount="455">
  <si>
    <t>Pos.</t>
  </si>
  <si>
    <t>No.</t>
  </si>
  <si>
    <t>Name</t>
  </si>
  <si>
    <t>Race 1</t>
  </si>
  <si>
    <t>Race 2</t>
  </si>
  <si>
    <t>Total</t>
  </si>
  <si>
    <t xml:space="preserve"> </t>
  </si>
  <si>
    <t>Key :</t>
  </si>
  <si>
    <t>Rider has broken out of their class- rider will move to higher class at the next race</t>
  </si>
  <si>
    <t>Rider has exceeded the maximum lap time for their class- if rider breaks out again the rider will move to the next class</t>
  </si>
  <si>
    <t>MSA LIC No</t>
  </si>
  <si>
    <t>Zwartkops  Round 1</t>
  </si>
  <si>
    <t>R.No</t>
  </si>
  <si>
    <t>Naasief Wadvalla</t>
  </si>
  <si>
    <t>Ian Thomas</t>
  </si>
  <si>
    <t>Hennie Swanepoel</t>
  </si>
  <si>
    <t>Christopher Kretzen</t>
  </si>
  <si>
    <t>LIC No</t>
  </si>
  <si>
    <t>REG/CLAS</t>
  </si>
  <si>
    <t>CLUB/A</t>
  </si>
  <si>
    <t>CLUB/B</t>
  </si>
  <si>
    <t>CLUB/C</t>
  </si>
  <si>
    <t>CLUB/M</t>
  </si>
  <si>
    <t>CLUB/L</t>
  </si>
  <si>
    <t>Francois De Villiers</t>
  </si>
  <si>
    <t>Zwartkops Round 2</t>
  </si>
  <si>
    <t>Qualifying</t>
  </si>
  <si>
    <t>Zaidy Williams</t>
  </si>
  <si>
    <t>Joe Herbig</t>
  </si>
  <si>
    <t>DNS</t>
  </si>
  <si>
    <t>Zwartkops Round 9</t>
  </si>
  <si>
    <t>Harry van As</t>
  </si>
  <si>
    <t>Michael Dixon</t>
  </si>
  <si>
    <t>Francois de Villiers</t>
  </si>
  <si>
    <t>``</t>
  </si>
  <si>
    <t>Overall</t>
  </si>
  <si>
    <t>Points</t>
  </si>
  <si>
    <t>Laps</t>
  </si>
  <si>
    <t>Nigel Brandt</t>
  </si>
  <si>
    <t>Neo Khoza</t>
  </si>
  <si>
    <t>Zwartkops Round 8</t>
  </si>
  <si>
    <t>Douw Coetzee</t>
  </si>
  <si>
    <t>Greg Waddington</t>
  </si>
  <si>
    <t>Morongoa Mahope</t>
  </si>
  <si>
    <t>2019 MSA BRIDGESTONE CHALLENGE CLUB CHAMPIONSHIP</t>
  </si>
  <si>
    <t>03/02/2019</t>
  </si>
  <si>
    <t>09/03/2019</t>
  </si>
  <si>
    <t>08/06/2019</t>
  </si>
  <si>
    <t>20/07/2019</t>
  </si>
  <si>
    <t>Redstar Round 5</t>
  </si>
  <si>
    <t>17/08/2019</t>
  </si>
  <si>
    <t>21/09/2019</t>
  </si>
  <si>
    <t>Port Elizabeth Round 7</t>
  </si>
  <si>
    <t>19/10/2019</t>
  </si>
  <si>
    <t>09/11/2019</t>
  </si>
  <si>
    <t>Rider has broken out of this class and moved up to Superbikes</t>
  </si>
  <si>
    <t>1.09.878</t>
  </si>
  <si>
    <t>1.10.337</t>
  </si>
  <si>
    <t>Teegen O'Donnall</t>
  </si>
  <si>
    <t>1.10.858</t>
  </si>
  <si>
    <t>1.11.137</t>
  </si>
  <si>
    <t>1.11.520</t>
  </si>
  <si>
    <t>Tyron Piper</t>
  </si>
  <si>
    <t>1.11.530</t>
  </si>
  <si>
    <t>1.12.196</t>
  </si>
  <si>
    <t>1.12.393</t>
  </si>
  <si>
    <t>1.12.448</t>
  </si>
  <si>
    <t>1.12.464</t>
  </si>
  <si>
    <t>1.12.724</t>
  </si>
  <si>
    <t>1.13.584</t>
  </si>
  <si>
    <t>1.14.232</t>
  </si>
  <si>
    <t>1.16.117</t>
  </si>
  <si>
    <t>Hannes Welthagen</t>
  </si>
  <si>
    <t>1.16.847</t>
  </si>
  <si>
    <t>1.20.519</t>
  </si>
  <si>
    <t>1.09.190</t>
  </si>
  <si>
    <t>1.09.194</t>
  </si>
  <si>
    <t>1.09.857</t>
  </si>
  <si>
    <t>1.08.768</t>
  </si>
  <si>
    <t>1.10.074</t>
  </si>
  <si>
    <t>1.10.077</t>
  </si>
  <si>
    <t>1.10.108</t>
  </si>
  <si>
    <t>1.10.705</t>
  </si>
  <si>
    <t>1.11.723</t>
  </si>
  <si>
    <t>1.11.251</t>
  </si>
  <si>
    <t>1.11.323</t>
  </si>
  <si>
    <t>1.11.786</t>
  </si>
  <si>
    <t>1.11.992</t>
  </si>
  <si>
    <t>1.16.118</t>
  </si>
  <si>
    <t>1.18.103</t>
  </si>
  <si>
    <t>1.13.759</t>
  </si>
  <si>
    <t>DNQ</t>
  </si>
  <si>
    <t>1.09.116</t>
  </si>
  <si>
    <t>1.09.601</t>
  </si>
  <si>
    <t>1.10.014</t>
  </si>
  <si>
    <t>1.09.697</t>
  </si>
  <si>
    <t>1.10.276</t>
  </si>
  <si>
    <t>1.10.383</t>
  </si>
  <si>
    <t>1.10.725</t>
  </si>
  <si>
    <t>1.10.787</t>
  </si>
  <si>
    <t>1.11.431</t>
  </si>
  <si>
    <t>1.10.759</t>
  </si>
  <si>
    <t>1.11.911</t>
  </si>
  <si>
    <t>1.11.905</t>
  </si>
  <si>
    <t>1.10.553</t>
  </si>
  <si>
    <t>1.13.739</t>
  </si>
  <si>
    <t>1.16.646</t>
  </si>
  <si>
    <t>1.18.284</t>
  </si>
  <si>
    <t>Teegan O'Donnall</t>
  </si>
  <si>
    <t>DNF</t>
  </si>
  <si>
    <t>18.59.797</t>
  </si>
  <si>
    <t>Teegan O' Donnall</t>
  </si>
  <si>
    <t>19.00.263</t>
  </si>
  <si>
    <t>19.01.588</t>
  </si>
  <si>
    <t>19.02.621</t>
  </si>
  <si>
    <t>19.03.522</t>
  </si>
  <si>
    <t>19.07.191</t>
  </si>
  <si>
    <t>19.17.799</t>
  </si>
  <si>
    <t>19.24.809</t>
  </si>
  <si>
    <t>19.25.218</t>
  </si>
  <si>
    <t>19.26.023</t>
  </si>
  <si>
    <t>19.33.171</t>
  </si>
  <si>
    <t>19.38.075</t>
  </si>
  <si>
    <t>19.45.980</t>
  </si>
  <si>
    <t>20.52.215</t>
  </si>
  <si>
    <t>15.11.800</t>
  </si>
  <si>
    <t>21.17.757</t>
  </si>
  <si>
    <t>00.00.000</t>
  </si>
  <si>
    <t>Teegan O'Donnall  -  Rider have broken maximum lap time once, if rider brakes out again he will be moved to Bridgestone Superbikes</t>
  </si>
  <si>
    <t>1.10.375</t>
  </si>
  <si>
    <t>1.10.575</t>
  </si>
  <si>
    <t>1.10.974</t>
  </si>
  <si>
    <t>1.11.050</t>
  </si>
  <si>
    <t>1.11.565</t>
  </si>
  <si>
    <t>1.12.203</t>
  </si>
  <si>
    <t>1.12.504</t>
  </si>
  <si>
    <t>1.13.233</t>
  </si>
  <si>
    <t>1.14.083</t>
  </si>
  <si>
    <t>1.14.373</t>
  </si>
  <si>
    <t>Pelo Seate</t>
  </si>
  <si>
    <t>1.14.962</t>
  </si>
  <si>
    <t>Keith Botha</t>
  </si>
  <si>
    <t>1.08.592</t>
  </si>
  <si>
    <t>1.09.387</t>
  </si>
  <si>
    <t>1.08.981</t>
  </si>
  <si>
    <t>1.10.377</t>
  </si>
  <si>
    <t>1.11.177</t>
  </si>
  <si>
    <t>1.10.889</t>
  </si>
  <si>
    <t>1.11.653</t>
  </si>
  <si>
    <t>1.11.590</t>
  </si>
  <si>
    <t>1.11.685</t>
  </si>
  <si>
    <t>1.12.390</t>
  </si>
  <si>
    <t>1.13.702</t>
  </si>
  <si>
    <t>1.14.598</t>
  </si>
  <si>
    <t>1.08.020</t>
  </si>
  <si>
    <t>1.10.181</t>
  </si>
  <si>
    <t>1.10.200</t>
  </si>
  <si>
    <t>1.10.888</t>
  </si>
  <si>
    <t>1.11.649</t>
  </si>
  <si>
    <t>1.11.642</t>
  </si>
  <si>
    <t>1.11.292</t>
  </si>
  <si>
    <t>1.12.467</t>
  </si>
  <si>
    <t>1.12.414</t>
  </si>
  <si>
    <t>1.13.352</t>
  </si>
  <si>
    <t>1.14.377</t>
  </si>
  <si>
    <t>16.35.101</t>
  </si>
  <si>
    <t>16.38.397</t>
  </si>
  <si>
    <t>16.38.633</t>
  </si>
  <si>
    <t>16.44.485</t>
  </si>
  <si>
    <t>16.59.067</t>
  </si>
  <si>
    <t>17.06.422</t>
  </si>
  <si>
    <t>17.10.842</t>
  </si>
  <si>
    <t>17.23.478</t>
  </si>
  <si>
    <t>17.37.428</t>
  </si>
  <si>
    <t>9.42.961</t>
  </si>
  <si>
    <t>17.03.807</t>
  </si>
  <si>
    <t>Michael Dixon  -  Rider have broken maximum lap time once, if rider brakes out again he will be moved to Bridgestone Superbikes</t>
  </si>
  <si>
    <t>Mark Myburgh</t>
  </si>
  <si>
    <t>Phakisa Round 3</t>
  </si>
  <si>
    <t>Redstar Round 4</t>
  </si>
  <si>
    <t>03/08/2019</t>
  </si>
  <si>
    <t>1.50.425</t>
  </si>
  <si>
    <t>1.51.532</t>
  </si>
  <si>
    <t>1.52.547</t>
  </si>
  <si>
    <t>1.52.624</t>
  </si>
  <si>
    <t>1.53.151</t>
  </si>
  <si>
    <t>Sean Laverick</t>
  </si>
  <si>
    <t>1.53.324</t>
  </si>
  <si>
    <t>1.53.402</t>
  </si>
  <si>
    <t>1.54.224</t>
  </si>
  <si>
    <t>Landi Sinden</t>
  </si>
  <si>
    <t>1.54.691</t>
  </si>
  <si>
    <t>1.55.367</t>
  </si>
  <si>
    <t>1.58.222</t>
  </si>
  <si>
    <t>1.59.722</t>
  </si>
  <si>
    <t>Waseem Wadvalla</t>
  </si>
  <si>
    <t>2.15.775</t>
  </si>
  <si>
    <t>2.23.491</t>
  </si>
  <si>
    <t>1.48.530</t>
  </si>
  <si>
    <t>1.48.608</t>
  </si>
  <si>
    <t>1.50.283</t>
  </si>
  <si>
    <t>1.50.187</t>
  </si>
  <si>
    <t>1.50.290</t>
  </si>
  <si>
    <t>1.51.071</t>
  </si>
  <si>
    <t>1.50.200</t>
  </si>
  <si>
    <t>1.51.240</t>
  </si>
  <si>
    <t>1.52.589</t>
  </si>
  <si>
    <t>1.53.642</t>
  </si>
  <si>
    <t>1.55.496</t>
  </si>
  <si>
    <t>1.55.372</t>
  </si>
  <si>
    <t>1.56.528</t>
  </si>
  <si>
    <t>2.16.931</t>
  </si>
  <si>
    <t>1.48.192</t>
  </si>
  <si>
    <t>1.49.118</t>
  </si>
  <si>
    <t>1.49.364</t>
  </si>
  <si>
    <t>1.49.930</t>
  </si>
  <si>
    <t>1.50.597</t>
  </si>
  <si>
    <t>1.50.977</t>
  </si>
  <si>
    <t>1.51.270</t>
  </si>
  <si>
    <t>1.51.838</t>
  </si>
  <si>
    <t>1.49.820</t>
  </si>
  <si>
    <t>1.53.810</t>
  </si>
  <si>
    <t>1.56.151</t>
  </si>
  <si>
    <t>1.54.596</t>
  </si>
  <si>
    <t>2.11.835</t>
  </si>
  <si>
    <t>Redstar  Round 4</t>
  </si>
  <si>
    <t>29.15.806</t>
  </si>
  <si>
    <t>29.32.247</t>
  </si>
  <si>
    <t>29.47.701</t>
  </si>
  <si>
    <t>30.01.374</t>
  </si>
  <si>
    <t>30.07.346</t>
  </si>
  <si>
    <t>30.09.968</t>
  </si>
  <si>
    <t>30.11.524</t>
  </si>
  <si>
    <t>30.11.870</t>
  </si>
  <si>
    <t>30.20.269</t>
  </si>
  <si>
    <t>31.13.017</t>
  </si>
  <si>
    <t>31.36.344</t>
  </si>
  <si>
    <t>31.44.947</t>
  </si>
  <si>
    <t>32.21.750</t>
  </si>
  <si>
    <t>15.46.898</t>
  </si>
  <si>
    <t>2.05.104</t>
  </si>
  <si>
    <t>Corrie Goosen</t>
  </si>
  <si>
    <t>2.06.630</t>
  </si>
  <si>
    <t>2.06.735</t>
  </si>
  <si>
    <t>2.07.444</t>
  </si>
  <si>
    <t>2.07.661</t>
  </si>
  <si>
    <t>Brad Absil</t>
  </si>
  <si>
    <t>2.08.933</t>
  </si>
  <si>
    <t>2.09.714</t>
  </si>
  <si>
    <t>Norman Pretorius</t>
  </si>
  <si>
    <t>2.10.244</t>
  </si>
  <si>
    <t>2.10.758</t>
  </si>
  <si>
    <t>2.11.208</t>
  </si>
  <si>
    <t>2.12.139</t>
  </si>
  <si>
    <t>2.16.545</t>
  </si>
  <si>
    <t>2.23.597</t>
  </si>
  <si>
    <t>2.33.412</t>
  </si>
  <si>
    <t>Greg Moloney</t>
  </si>
  <si>
    <t>2.43.992</t>
  </si>
  <si>
    <t>2.03.781</t>
  </si>
  <si>
    <t>2.06.201</t>
  </si>
  <si>
    <t>2.07.136</t>
  </si>
  <si>
    <t>2.07.947</t>
  </si>
  <si>
    <t>2.09.297</t>
  </si>
  <si>
    <t>2.10.933</t>
  </si>
  <si>
    <t>2.10.716</t>
  </si>
  <si>
    <t>2.09.182</t>
  </si>
  <si>
    <t>2.11.371</t>
  </si>
  <si>
    <t>2.10.929</t>
  </si>
  <si>
    <t>2.17.417</t>
  </si>
  <si>
    <t>2.48.562</t>
  </si>
  <si>
    <t>2.36.924</t>
  </si>
  <si>
    <t>2.20.526</t>
  </si>
  <si>
    <t>2.03.852</t>
  </si>
  <si>
    <t>2.05.130</t>
  </si>
  <si>
    <t>2.06.891</t>
  </si>
  <si>
    <t>2.08.183</t>
  </si>
  <si>
    <t>2.09.149</t>
  </si>
  <si>
    <t>2.08.132</t>
  </si>
  <si>
    <t>2.09.818</t>
  </si>
  <si>
    <t>2.11.193</t>
  </si>
  <si>
    <t>2.11.336</t>
  </si>
  <si>
    <t>2.09.124</t>
  </si>
  <si>
    <t>2.19.330</t>
  </si>
  <si>
    <t>2.30.319</t>
  </si>
  <si>
    <t>2.45.810</t>
  </si>
  <si>
    <t>Zwartkops Round 6</t>
  </si>
  <si>
    <t>25.21.330</t>
  </si>
  <si>
    <t>25.48.606</t>
  </si>
  <si>
    <t>25.55.743</t>
  </si>
  <si>
    <t>26.12.963</t>
  </si>
  <si>
    <t>26.24.275</t>
  </si>
  <si>
    <t>26.27.606</t>
  </si>
  <si>
    <t>26.36.693</t>
  </si>
  <si>
    <t>26.49.378</t>
  </si>
  <si>
    <t>26.51.583</t>
  </si>
  <si>
    <t>26.53.058</t>
  </si>
  <si>
    <t>27.25.644</t>
  </si>
  <si>
    <t>28.49.045</t>
  </si>
  <si>
    <t>21.13.741</t>
  </si>
  <si>
    <t>14.09.848</t>
  </si>
  <si>
    <t>2.06.339</t>
  </si>
  <si>
    <t>Lloyd Magill</t>
  </si>
  <si>
    <t>2.06.562</t>
  </si>
  <si>
    <t>2.07.405</t>
  </si>
  <si>
    <t>2.09.249</t>
  </si>
  <si>
    <t>2.09.337</t>
  </si>
  <si>
    <t>2.10.562</t>
  </si>
  <si>
    <t>2.14.182</t>
  </si>
  <si>
    <t>2.15.211</t>
  </si>
  <si>
    <t>Martin Wiid</t>
  </si>
  <si>
    <t>2.16.660</t>
  </si>
  <si>
    <t>2.18.789</t>
  </si>
  <si>
    <t>2.19.696</t>
  </si>
  <si>
    <t>2.26.136</t>
  </si>
  <si>
    <t>2.05.215</t>
  </si>
  <si>
    <t>2.04.926</t>
  </si>
  <si>
    <t>2.04.883</t>
  </si>
  <si>
    <t>2.05.603</t>
  </si>
  <si>
    <t>2.07.354</t>
  </si>
  <si>
    <t>2.07.662</t>
  </si>
  <si>
    <t>2.14.136</t>
  </si>
  <si>
    <t>2.15.523</t>
  </si>
  <si>
    <t>2.17.681</t>
  </si>
  <si>
    <t>2.18.899</t>
  </si>
  <si>
    <t>2.08.602</t>
  </si>
  <si>
    <t>2.05.757</t>
  </si>
  <si>
    <t>2.05.819</t>
  </si>
  <si>
    <t>2.04.759</t>
  </si>
  <si>
    <t>2.07.158</t>
  </si>
  <si>
    <t>2.07.461</t>
  </si>
  <si>
    <t>2.07.145</t>
  </si>
  <si>
    <t>2.07.747</t>
  </si>
  <si>
    <t>2.13.520</t>
  </si>
  <si>
    <t>2.13.243</t>
  </si>
  <si>
    <t>2.15.463</t>
  </si>
  <si>
    <t>2.15.726</t>
  </si>
  <si>
    <t>2.20.291</t>
  </si>
  <si>
    <t>33.46.570</t>
  </si>
  <si>
    <t>33.56.425</t>
  </si>
  <si>
    <t>33.59.170</t>
  </si>
  <si>
    <t>34.23.155</t>
  </si>
  <si>
    <t>34.28.012</t>
  </si>
  <si>
    <t>34.47.292</t>
  </si>
  <si>
    <t>36.04.528</t>
  </si>
  <si>
    <t>36.58.223</t>
  </si>
  <si>
    <t>37.35.115</t>
  </si>
  <si>
    <t>38.04.130</t>
  </si>
  <si>
    <t>28.23.436</t>
  </si>
  <si>
    <t>18.07.049</t>
  </si>
  <si>
    <t>1.09.141</t>
  </si>
  <si>
    <t>1.09.206</t>
  </si>
  <si>
    <t>1.09.229</t>
  </si>
  <si>
    <t>1.09.936</t>
  </si>
  <si>
    <t>Nicole van Aswegen</t>
  </si>
  <si>
    <t>1.10.411</t>
  </si>
  <si>
    <t>1.12.655</t>
  </si>
  <si>
    <t>1.13.422</t>
  </si>
  <si>
    <t>1.16.428</t>
  </si>
  <si>
    <t>1.16.559</t>
  </si>
  <si>
    <t>1.24.389</t>
  </si>
  <si>
    <t>1.07.135</t>
  </si>
  <si>
    <t>1.06.938</t>
  </si>
  <si>
    <t>1.07.932</t>
  </si>
  <si>
    <t>1.08.000</t>
  </si>
  <si>
    <t>1.08.512</t>
  </si>
  <si>
    <t>1.09.349</t>
  </si>
  <si>
    <t>1.10.362</t>
  </si>
  <si>
    <t>1.10.602</t>
  </si>
  <si>
    <t>1.10.820</t>
  </si>
  <si>
    <t>1.12.925</t>
  </si>
  <si>
    <t>1.14.131</t>
  </si>
  <si>
    <t>1.14.797</t>
  </si>
  <si>
    <t>1.23.281</t>
  </si>
  <si>
    <t>1.07.341</t>
  </si>
  <si>
    <t>1.07.545</t>
  </si>
  <si>
    <t>1.08.228</t>
  </si>
  <si>
    <t>1.07.425</t>
  </si>
  <si>
    <t>1.09.055</t>
  </si>
  <si>
    <t>1.08.524</t>
  </si>
  <si>
    <t>1.10.252</t>
  </si>
  <si>
    <t>1.10.912</t>
  </si>
  <si>
    <t>1.11.747</t>
  </si>
  <si>
    <t>1.13.281</t>
  </si>
  <si>
    <t>1.13.597</t>
  </si>
  <si>
    <t>1.14.176</t>
  </si>
  <si>
    <t>18.21.165</t>
  </si>
  <si>
    <t>18.28.813</t>
  </si>
  <si>
    <t>18.29.425</t>
  </si>
  <si>
    <t>18.29.623</t>
  </si>
  <si>
    <t>18.39.496</t>
  </si>
  <si>
    <t>18.43.389</t>
  </si>
  <si>
    <t>19.07.994</t>
  </si>
  <si>
    <t>19.12.486</t>
  </si>
  <si>
    <t>19.19.142</t>
  </si>
  <si>
    <t>20.06.363</t>
  </si>
  <si>
    <t>20.22.653</t>
  </si>
  <si>
    <t>20.27.579</t>
  </si>
  <si>
    <t>10.10.580</t>
  </si>
  <si>
    <t>1.09.527</t>
  </si>
  <si>
    <t>1.11.405</t>
  </si>
  <si>
    <t>1.14.036</t>
  </si>
  <si>
    <t>1.14.516</t>
  </si>
  <si>
    <t>Itumeleng Morakile</t>
  </si>
  <si>
    <t>1.14.189</t>
  </si>
  <si>
    <t>1.09.589</t>
  </si>
  <si>
    <t>1.09.738</t>
  </si>
  <si>
    <t>1.12.778</t>
  </si>
  <si>
    <t>1.12.802</t>
  </si>
  <si>
    <t>1.14.009</t>
  </si>
  <si>
    <t>1.09.118</t>
  </si>
  <si>
    <t>1.11.782</t>
  </si>
  <si>
    <t>1.11.988</t>
  </si>
  <si>
    <t>1.13.083</t>
  </si>
  <si>
    <t>18.47.522</t>
  </si>
  <si>
    <t>18.51.315</t>
  </si>
  <si>
    <t>19.41.532</t>
  </si>
  <si>
    <t>19.53.251</t>
  </si>
  <si>
    <t>19.41.433</t>
  </si>
  <si>
    <t>Itumeleng Morakie</t>
  </si>
  <si>
    <t>Lance Marais</t>
  </si>
  <si>
    <t>1.08.106</t>
  </si>
  <si>
    <t>1.09.058</t>
  </si>
  <si>
    <t>1.09.568</t>
  </si>
  <si>
    <t>1.10.427</t>
  </si>
  <si>
    <t>1.11.406</t>
  </si>
  <si>
    <t>1.11.699</t>
  </si>
  <si>
    <t>1.27.583</t>
  </si>
  <si>
    <t>1.08.579</t>
  </si>
  <si>
    <t>1.09.032</t>
  </si>
  <si>
    <t>1.09.262</t>
  </si>
  <si>
    <t>1.09.294</t>
  </si>
  <si>
    <t>1.11.029</t>
  </si>
  <si>
    <t>1.12.651</t>
  </si>
  <si>
    <t>1.28.708</t>
  </si>
  <si>
    <t>1.08.362</t>
  </si>
  <si>
    <t>1.07.949</t>
  </si>
  <si>
    <t>1.08.393</t>
  </si>
  <si>
    <t>1.10.090</t>
  </si>
  <si>
    <t>1.13.170</t>
  </si>
  <si>
    <t>18.40.236</t>
  </si>
  <si>
    <t>19.08.715</t>
  </si>
  <si>
    <t>19.36.099</t>
  </si>
  <si>
    <t>20.13.171</t>
  </si>
  <si>
    <t>10.39.274</t>
  </si>
  <si>
    <t>18.36.077</t>
  </si>
  <si>
    <t>18.47.072</t>
  </si>
  <si>
    <t>1.09.634</t>
  </si>
  <si>
    <t>1.13.493</t>
  </si>
  <si>
    <t>1.10.098</t>
  </si>
  <si>
    <t>1.10.385</t>
  </si>
  <si>
    <t>1.11.985</t>
  </si>
  <si>
    <t>23.43.431</t>
  </si>
  <si>
    <t>24.03.851</t>
  </si>
  <si>
    <t>23.32.029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</si>
</sst>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FF0066"/>
      <name val="Calibri"/>
      <family val="2"/>
    </font>
    <font>
      <b/>
      <sz val="12"/>
      <color rgb="FF7030A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B7E1E9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0">
    <xf numFmtId="0" fontId="0" fillId="0" borderId="0" xfId="0"/>
    <xf numFmtId="0" fontId="0" fillId="0" borderId="0" xfId="0"/>
    <xf numFmtId="1" fontId="3" fillId="0" borderId="2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0" fontId="3" fillId="0" borderId="6" xfId="1" applyFont="1" applyBorder="1"/>
    <xf numFmtId="1" fontId="3" fillId="4" borderId="8" xfId="1" applyNumberFormat="1" applyFont="1" applyFill="1" applyBorder="1" applyAlignment="1">
      <alignment horizontal="center"/>
    </xf>
    <xf numFmtId="1" fontId="3" fillId="4" borderId="7" xfId="1" applyNumberFormat="1" applyFont="1" applyFill="1" applyBorder="1" applyAlignment="1">
      <alignment horizontal="center"/>
    </xf>
    <xf numFmtId="1" fontId="3" fillId="4" borderId="6" xfId="1" applyNumberFormat="1" applyFont="1" applyFill="1" applyBorder="1" applyAlignment="1">
      <alignment horizontal="center"/>
    </xf>
    <xf numFmtId="0" fontId="4" fillId="4" borderId="2" xfId="0" applyFont="1" applyFill="1" applyBorder="1"/>
    <xf numFmtId="1" fontId="3" fillId="4" borderId="0" xfId="1" applyNumberFormat="1" applyFont="1" applyFill="1" applyBorder="1" applyAlignment="1">
      <alignment horizontal="center"/>
    </xf>
    <xf numFmtId="1" fontId="3" fillId="4" borderId="4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0" fontId="4" fillId="4" borderId="6" xfId="0" applyFont="1" applyFill="1" applyBorder="1"/>
    <xf numFmtId="1" fontId="3" fillId="8" borderId="2" xfId="1" applyNumberFormat="1" applyFont="1" applyFill="1" applyBorder="1" applyAlignment="1">
      <alignment horizontal="center"/>
    </xf>
    <xf numFmtId="1" fontId="3" fillId="9" borderId="2" xfId="1" applyNumberFormat="1" applyFont="1" applyFill="1" applyBorder="1" applyAlignment="1">
      <alignment horizontal="center"/>
    </xf>
    <xf numFmtId="1" fontId="3" fillId="10" borderId="2" xfId="1" applyNumberFormat="1" applyFont="1" applyFill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5" fillId="8" borderId="2" xfId="1" applyNumberFormat="1" applyFont="1" applyFill="1" applyBorder="1" applyAlignment="1">
      <alignment horizontal="center"/>
    </xf>
    <xf numFmtId="1" fontId="5" fillId="10" borderId="7" xfId="1" applyNumberFormat="1" applyFont="1" applyFill="1" applyBorder="1" applyAlignment="1">
      <alignment horizontal="center"/>
    </xf>
    <xf numFmtId="1" fontId="3" fillId="3" borderId="3" xfId="1" applyNumberFormat="1" applyFont="1" applyFill="1" applyBorder="1" applyAlignment="1">
      <alignment horizontal="center"/>
    </xf>
    <xf numFmtId="1" fontId="5" fillId="9" borderId="7" xfId="1" applyNumberFormat="1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6" fillId="2" borderId="0" xfId="1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6" fillId="2" borderId="1" xfId="1" applyFont="1" applyFill="1" applyBorder="1" applyAlignment="1">
      <alignment horizontal="center"/>
    </xf>
    <xf numFmtId="0" fontId="6" fillId="2" borderId="0" xfId="1" applyFont="1" applyFill="1" applyBorder="1" applyAlignment="1"/>
    <xf numFmtId="0" fontId="7" fillId="0" borderId="2" xfId="0" applyFont="1" applyBorder="1"/>
    <xf numFmtId="0" fontId="8" fillId="0" borderId="2" xfId="1" applyFont="1" applyBorder="1"/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8" fillId="5" borderId="2" xfId="1" applyNumberFormat="1" applyFont="1" applyFill="1" applyBorder="1" applyAlignment="1">
      <alignment horizontal="center"/>
    </xf>
    <xf numFmtId="1" fontId="8" fillId="7" borderId="2" xfId="1" applyNumberFormat="1" applyFont="1" applyFill="1" applyBorder="1" applyAlignment="1">
      <alignment horizontal="center"/>
    </xf>
    <xf numFmtId="1" fontId="8" fillId="10" borderId="2" xfId="1" applyNumberFormat="1" applyFont="1" applyFill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0" borderId="2" xfId="1" applyNumberFormat="1" applyFont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2" borderId="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2" fillId="0" borderId="0" xfId="1" applyNumberFormat="1" applyFont="1" applyBorder="1" applyAlignment="1">
      <alignment horizontal="center"/>
    </xf>
    <xf numFmtId="1" fontId="8" fillId="8" borderId="2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10" fillId="2" borderId="0" xfId="0" applyFont="1" applyFill="1" applyBorder="1"/>
    <xf numFmtId="0" fontId="9" fillId="0" borderId="0" xfId="0" applyFont="1"/>
    <xf numFmtId="0" fontId="9" fillId="0" borderId="0" xfId="0" applyFont="1" applyBorder="1"/>
    <xf numFmtId="1" fontId="10" fillId="0" borderId="1" xfId="1" applyNumberFormat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0" borderId="2" xfId="0" applyFont="1" applyFill="1" applyBorder="1"/>
    <xf numFmtId="0" fontId="7" fillId="0" borderId="8" xfId="0" applyFont="1" applyBorder="1"/>
    <xf numFmtId="0" fontId="10" fillId="9" borderId="2" xfId="0" applyFont="1" applyFill="1" applyBorder="1" applyAlignment="1">
      <alignment horizontal="center"/>
    </xf>
    <xf numFmtId="0" fontId="8" fillId="9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0" xfId="1" applyFont="1" applyBorder="1" applyAlignment="1"/>
    <xf numFmtId="0" fontId="14" fillId="0" borderId="0" xfId="1" applyFont="1" applyBorder="1" applyAlignment="1"/>
    <xf numFmtId="0" fontId="15" fillId="0" borderId="0" xfId="1" applyFont="1" applyBorder="1" applyAlignment="1"/>
    <xf numFmtId="0" fontId="16" fillId="0" borderId="0" xfId="0" applyFont="1" applyBorder="1"/>
    <xf numFmtId="1" fontId="8" fillId="0" borderId="0" xfId="1" applyNumberFormat="1" applyFont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17" fillId="0" borderId="2" xfId="0" applyFont="1" applyBorder="1"/>
    <xf numFmtId="0" fontId="20" fillId="0" borderId="2" xfId="1" applyFont="1" applyBorder="1"/>
    <xf numFmtId="0" fontId="20" fillId="0" borderId="2" xfId="1" applyFont="1" applyBorder="1" applyAlignment="1">
      <alignment horizontal="center"/>
    </xf>
    <xf numFmtId="0" fontId="20" fillId="0" borderId="7" xfId="1" applyFont="1" applyBorder="1" applyAlignment="1">
      <alignment horizontal="center"/>
    </xf>
    <xf numFmtId="1" fontId="20" fillId="9" borderId="2" xfId="1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2" fillId="0" borderId="2" xfId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2" xfId="0" applyFont="1" applyBorder="1"/>
    <xf numFmtId="0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2" xfId="0" applyNumberFormat="1" applyFont="1" applyFill="1" applyBorder="1" applyAlignment="1">
      <alignment horizontal="center"/>
    </xf>
    <xf numFmtId="0" fontId="22" fillId="2" borderId="7" xfId="0" applyFont="1" applyFill="1" applyBorder="1"/>
    <xf numFmtId="0" fontId="22" fillId="0" borderId="7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5" fillId="9" borderId="2" xfId="1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0" borderId="2" xfId="0" applyFont="1" applyBorder="1"/>
    <xf numFmtId="0" fontId="4" fillId="2" borderId="2" xfId="0" applyFont="1" applyFill="1" applyBorder="1"/>
    <xf numFmtId="0" fontId="4" fillId="0" borderId="2" xfId="0" applyFont="1" applyFill="1" applyBorder="1"/>
    <xf numFmtId="0" fontId="4" fillId="2" borderId="7" xfId="0" applyFont="1" applyFill="1" applyBorder="1"/>
    <xf numFmtId="0" fontId="9" fillId="0" borderId="2" xfId="0" applyFont="1" applyFill="1" applyBorder="1" applyAlignment="1">
      <alignment horizontal="center"/>
    </xf>
    <xf numFmtId="0" fontId="3" fillId="2" borderId="2" xfId="1" applyFont="1" applyFill="1" applyBorder="1"/>
    <xf numFmtId="1" fontId="3" fillId="9" borderId="2" xfId="1" applyNumberFormat="1" applyFont="1" applyFill="1" applyBorder="1" applyAlignment="1">
      <alignment horizontal="center"/>
    </xf>
    <xf numFmtId="0" fontId="14" fillId="0" borderId="0" xfId="1" applyFont="1" applyFill="1" applyBorder="1" applyAlignment="1"/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10" borderId="2" xfId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3" fillId="13" borderId="2" xfId="1" applyFont="1" applyFill="1" applyBorder="1" applyAlignment="1">
      <alignment horizontal="center"/>
    </xf>
    <xf numFmtId="1" fontId="3" fillId="13" borderId="2" xfId="1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1" fontId="21" fillId="9" borderId="7" xfId="1" applyNumberFormat="1" applyFont="1" applyFill="1" applyBorder="1" applyAlignment="1">
      <alignment horizontal="center"/>
    </xf>
    <xf numFmtId="0" fontId="4" fillId="4" borderId="6" xfId="0" applyFont="1" applyFill="1" applyBorder="1"/>
    <xf numFmtId="0" fontId="10" fillId="10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10" xfId="0" applyFont="1" applyBorder="1"/>
    <xf numFmtId="0" fontId="1" fillId="2" borderId="2" xfId="0" applyFont="1" applyFill="1" applyBorder="1"/>
    <xf numFmtId="0" fontId="4" fillId="4" borderId="6" xfId="0" applyFont="1" applyFill="1" applyBorder="1"/>
    <xf numFmtId="0" fontId="9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4" borderId="6" xfId="0" applyFont="1" applyFill="1" applyBorder="1"/>
    <xf numFmtId="0" fontId="21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4" borderId="6" xfId="0" applyFont="1" applyFill="1" applyBorder="1"/>
    <xf numFmtId="0" fontId="4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1" fontId="3" fillId="3" borderId="2" xfId="1" applyNumberFormat="1" applyFont="1" applyFill="1" applyBorder="1" applyAlignment="1">
      <alignment horizontal="center"/>
    </xf>
    <xf numFmtId="1" fontId="3" fillId="3" borderId="7" xfId="1" applyNumberFormat="1" applyFont="1" applyFill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0" fillId="2" borderId="0" xfId="1" applyNumberFormat="1" applyFont="1" applyFill="1" applyBorder="1" applyAlignment="1">
      <alignment horizontal="center"/>
    </xf>
    <xf numFmtId="0" fontId="23" fillId="15" borderId="0" xfId="0" applyFont="1" applyFill="1" applyBorder="1"/>
    <xf numFmtId="0" fontId="10" fillId="15" borderId="0" xfId="0" applyFont="1" applyFill="1" applyBorder="1" applyAlignment="1">
      <alignment horizontal="center"/>
    </xf>
    <xf numFmtId="1" fontId="10" fillId="15" borderId="0" xfId="1" applyNumberFormat="1" applyFont="1" applyFill="1" applyBorder="1" applyAlignment="1">
      <alignment horizontal="center"/>
    </xf>
    <xf numFmtId="0" fontId="4" fillId="16" borderId="2" xfId="0" applyFont="1" applyFill="1" applyBorder="1"/>
    <xf numFmtId="1" fontId="10" fillId="16" borderId="2" xfId="1" applyNumberFormat="1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1" fontId="4" fillId="14" borderId="2" xfId="1" applyNumberFormat="1" applyFont="1" applyFill="1" applyBorder="1" applyAlignment="1">
      <alignment horizontal="center"/>
    </xf>
    <xf numFmtId="164" fontId="10" fillId="14" borderId="2" xfId="1" applyNumberFormat="1" applyFont="1" applyFill="1" applyBorder="1" applyAlignment="1">
      <alignment horizontal="center"/>
    </xf>
    <xf numFmtId="1" fontId="4" fillId="16" borderId="2" xfId="1" applyNumberFormat="1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1" fontId="10" fillId="17" borderId="2" xfId="1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0" fontId="4" fillId="17" borderId="2" xfId="0" applyFont="1" applyFill="1" applyBorder="1"/>
    <xf numFmtId="0" fontId="10" fillId="16" borderId="2" xfId="0" applyNumberFormat="1" applyFont="1" applyFill="1" applyBorder="1" applyAlignment="1">
      <alignment horizontal="center"/>
    </xf>
    <xf numFmtId="0" fontId="10" fillId="17" borderId="7" xfId="0" applyFont="1" applyFill="1" applyBorder="1" applyAlignment="1">
      <alignment horizontal="center"/>
    </xf>
    <xf numFmtId="0" fontId="4" fillId="14" borderId="2" xfId="0" applyFont="1" applyFill="1" applyBorder="1"/>
    <xf numFmtId="0" fontId="9" fillId="14" borderId="8" xfId="0" applyFont="1" applyFill="1" applyBorder="1" applyAlignment="1">
      <alignment horizontal="center"/>
    </xf>
    <xf numFmtId="0" fontId="9" fillId="17" borderId="2" xfId="0" applyFont="1" applyFill="1" applyBorder="1" applyAlignment="1">
      <alignment horizontal="center"/>
    </xf>
    <xf numFmtId="0" fontId="4" fillId="17" borderId="7" xfId="0" applyFont="1" applyFill="1" applyBorder="1"/>
    <xf numFmtId="0" fontId="10" fillId="17" borderId="2" xfId="0" applyNumberFormat="1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1" fontId="4" fillId="17" borderId="2" xfId="1" applyNumberFormat="1" applyFont="1" applyFill="1" applyBorder="1" applyAlignment="1">
      <alignment horizontal="center"/>
    </xf>
    <xf numFmtId="164" fontId="10" fillId="17" borderId="2" xfId="1" applyNumberFormat="1" applyFont="1" applyFill="1" applyBorder="1" applyAlignment="1">
      <alignment horizontal="center"/>
    </xf>
    <xf numFmtId="164" fontId="4" fillId="17" borderId="2" xfId="1" applyNumberFormat="1" applyFont="1" applyFill="1" applyBorder="1" applyAlignment="1">
      <alignment horizontal="center"/>
    </xf>
    <xf numFmtId="0" fontId="1" fillId="17" borderId="2" xfId="0" applyFont="1" applyFill="1" applyBorder="1"/>
    <xf numFmtId="164" fontId="10" fillId="2" borderId="2" xfId="1" applyNumberFormat="1" applyFont="1" applyFill="1" applyBorder="1" applyAlignment="1">
      <alignment horizontal="center"/>
    </xf>
    <xf numFmtId="0" fontId="4" fillId="14" borderId="7" xfId="0" applyFont="1" applyFill="1" applyBorder="1"/>
    <xf numFmtId="0" fontId="10" fillId="14" borderId="7" xfId="0" applyFont="1" applyFill="1" applyBorder="1" applyAlignment="1">
      <alignment horizontal="center"/>
    </xf>
    <xf numFmtId="1" fontId="10" fillId="14" borderId="2" xfId="1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10" fillId="16" borderId="6" xfId="0" applyFont="1" applyFill="1" applyBorder="1" applyAlignment="1">
      <alignment horizontal="center"/>
    </xf>
    <xf numFmtId="0" fontId="10" fillId="17" borderId="6" xfId="0" applyFont="1" applyFill="1" applyBorder="1" applyAlignment="1">
      <alignment horizontal="center"/>
    </xf>
    <xf numFmtId="1" fontId="3" fillId="5" borderId="6" xfId="1" quotePrefix="1" applyNumberFormat="1" applyFont="1" applyFill="1" applyBorder="1" applyAlignment="1">
      <alignment horizontal="center"/>
    </xf>
    <xf numFmtId="1" fontId="8" fillId="5" borderId="7" xfId="1" applyNumberFormat="1" applyFont="1" applyFill="1" applyBorder="1" applyAlignment="1">
      <alignment horizontal="center"/>
    </xf>
    <xf numFmtId="1" fontId="3" fillId="7" borderId="6" xfId="1" quotePrefix="1" applyNumberFormat="1" applyFont="1" applyFill="1" applyBorder="1" applyAlignment="1">
      <alignment horizontal="center"/>
    </xf>
    <xf numFmtId="1" fontId="8" fillId="7" borderId="7" xfId="1" applyNumberFormat="1" applyFont="1" applyFill="1" applyBorder="1" applyAlignment="1">
      <alignment horizontal="center"/>
    </xf>
    <xf numFmtId="1" fontId="3" fillId="10" borderId="6" xfId="1" quotePrefix="1" applyNumberFormat="1" applyFont="1" applyFill="1" applyBorder="1" applyAlignment="1">
      <alignment horizontal="center"/>
    </xf>
    <xf numFmtId="1" fontId="8" fillId="10" borderId="7" xfId="1" applyNumberFormat="1" applyFont="1" applyFill="1" applyBorder="1" applyAlignment="1">
      <alignment horizontal="center"/>
    </xf>
    <xf numFmtId="1" fontId="8" fillId="5" borderId="6" xfId="1" applyNumberFormat="1" applyFont="1" applyFill="1" applyBorder="1" applyAlignment="1">
      <alignment horizontal="center"/>
    </xf>
    <xf numFmtId="1" fontId="3" fillId="7" borderId="6" xfId="1" applyNumberFormat="1" applyFont="1" applyFill="1" applyBorder="1" applyAlignment="1">
      <alignment horizontal="center"/>
    </xf>
    <xf numFmtId="1" fontId="3" fillId="10" borderId="6" xfId="1" applyNumberFormat="1" applyFont="1" applyFill="1" applyBorder="1" applyAlignment="1">
      <alignment horizontal="center"/>
    </xf>
    <xf numFmtId="1" fontId="3" fillId="5" borderId="6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0" fontId="1" fillId="12" borderId="6" xfId="0" quotePrefix="1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" fillId="9" borderId="6" xfId="0" quotePrefix="1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" fontId="3" fillId="9" borderId="2" xfId="1" quotePrefix="1" applyNumberFormat="1" applyFont="1" applyFill="1" applyBorder="1" applyAlignment="1">
      <alignment horizontal="center"/>
    </xf>
    <xf numFmtId="1" fontId="3" fillId="9" borderId="2" xfId="1" applyNumberFormat="1" applyFont="1" applyFill="1" applyBorder="1" applyAlignment="1">
      <alignment horizontal="center"/>
    </xf>
    <xf numFmtId="0" fontId="1" fillId="8" borderId="6" xfId="0" quotePrefix="1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" fontId="3" fillId="9" borderId="6" xfId="1" quotePrefix="1" applyNumberFormat="1" applyFont="1" applyFill="1" applyBorder="1" applyAlignment="1">
      <alignment horizontal="center"/>
    </xf>
    <xf numFmtId="1" fontId="3" fillId="9" borderId="8" xfId="1" quotePrefix="1" applyNumberFormat="1" applyFont="1" applyFill="1" applyBorder="1" applyAlignment="1">
      <alignment horizontal="center"/>
    </xf>
    <xf numFmtId="1" fontId="3" fillId="9" borderId="7" xfId="1" quotePrefix="1" applyNumberFormat="1" applyFont="1" applyFill="1" applyBorder="1" applyAlignment="1">
      <alignment horizontal="center"/>
    </xf>
    <xf numFmtId="1" fontId="20" fillId="9" borderId="6" xfId="1" applyNumberFormat="1" applyFont="1" applyFill="1" applyBorder="1" applyAlignment="1">
      <alignment horizontal="center"/>
    </xf>
    <xf numFmtId="1" fontId="20" fillId="9" borderId="8" xfId="1" applyNumberFormat="1" applyFont="1" applyFill="1" applyBorder="1" applyAlignment="1">
      <alignment horizontal="center"/>
    </xf>
    <xf numFmtId="1" fontId="20" fillId="9" borderId="7" xfId="1" applyNumberFormat="1" applyFont="1" applyFill="1" applyBorder="1" applyAlignment="1">
      <alignment horizontal="center"/>
    </xf>
    <xf numFmtId="1" fontId="3" fillId="13" borderId="6" xfId="1" quotePrefix="1" applyNumberFormat="1" applyFont="1" applyFill="1" applyBorder="1" applyAlignment="1">
      <alignment horizontal="center"/>
    </xf>
    <xf numFmtId="1" fontId="3" fillId="13" borderId="8" xfId="1" quotePrefix="1" applyNumberFormat="1" applyFont="1" applyFill="1" applyBorder="1" applyAlignment="1">
      <alignment horizontal="center"/>
    </xf>
    <xf numFmtId="1" fontId="3" fillId="13" borderId="7" xfId="1" quotePrefix="1" applyNumberFormat="1" applyFont="1" applyFill="1" applyBorder="1" applyAlignment="1">
      <alignment horizontal="center"/>
    </xf>
    <xf numFmtId="1" fontId="20" fillId="13" borderId="6" xfId="1" applyNumberFormat="1" applyFont="1" applyFill="1" applyBorder="1" applyAlignment="1">
      <alignment horizontal="center"/>
    </xf>
    <xf numFmtId="1" fontId="20" fillId="13" borderId="8" xfId="1" applyNumberFormat="1" applyFont="1" applyFill="1" applyBorder="1" applyAlignment="1">
      <alignment horizontal="center"/>
    </xf>
    <xf numFmtId="1" fontId="20" fillId="13" borderId="7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" fontId="3" fillId="10" borderId="8" xfId="1" applyNumberFormat="1" applyFont="1" applyFill="1" applyBorder="1" applyAlignment="1">
      <alignment horizontal="center"/>
    </xf>
    <xf numFmtId="1" fontId="3" fillId="10" borderId="7" xfId="1" applyNumberFormat="1" applyFont="1" applyFill="1" applyBorder="1" applyAlignment="1">
      <alignment horizontal="center"/>
    </xf>
    <xf numFmtId="1" fontId="3" fillId="10" borderId="8" xfId="1" quotePrefix="1" applyNumberFormat="1" applyFont="1" applyFill="1" applyBorder="1" applyAlignment="1">
      <alignment horizontal="center"/>
    </xf>
    <xf numFmtId="1" fontId="3" fillId="10" borderId="7" xfId="1" quotePrefix="1" applyNumberFormat="1" applyFont="1" applyFill="1" applyBorder="1" applyAlignment="1">
      <alignment horizontal="center"/>
    </xf>
    <xf numFmtId="1" fontId="3" fillId="13" borderId="6" xfId="1" applyNumberFormat="1" applyFont="1" applyFill="1" applyBorder="1" applyAlignment="1">
      <alignment horizontal="center"/>
    </xf>
    <xf numFmtId="1" fontId="3" fillId="13" borderId="8" xfId="1" applyNumberFormat="1" applyFont="1" applyFill="1" applyBorder="1" applyAlignment="1">
      <alignment horizontal="center"/>
    </xf>
    <xf numFmtId="1" fontId="3" fillId="13" borderId="7" xfId="1" applyNumberFormat="1" applyFont="1" applyFill="1" applyBorder="1" applyAlignment="1">
      <alignment horizontal="center"/>
    </xf>
    <xf numFmtId="1" fontId="3" fillId="9" borderId="6" xfId="1" applyNumberFormat="1" applyFont="1" applyFill="1" applyBorder="1" applyAlignment="1">
      <alignment horizontal="center"/>
    </xf>
    <xf numFmtId="1" fontId="3" fillId="9" borderId="8" xfId="1" applyNumberFormat="1" applyFont="1" applyFill="1" applyBorder="1" applyAlignment="1">
      <alignment horizontal="center"/>
    </xf>
    <xf numFmtId="1" fontId="3" fillId="9" borderId="7" xfId="1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7C80"/>
      <color rgb="FFFF5050"/>
      <color rgb="FFFF0000"/>
      <color rgb="FFFF3300"/>
      <color rgb="FFB7E1E9"/>
      <color rgb="FFB9EDFF"/>
      <color rgb="FFFF99FF"/>
      <color rgb="FFFF0066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88900</xdr:rowOff>
    </xdr:from>
    <xdr:to>
      <xdr:col>5</xdr:col>
      <xdr:colOff>571500</xdr:colOff>
      <xdr:row>4</xdr:row>
      <xdr:rowOff>101600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4CC8D-B789-4436-B217-BB7BEF37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"/>
          <a:ext cx="4514850" cy="106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119530</xdr:colOff>
      <xdr:row>0</xdr:row>
      <xdr:rowOff>22412</xdr:rowOff>
    </xdr:from>
    <xdr:to>
      <xdr:col>5</xdr:col>
      <xdr:colOff>572191</xdr:colOff>
      <xdr:row>4</xdr:row>
      <xdr:rowOff>251104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58A66-2AEC-442C-9D7B-28196E946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30" y="22412"/>
          <a:ext cx="4509190" cy="1069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3"/>
  <sheetViews>
    <sheetView zoomScale="90" zoomScaleNormal="9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ColWidth="9.140625" defaultRowHeight="15" x14ac:dyDescent="0.25"/>
  <cols>
    <col min="1" max="1" width="5.28515625" style="31" bestFit="1" customWidth="1"/>
    <col min="2" max="2" width="21.7109375" style="31" customWidth="1"/>
    <col min="3" max="24" width="10.7109375" style="31" customWidth="1"/>
    <col min="25" max="27" width="8.7109375" style="40" customWidth="1"/>
    <col min="28" max="16384" width="9.140625" style="31"/>
  </cols>
  <sheetData>
    <row r="1" spans="1:33" ht="15" customHeight="1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89"/>
      <c r="W1" s="89"/>
      <c r="X1" s="29"/>
      <c r="Y1" s="29"/>
      <c r="Z1" s="29"/>
      <c r="AA1" s="29"/>
      <c r="AB1" s="30"/>
      <c r="AC1" s="30"/>
      <c r="AD1" s="30"/>
      <c r="AE1" s="30"/>
      <c r="AF1" s="30"/>
      <c r="AG1" s="30"/>
    </row>
    <row r="2" spans="1:33" ht="15" customHeigh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89"/>
      <c r="W2" s="89"/>
      <c r="X2" s="29"/>
      <c r="Y2" s="29"/>
      <c r="Z2" s="29"/>
      <c r="AA2" s="29"/>
      <c r="AB2" s="30"/>
      <c r="AC2" s="30"/>
      <c r="AD2" s="30"/>
      <c r="AE2" s="30"/>
      <c r="AF2" s="30"/>
      <c r="AG2" s="30"/>
    </row>
    <row r="3" spans="1:33" ht="31.5" customHeight="1" x14ac:dyDescent="0.35">
      <c r="A3" s="32"/>
      <c r="B3" s="32"/>
      <c r="C3" s="29"/>
      <c r="D3" s="29"/>
      <c r="E3" s="29"/>
      <c r="F3" s="29"/>
      <c r="G3" s="29"/>
      <c r="H3" s="217" t="s">
        <v>44</v>
      </c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33"/>
      <c r="AB3" s="33"/>
      <c r="AC3" s="33"/>
      <c r="AD3" s="30"/>
      <c r="AE3" s="30"/>
      <c r="AF3" s="30"/>
      <c r="AG3" s="30"/>
    </row>
    <row r="4" spans="1:33" ht="21" x14ac:dyDescent="0.35">
      <c r="A4" s="32"/>
      <c r="B4" s="32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89"/>
      <c r="W4" s="89"/>
      <c r="X4" s="29"/>
      <c r="Y4" s="29"/>
      <c r="Z4" s="29"/>
      <c r="AA4" s="29"/>
      <c r="AB4" s="30"/>
      <c r="AC4" s="30"/>
      <c r="AD4" s="30"/>
      <c r="AE4" s="30"/>
      <c r="AF4" s="30"/>
      <c r="AG4" s="30"/>
    </row>
    <row r="5" spans="1:33" ht="21" x14ac:dyDescent="0.35">
      <c r="A5" s="32"/>
      <c r="B5" s="32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89"/>
      <c r="W5" s="89"/>
      <c r="X5" s="29"/>
      <c r="Y5" s="29"/>
      <c r="Z5" s="29"/>
      <c r="AA5" s="29"/>
      <c r="AB5" s="30"/>
      <c r="AC5" s="30"/>
      <c r="AD5" s="30"/>
      <c r="AE5" s="30"/>
      <c r="AF5" s="30"/>
      <c r="AG5" s="30"/>
    </row>
    <row r="6" spans="1:33" ht="21" x14ac:dyDescent="0.35">
      <c r="A6" s="32"/>
      <c r="B6" s="34"/>
      <c r="C6" s="35"/>
      <c r="D6" s="36"/>
      <c r="E6" s="37"/>
      <c r="F6" s="207" t="s">
        <v>45</v>
      </c>
      <c r="G6" s="208"/>
      <c r="H6" s="209" t="s">
        <v>46</v>
      </c>
      <c r="I6" s="210"/>
      <c r="J6" s="211" t="s">
        <v>47</v>
      </c>
      <c r="K6" s="212"/>
      <c r="L6" s="207" t="s">
        <v>48</v>
      </c>
      <c r="M6" s="208"/>
      <c r="N6" s="209" t="s">
        <v>180</v>
      </c>
      <c r="O6" s="210"/>
      <c r="P6" s="211" t="s">
        <v>50</v>
      </c>
      <c r="Q6" s="212"/>
      <c r="R6" s="207" t="s">
        <v>51</v>
      </c>
      <c r="S6" s="208"/>
      <c r="T6" s="209" t="s">
        <v>53</v>
      </c>
      <c r="U6" s="210"/>
      <c r="V6" s="211" t="s">
        <v>54</v>
      </c>
      <c r="W6" s="212"/>
      <c r="X6" s="38" t="s">
        <v>6</v>
      </c>
      <c r="Y6" s="29"/>
      <c r="Z6" s="29"/>
      <c r="AA6" s="29"/>
      <c r="AB6" s="30"/>
      <c r="AC6" s="30"/>
      <c r="AD6" s="30"/>
      <c r="AE6" s="30"/>
      <c r="AF6" s="30"/>
      <c r="AG6" s="30"/>
    </row>
    <row r="7" spans="1:33" x14ac:dyDescent="0.25">
      <c r="A7" s="35"/>
      <c r="B7" s="34"/>
      <c r="C7" s="35"/>
      <c r="D7" s="36"/>
      <c r="E7" s="37"/>
      <c r="F7" s="213" t="s">
        <v>11</v>
      </c>
      <c r="G7" s="208"/>
      <c r="H7" s="214" t="s">
        <v>25</v>
      </c>
      <c r="I7" s="210"/>
      <c r="J7" s="215" t="s">
        <v>178</v>
      </c>
      <c r="K7" s="212"/>
      <c r="L7" s="216" t="s">
        <v>225</v>
      </c>
      <c r="M7" s="208"/>
      <c r="N7" s="214" t="s">
        <v>49</v>
      </c>
      <c r="O7" s="210"/>
      <c r="P7" s="215" t="s">
        <v>286</v>
      </c>
      <c r="Q7" s="212"/>
      <c r="R7" s="216" t="s">
        <v>52</v>
      </c>
      <c r="S7" s="208"/>
      <c r="T7" s="214" t="s">
        <v>40</v>
      </c>
      <c r="U7" s="210"/>
      <c r="V7" s="215" t="s">
        <v>30</v>
      </c>
      <c r="W7" s="212"/>
      <c r="X7" s="38" t="s">
        <v>6</v>
      </c>
      <c r="Y7" s="39"/>
    </row>
    <row r="8" spans="1:33" x14ac:dyDescent="0.25">
      <c r="A8" s="35" t="s">
        <v>0</v>
      </c>
      <c r="B8" s="35" t="s">
        <v>2</v>
      </c>
      <c r="C8" s="35" t="s">
        <v>10</v>
      </c>
      <c r="D8" s="36" t="s">
        <v>12</v>
      </c>
      <c r="E8" s="37" t="s">
        <v>18</v>
      </c>
      <c r="F8" s="41" t="s">
        <v>3</v>
      </c>
      <c r="G8" s="41" t="s">
        <v>4</v>
      </c>
      <c r="H8" s="42" t="s">
        <v>3</v>
      </c>
      <c r="I8" s="42" t="s">
        <v>4</v>
      </c>
      <c r="J8" s="43" t="s">
        <v>3</v>
      </c>
      <c r="K8" s="43" t="s">
        <v>4</v>
      </c>
      <c r="L8" s="41" t="s">
        <v>3</v>
      </c>
      <c r="M8" s="41" t="s">
        <v>4</v>
      </c>
      <c r="N8" s="42" t="s">
        <v>3</v>
      </c>
      <c r="O8" s="42" t="s">
        <v>4</v>
      </c>
      <c r="P8" s="43" t="s">
        <v>3</v>
      </c>
      <c r="Q8" s="43" t="s">
        <v>4</v>
      </c>
      <c r="R8" s="41" t="s">
        <v>3</v>
      </c>
      <c r="S8" s="41" t="s">
        <v>4</v>
      </c>
      <c r="T8" s="42" t="s">
        <v>3</v>
      </c>
      <c r="U8" s="42" t="s">
        <v>4</v>
      </c>
      <c r="V8" s="43" t="s">
        <v>3</v>
      </c>
      <c r="W8" s="43" t="s">
        <v>4</v>
      </c>
      <c r="X8" s="44" t="s">
        <v>5</v>
      </c>
    </row>
    <row r="9" spans="1:33" x14ac:dyDescent="0.25">
      <c r="A9" s="123">
        <v>1</v>
      </c>
      <c r="B9" s="118" t="s">
        <v>13</v>
      </c>
      <c r="C9" s="203">
        <v>150062</v>
      </c>
      <c r="D9" s="64">
        <v>17</v>
      </c>
      <c r="E9" s="148" t="s">
        <v>19</v>
      </c>
      <c r="F9" s="47">
        <v>9</v>
      </c>
      <c r="G9" s="47">
        <v>20</v>
      </c>
      <c r="H9" s="47">
        <v>13</v>
      </c>
      <c r="I9" s="47">
        <v>16</v>
      </c>
      <c r="J9" s="47">
        <v>10</v>
      </c>
      <c r="K9" s="47">
        <v>13</v>
      </c>
      <c r="L9" s="47">
        <v>10</v>
      </c>
      <c r="M9" s="47">
        <v>11</v>
      </c>
      <c r="N9" s="163" t="s">
        <v>109</v>
      </c>
      <c r="O9" s="47">
        <v>13</v>
      </c>
      <c r="P9" s="47">
        <v>10</v>
      </c>
      <c r="Q9" s="47">
        <v>11</v>
      </c>
      <c r="R9" s="47">
        <v>0</v>
      </c>
      <c r="S9" s="47">
        <v>0</v>
      </c>
      <c r="T9" s="47">
        <v>25</v>
      </c>
      <c r="U9" s="47">
        <v>16</v>
      </c>
      <c r="V9" s="47">
        <v>10</v>
      </c>
      <c r="W9" s="199">
        <v>12.5</v>
      </c>
      <c r="X9" s="48">
        <f t="shared" ref="X9:X32" si="0">SUM(F9:W9)</f>
        <v>199.5</v>
      </c>
    </row>
    <row r="10" spans="1:33" x14ac:dyDescent="0.25">
      <c r="A10" s="145">
        <v>2</v>
      </c>
      <c r="B10" s="120" t="s">
        <v>27</v>
      </c>
      <c r="C10" s="50">
        <v>150063</v>
      </c>
      <c r="D10" s="45">
        <v>18</v>
      </c>
      <c r="E10" s="148" t="s">
        <v>19</v>
      </c>
      <c r="F10" s="47">
        <v>0</v>
      </c>
      <c r="G10" s="47">
        <v>0</v>
      </c>
      <c r="H10" s="47">
        <v>0</v>
      </c>
      <c r="I10" s="47">
        <f>SUM(38*0.9)</f>
        <v>34.200000000000003</v>
      </c>
      <c r="J10" s="47">
        <v>3</v>
      </c>
      <c r="K10" s="163" t="s">
        <v>29</v>
      </c>
      <c r="L10" s="47">
        <v>5</v>
      </c>
      <c r="M10" s="47">
        <v>6</v>
      </c>
      <c r="N10" s="47">
        <v>10</v>
      </c>
      <c r="O10" s="47">
        <v>9</v>
      </c>
      <c r="P10" s="47">
        <v>7</v>
      </c>
      <c r="Q10" s="47">
        <v>7</v>
      </c>
      <c r="R10" s="199">
        <v>12.5</v>
      </c>
      <c r="S10" s="199">
        <v>12.5</v>
      </c>
      <c r="T10" s="47">
        <v>16</v>
      </c>
      <c r="U10" s="47">
        <v>20</v>
      </c>
      <c r="V10" s="199">
        <v>12.5</v>
      </c>
      <c r="W10" s="47">
        <v>10</v>
      </c>
      <c r="X10" s="48">
        <f t="shared" si="0"/>
        <v>164.7</v>
      </c>
    </row>
    <row r="11" spans="1:33" x14ac:dyDescent="0.25">
      <c r="A11" s="123">
        <v>3</v>
      </c>
      <c r="B11" s="186" t="s">
        <v>14</v>
      </c>
      <c r="C11" s="182">
        <v>2273</v>
      </c>
      <c r="D11" s="188">
        <v>165</v>
      </c>
      <c r="E11" s="148" t="s">
        <v>19</v>
      </c>
      <c r="F11" s="183">
        <v>20</v>
      </c>
      <c r="G11" s="183">
        <v>10</v>
      </c>
      <c r="H11" s="183">
        <v>0</v>
      </c>
      <c r="I11" s="183">
        <v>0</v>
      </c>
      <c r="J11" s="183">
        <v>16</v>
      </c>
      <c r="K11" s="183">
        <v>7</v>
      </c>
      <c r="L11" s="183">
        <v>16</v>
      </c>
      <c r="M11" s="183">
        <v>16</v>
      </c>
      <c r="N11" s="183">
        <v>25</v>
      </c>
      <c r="O11" s="183">
        <v>25</v>
      </c>
      <c r="P11" s="183">
        <v>13</v>
      </c>
      <c r="Q11" s="183">
        <v>10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8">
        <f t="shared" si="0"/>
        <v>158</v>
      </c>
    </row>
    <row r="12" spans="1:33" x14ac:dyDescent="0.25">
      <c r="A12" s="123">
        <v>4</v>
      </c>
      <c r="B12" s="186" t="s">
        <v>43</v>
      </c>
      <c r="C12" s="206">
        <v>6113</v>
      </c>
      <c r="D12" s="182">
        <v>83</v>
      </c>
      <c r="E12" s="148" t="s">
        <v>19</v>
      </c>
      <c r="F12" s="183">
        <v>5</v>
      </c>
      <c r="G12" s="183">
        <v>5</v>
      </c>
      <c r="H12" s="183">
        <v>10</v>
      </c>
      <c r="I12" s="183">
        <v>8</v>
      </c>
      <c r="J12" s="183">
        <v>20</v>
      </c>
      <c r="K12" s="183">
        <v>20</v>
      </c>
      <c r="L12" s="183">
        <v>11</v>
      </c>
      <c r="M12" s="183">
        <v>10</v>
      </c>
      <c r="N12" s="183">
        <v>13</v>
      </c>
      <c r="O12" s="183">
        <v>11</v>
      </c>
      <c r="P12" s="183">
        <v>16</v>
      </c>
      <c r="Q12" s="183">
        <v>16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8">
        <f t="shared" si="0"/>
        <v>145</v>
      </c>
    </row>
    <row r="13" spans="1:33" x14ac:dyDescent="0.25">
      <c r="A13" s="123">
        <v>5</v>
      </c>
      <c r="B13" s="192" t="s">
        <v>33</v>
      </c>
      <c r="C13" s="182">
        <v>7297</v>
      </c>
      <c r="D13" s="194">
        <v>67</v>
      </c>
      <c r="E13" s="46" t="s">
        <v>19</v>
      </c>
      <c r="F13" s="183">
        <v>8</v>
      </c>
      <c r="G13" s="183">
        <v>9</v>
      </c>
      <c r="H13" s="183">
        <v>11</v>
      </c>
      <c r="I13" s="183">
        <v>11</v>
      </c>
      <c r="J13" s="183">
        <v>9</v>
      </c>
      <c r="K13" s="183">
        <v>9</v>
      </c>
      <c r="L13" s="183">
        <v>8</v>
      </c>
      <c r="M13" s="183">
        <v>7</v>
      </c>
      <c r="N13" s="183">
        <v>11</v>
      </c>
      <c r="O13" s="183">
        <v>10</v>
      </c>
      <c r="P13" s="183">
        <v>11</v>
      </c>
      <c r="Q13" s="183">
        <v>20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8">
        <f t="shared" si="0"/>
        <v>124</v>
      </c>
    </row>
    <row r="14" spans="1:33" x14ac:dyDescent="0.25">
      <c r="A14" s="123">
        <v>6</v>
      </c>
      <c r="B14" s="122" t="s">
        <v>141</v>
      </c>
      <c r="C14" s="50">
        <v>19734</v>
      </c>
      <c r="D14" s="52">
        <v>122</v>
      </c>
      <c r="E14" s="46" t="s">
        <v>19</v>
      </c>
      <c r="F14" s="47">
        <v>0</v>
      </c>
      <c r="G14" s="47">
        <v>0</v>
      </c>
      <c r="H14" s="47">
        <v>7</v>
      </c>
      <c r="I14" s="47">
        <v>9</v>
      </c>
      <c r="J14" s="47">
        <v>5</v>
      </c>
      <c r="K14" s="47">
        <v>5</v>
      </c>
      <c r="L14" s="47">
        <v>0</v>
      </c>
      <c r="M14" s="47">
        <v>0</v>
      </c>
      <c r="N14" s="47">
        <v>9</v>
      </c>
      <c r="O14" s="47">
        <v>8</v>
      </c>
      <c r="P14" s="47">
        <v>6</v>
      </c>
      <c r="Q14" s="47">
        <v>6</v>
      </c>
      <c r="R14" s="47">
        <v>10</v>
      </c>
      <c r="S14" s="47">
        <v>10</v>
      </c>
      <c r="T14" s="47">
        <v>13</v>
      </c>
      <c r="U14" s="47">
        <v>13</v>
      </c>
      <c r="V14" s="47">
        <v>8</v>
      </c>
      <c r="W14" s="47">
        <v>8</v>
      </c>
      <c r="X14" s="48">
        <f t="shared" si="0"/>
        <v>117</v>
      </c>
    </row>
    <row r="15" spans="1:33" x14ac:dyDescent="0.25">
      <c r="A15" s="38">
        <v>7</v>
      </c>
      <c r="B15" s="186" t="s">
        <v>190</v>
      </c>
      <c r="C15" s="193">
        <v>2200</v>
      </c>
      <c r="D15" s="188">
        <v>85</v>
      </c>
      <c r="E15" s="46" t="s">
        <v>19</v>
      </c>
      <c r="F15" s="183">
        <v>0</v>
      </c>
      <c r="G15" s="183">
        <v>0</v>
      </c>
      <c r="H15" s="183">
        <v>0</v>
      </c>
      <c r="I15" s="183">
        <v>0</v>
      </c>
      <c r="J15" s="183">
        <v>13</v>
      </c>
      <c r="K15" s="183">
        <v>16</v>
      </c>
      <c r="L15" s="183">
        <v>7</v>
      </c>
      <c r="M15" s="183">
        <v>8</v>
      </c>
      <c r="N15" s="183">
        <v>16</v>
      </c>
      <c r="O15" s="183">
        <v>16</v>
      </c>
      <c r="P15" s="183">
        <v>25</v>
      </c>
      <c r="Q15" s="183">
        <v>13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8">
        <f t="shared" si="0"/>
        <v>114</v>
      </c>
    </row>
    <row r="16" spans="1:33" x14ac:dyDescent="0.25">
      <c r="A16" s="123">
        <v>8</v>
      </c>
      <c r="B16" s="186" t="s">
        <v>241</v>
      </c>
      <c r="C16" s="182">
        <v>24600</v>
      </c>
      <c r="D16" s="191">
        <v>34</v>
      </c>
      <c r="E16" s="46" t="s">
        <v>19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20</v>
      </c>
      <c r="M16" s="183">
        <v>20</v>
      </c>
      <c r="N16" s="183">
        <v>0</v>
      </c>
      <c r="O16" s="183">
        <v>0</v>
      </c>
      <c r="P16" s="183">
        <v>20</v>
      </c>
      <c r="Q16" s="183">
        <v>25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8">
        <f t="shared" si="0"/>
        <v>85</v>
      </c>
    </row>
    <row r="17" spans="1:24" x14ac:dyDescent="0.25">
      <c r="A17" s="123">
        <v>9</v>
      </c>
      <c r="B17" s="175" t="s">
        <v>32</v>
      </c>
      <c r="C17" s="187">
        <v>13420</v>
      </c>
      <c r="D17" s="177">
        <v>16</v>
      </c>
      <c r="E17" s="46" t="s">
        <v>19</v>
      </c>
      <c r="F17" s="176">
        <v>11</v>
      </c>
      <c r="G17" s="176">
        <v>3</v>
      </c>
      <c r="H17" s="176">
        <v>25</v>
      </c>
      <c r="I17" s="176">
        <v>13</v>
      </c>
      <c r="J17" s="181">
        <v>11</v>
      </c>
      <c r="K17" s="181">
        <v>8</v>
      </c>
      <c r="L17" s="176">
        <v>6</v>
      </c>
      <c r="M17" s="181" t="s">
        <v>29</v>
      </c>
      <c r="N17" s="176">
        <v>0</v>
      </c>
      <c r="O17" s="176">
        <v>0</v>
      </c>
      <c r="P17" s="176">
        <v>0</v>
      </c>
      <c r="Q17" s="176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8">
        <f t="shared" si="0"/>
        <v>77</v>
      </c>
    </row>
    <row r="18" spans="1:24" x14ac:dyDescent="0.25">
      <c r="A18" s="123">
        <v>10</v>
      </c>
      <c r="B18" s="122" t="s">
        <v>246</v>
      </c>
      <c r="C18" s="204"/>
      <c r="D18" s="160">
        <v>33</v>
      </c>
      <c r="E18" s="148" t="s">
        <v>19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SUM(50*0.6)</f>
        <v>30</v>
      </c>
      <c r="P18" s="47">
        <v>0</v>
      </c>
      <c r="Q18" s="47">
        <v>0</v>
      </c>
      <c r="R18" s="47">
        <v>0</v>
      </c>
      <c r="S18" s="47">
        <v>0</v>
      </c>
      <c r="T18" s="47">
        <v>20</v>
      </c>
      <c r="U18" s="47">
        <v>25</v>
      </c>
      <c r="V18" s="47">
        <v>0</v>
      </c>
      <c r="W18" s="47">
        <v>0</v>
      </c>
      <c r="X18" s="48">
        <f t="shared" si="0"/>
        <v>75</v>
      </c>
    </row>
    <row r="19" spans="1:24" x14ac:dyDescent="0.25">
      <c r="A19" s="123">
        <v>11</v>
      </c>
      <c r="B19" s="192" t="s">
        <v>16</v>
      </c>
      <c r="C19" s="182">
        <v>2127</v>
      </c>
      <c r="D19" s="182">
        <v>52</v>
      </c>
      <c r="E19" s="46" t="s">
        <v>19</v>
      </c>
      <c r="F19" s="183">
        <v>16</v>
      </c>
      <c r="G19" s="183">
        <v>16</v>
      </c>
      <c r="H19" s="183">
        <v>16</v>
      </c>
      <c r="I19" s="183">
        <v>25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8">
        <f t="shared" si="0"/>
        <v>73</v>
      </c>
    </row>
    <row r="20" spans="1:24" x14ac:dyDescent="0.25">
      <c r="A20" s="38">
        <v>12</v>
      </c>
      <c r="B20" s="186" t="s">
        <v>62</v>
      </c>
      <c r="C20" s="182">
        <v>8711</v>
      </c>
      <c r="D20" s="182">
        <v>202</v>
      </c>
      <c r="E20" s="46" t="s">
        <v>19</v>
      </c>
      <c r="F20" s="183">
        <v>10</v>
      </c>
      <c r="G20" s="183">
        <v>13</v>
      </c>
      <c r="H20" s="183">
        <v>0</v>
      </c>
      <c r="I20" s="183">
        <v>0</v>
      </c>
      <c r="J20" s="183">
        <v>0</v>
      </c>
      <c r="K20" s="183">
        <v>0</v>
      </c>
      <c r="L20" s="183">
        <v>25</v>
      </c>
      <c r="M20" s="183">
        <v>25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8">
        <f t="shared" si="0"/>
        <v>73</v>
      </c>
    </row>
    <row r="21" spans="1:24" x14ac:dyDescent="0.25">
      <c r="A21" s="38">
        <v>13</v>
      </c>
      <c r="B21" s="120" t="s">
        <v>42</v>
      </c>
      <c r="C21" s="50">
        <v>18923</v>
      </c>
      <c r="D21" s="52">
        <v>15</v>
      </c>
      <c r="E21" s="148" t="s">
        <v>19</v>
      </c>
      <c r="F21" s="47">
        <v>25</v>
      </c>
      <c r="G21" s="47">
        <v>11</v>
      </c>
      <c r="H21" s="47">
        <v>0</v>
      </c>
      <c r="I21" s="47">
        <v>0</v>
      </c>
      <c r="J21" s="47">
        <v>0</v>
      </c>
      <c r="K21" s="47">
        <v>0</v>
      </c>
      <c r="L21" s="47">
        <v>13</v>
      </c>
      <c r="M21" s="47">
        <v>13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8">
        <f t="shared" si="0"/>
        <v>62</v>
      </c>
    </row>
    <row r="22" spans="1:24" x14ac:dyDescent="0.25">
      <c r="A22" s="38">
        <v>14</v>
      </c>
      <c r="B22" s="120" t="s">
        <v>31</v>
      </c>
      <c r="C22" s="50">
        <v>13304</v>
      </c>
      <c r="D22" s="50">
        <v>36</v>
      </c>
      <c r="E22" s="46" t="s">
        <v>19</v>
      </c>
      <c r="F22" s="163" t="s">
        <v>29</v>
      </c>
      <c r="G22" s="163" t="s">
        <v>29</v>
      </c>
      <c r="H22" s="47">
        <v>20</v>
      </c>
      <c r="I22" s="47">
        <v>20</v>
      </c>
      <c r="J22" s="47">
        <v>8</v>
      </c>
      <c r="K22" s="47">
        <v>10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8">
        <f t="shared" si="0"/>
        <v>58</v>
      </c>
    </row>
    <row r="23" spans="1:24" x14ac:dyDescent="0.25">
      <c r="A23" s="123">
        <v>15</v>
      </c>
      <c r="B23" s="120" t="s">
        <v>302</v>
      </c>
      <c r="C23" s="50">
        <v>9798</v>
      </c>
      <c r="D23" s="45">
        <v>56</v>
      </c>
      <c r="E23" s="46" t="s">
        <v>19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20</v>
      </c>
      <c r="O23" s="47">
        <v>20</v>
      </c>
      <c r="P23" s="47">
        <v>8</v>
      </c>
      <c r="Q23" s="47">
        <v>8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8">
        <f t="shared" si="0"/>
        <v>56</v>
      </c>
    </row>
    <row r="24" spans="1:24" x14ac:dyDescent="0.25">
      <c r="A24" s="38">
        <v>16</v>
      </c>
      <c r="B24" s="120" t="s">
        <v>177</v>
      </c>
      <c r="C24" s="50">
        <v>1974</v>
      </c>
      <c r="D24" s="149">
        <v>99</v>
      </c>
      <c r="E24" s="148" t="s">
        <v>19</v>
      </c>
      <c r="F24" s="47">
        <v>0</v>
      </c>
      <c r="G24" s="47">
        <v>0</v>
      </c>
      <c r="H24" s="47">
        <v>0</v>
      </c>
      <c r="I24" s="47">
        <v>0</v>
      </c>
      <c r="J24" s="47">
        <v>25</v>
      </c>
      <c r="K24" s="47">
        <v>25</v>
      </c>
      <c r="L24" s="163" t="s">
        <v>29</v>
      </c>
      <c r="M24" s="163" t="s">
        <v>29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8">
        <f t="shared" si="0"/>
        <v>50</v>
      </c>
    </row>
    <row r="25" spans="1:24" x14ac:dyDescent="0.25">
      <c r="A25" s="38">
        <v>17</v>
      </c>
      <c r="B25" s="120" t="s">
        <v>39</v>
      </c>
      <c r="C25" s="50">
        <v>12253</v>
      </c>
      <c r="D25" s="52">
        <v>44</v>
      </c>
      <c r="E25" s="148" t="s">
        <v>19</v>
      </c>
      <c r="F25" s="47">
        <v>3</v>
      </c>
      <c r="G25" s="47">
        <v>4</v>
      </c>
      <c r="H25" s="47">
        <v>8</v>
      </c>
      <c r="I25" s="47">
        <v>10</v>
      </c>
      <c r="J25" s="47">
        <v>4</v>
      </c>
      <c r="K25" s="47">
        <v>6</v>
      </c>
      <c r="L25" s="47">
        <v>0</v>
      </c>
      <c r="M25" s="47">
        <v>0</v>
      </c>
      <c r="N25" s="47">
        <v>0</v>
      </c>
      <c r="O25" s="47">
        <v>0</v>
      </c>
      <c r="P25" s="47">
        <v>5</v>
      </c>
      <c r="Q25" s="47">
        <v>5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8">
        <f t="shared" si="0"/>
        <v>45</v>
      </c>
    </row>
    <row r="26" spans="1:24" x14ac:dyDescent="0.25">
      <c r="A26" s="38">
        <v>18</v>
      </c>
      <c r="B26" s="175" t="s">
        <v>108</v>
      </c>
      <c r="C26" s="205">
        <v>21336</v>
      </c>
      <c r="D26" s="177">
        <v>25</v>
      </c>
      <c r="E26" s="46" t="s">
        <v>19</v>
      </c>
      <c r="F26" s="176">
        <v>13</v>
      </c>
      <c r="G26" s="176">
        <v>25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6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8">
        <f t="shared" si="0"/>
        <v>38</v>
      </c>
    </row>
    <row r="27" spans="1:24" x14ac:dyDescent="0.25">
      <c r="A27" s="38">
        <v>19</v>
      </c>
      <c r="B27" s="120" t="s">
        <v>38</v>
      </c>
      <c r="C27" s="50">
        <v>14377</v>
      </c>
      <c r="D27" s="52">
        <v>73</v>
      </c>
      <c r="E27" s="46" t="s">
        <v>19</v>
      </c>
      <c r="F27" s="47">
        <v>6</v>
      </c>
      <c r="G27" s="47">
        <v>8</v>
      </c>
      <c r="H27" s="47">
        <v>6</v>
      </c>
      <c r="I27" s="47">
        <v>7</v>
      </c>
      <c r="J27" s="47">
        <v>6</v>
      </c>
      <c r="K27" s="47">
        <v>4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8">
        <f t="shared" si="0"/>
        <v>37</v>
      </c>
    </row>
    <row r="28" spans="1:24" x14ac:dyDescent="0.25">
      <c r="A28" s="38">
        <v>20</v>
      </c>
      <c r="B28" s="120" t="s">
        <v>15</v>
      </c>
      <c r="C28" s="50">
        <v>2267</v>
      </c>
      <c r="D28" s="50">
        <v>66</v>
      </c>
      <c r="E28" s="139" t="s">
        <v>19</v>
      </c>
      <c r="F28" s="47">
        <v>4</v>
      </c>
      <c r="G28" s="47">
        <v>6</v>
      </c>
      <c r="H28" s="47">
        <v>9</v>
      </c>
      <c r="I28" s="47">
        <v>0</v>
      </c>
      <c r="J28" s="163" t="s">
        <v>29</v>
      </c>
      <c r="K28" s="163" t="s">
        <v>29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8">
        <f t="shared" si="0"/>
        <v>19</v>
      </c>
    </row>
    <row r="29" spans="1:24" x14ac:dyDescent="0.25">
      <c r="A29" s="38">
        <v>21</v>
      </c>
      <c r="B29" s="120" t="s">
        <v>186</v>
      </c>
      <c r="C29" s="50">
        <v>23278</v>
      </c>
      <c r="D29" s="50">
        <v>65</v>
      </c>
      <c r="E29" s="139" t="s">
        <v>19</v>
      </c>
      <c r="F29" s="47">
        <v>0</v>
      </c>
      <c r="G29" s="47">
        <v>0</v>
      </c>
      <c r="H29" s="47">
        <v>0</v>
      </c>
      <c r="I29" s="47">
        <v>0</v>
      </c>
      <c r="J29" s="47">
        <v>7</v>
      </c>
      <c r="K29" s="47">
        <v>11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8">
        <f t="shared" si="0"/>
        <v>18</v>
      </c>
    </row>
    <row r="30" spans="1:24" x14ac:dyDescent="0.25">
      <c r="A30" s="38">
        <v>22</v>
      </c>
      <c r="B30" s="120" t="s">
        <v>249</v>
      </c>
      <c r="C30" s="50">
        <v>24553</v>
      </c>
      <c r="D30" s="50">
        <v>181</v>
      </c>
      <c r="E30" s="148" t="s">
        <v>19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9</v>
      </c>
      <c r="M30" s="47">
        <v>9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8">
        <f t="shared" si="0"/>
        <v>18</v>
      </c>
    </row>
    <row r="31" spans="1:24" x14ac:dyDescent="0.25">
      <c r="A31" s="38">
        <v>23</v>
      </c>
      <c r="B31" s="120" t="s">
        <v>354</v>
      </c>
      <c r="C31" s="50"/>
      <c r="D31" s="38">
        <v>21</v>
      </c>
      <c r="E31" s="46" t="s">
        <v>19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9</v>
      </c>
      <c r="Q31" s="47">
        <v>9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8">
        <f t="shared" si="0"/>
        <v>18</v>
      </c>
    </row>
    <row r="32" spans="1:24" x14ac:dyDescent="0.25">
      <c r="A32" s="38">
        <v>24</v>
      </c>
      <c r="B32" s="120" t="s">
        <v>41</v>
      </c>
      <c r="C32" s="161">
        <v>13029</v>
      </c>
      <c r="D32" s="50">
        <v>96</v>
      </c>
      <c r="E32" s="139" t="s">
        <v>19</v>
      </c>
      <c r="F32" s="47">
        <v>7</v>
      </c>
      <c r="G32" s="47">
        <v>7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8">
        <f t="shared" si="0"/>
        <v>14</v>
      </c>
    </row>
    <row r="33" spans="1:24" x14ac:dyDescent="0.25">
      <c r="A33" s="38">
        <v>25</v>
      </c>
      <c r="B33" s="120"/>
      <c r="C33" s="50"/>
      <c r="D33" s="50"/>
      <c r="E33" s="139" t="s">
        <v>19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8">
        <f t="shared" ref="X33:X38" si="1">SUM(F33:W33)</f>
        <v>0</v>
      </c>
    </row>
    <row r="34" spans="1:24" x14ac:dyDescent="0.25">
      <c r="A34" s="38">
        <v>26</v>
      </c>
      <c r="B34" s="120"/>
      <c r="C34" s="50"/>
      <c r="D34" s="50"/>
      <c r="E34" s="139" t="s">
        <v>19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8">
        <f t="shared" si="1"/>
        <v>0</v>
      </c>
    </row>
    <row r="35" spans="1:24" x14ac:dyDescent="0.25">
      <c r="A35" s="38">
        <v>27</v>
      </c>
      <c r="B35" s="120"/>
      <c r="C35" s="161"/>
      <c r="D35" s="50"/>
      <c r="E35" s="139" t="s">
        <v>19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8">
        <f t="shared" si="1"/>
        <v>0</v>
      </c>
    </row>
    <row r="36" spans="1:24" x14ac:dyDescent="0.25">
      <c r="A36" s="38">
        <v>28</v>
      </c>
      <c r="B36" s="120"/>
      <c r="C36" s="103"/>
      <c r="D36" s="52"/>
      <c r="E36" s="148" t="s">
        <v>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8">
        <f t="shared" si="1"/>
        <v>0</v>
      </c>
    </row>
    <row r="37" spans="1:24" x14ac:dyDescent="0.25">
      <c r="A37" s="38">
        <v>29</v>
      </c>
      <c r="B37" s="120"/>
      <c r="C37" s="50"/>
      <c r="D37" s="50"/>
      <c r="E37" s="139" t="s">
        <v>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8">
        <f t="shared" si="1"/>
        <v>0</v>
      </c>
    </row>
    <row r="38" spans="1:24" x14ac:dyDescent="0.25">
      <c r="A38" s="38">
        <v>30</v>
      </c>
      <c r="B38" s="120"/>
      <c r="C38" s="50"/>
      <c r="D38" s="50"/>
      <c r="E38" s="139" t="s">
        <v>19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8">
        <f t="shared" si="1"/>
        <v>0</v>
      </c>
    </row>
    <row r="39" spans="1:24" ht="15.75" x14ac:dyDescent="0.25">
      <c r="A39" s="55"/>
      <c r="B39" s="172" t="s">
        <v>176</v>
      </c>
      <c r="C39" s="173"/>
      <c r="D39" s="173"/>
      <c r="E39" s="173"/>
      <c r="F39" s="174"/>
      <c r="G39" s="174"/>
      <c r="H39" s="174"/>
      <c r="I39" s="174"/>
      <c r="J39" s="174"/>
      <c r="K39" s="174"/>
      <c r="L39" s="174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59"/>
    </row>
    <row r="40" spans="1:24" ht="15.75" x14ac:dyDescent="0.25">
      <c r="A40" s="55"/>
      <c r="B40" s="172" t="s">
        <v>128</v>
      </c>
      <c r="C40" s="173"/>
      <c r="D40" s="173"/>
      <c r="E40" s="173"/>
      <c r="F40" s="174"/>
      <c r="G40" s="174"/>
      <c r="H40" s="174"/>
      <c r="I40" s="174"/>
      <c r="J40" s="174"/>
      <c r="K40" s="174"/>
      <c r="L40" s="174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59"/>
    </row>
    <row r="41" spans="1:24" x14ac:dyDescent="0.25">
      <c r="O41" s="127" t="s">
        <v>34</v>
      </c>
      <c r="P41" s="60"/>
      <c r="Q41" s="60"/>
      <c r="R41" s="60"/>
      <c r="S41" s="60"/>
      <c r="T41" s="60"/>
      <c r="U41" s="60"/>
      <c r="V41" s="60"/>
      <c r="W41" s="60"/>
      <c r="X41" s="60"/>
    </row>
    <row r="42" spans="1:24" x14ac:dyDescent="0.25">
      <c r="A42" s="35" t="s">
        <v>0</v>
      </c>
      <c r="B42" s="35" t="s">
        <v>2</v>
      </c>
      <c r="C42" s="37" t="s">
        <v>17</v>
      </c>
      <c r="D42" s="37" t="s">
        <v>1</v>
      </c>
      <c r="E42" s="37" t="s">
        <v>18</v>
      </c>
      <c r="F42" s="41" t="s">
        <v>3</v>
      </c>
      <c r="G42" s="41" t="s">
        <v>4</v>
      </c>
      <c r="H42" s="42" t="s">
        <v>3</v>
      </c>
      <c r="I42" s="42" t="s">
        <v>4</v>
      </c>
      <c r="J42" s="43" t="s">
        <v>3</v>
      </c>
      <c r="K42" s="43" t="s">
        <v>4</v>
      </c>
      <c r="L42" s="41" t="s">
        <v>3</v>
      </c>
      <c r="M42" s="41" t="s">
        <v>4</v>
      </c>
      <c r="N42" s="42" t="s">
        <v>3</v>
      </c>
      <c r="O42" s="42" t="s">
        <v>4</v>
      </c>
      <c r="P42" s="43" t="s">
        <v>3</v>
      </c>
      <c r="Q42" s="43" t="s">
        <v>4</v>
      </c>
      <c r="R42" s="41" t="s">
        <v>3</v>
      </c>
      <c r="S42" s="41" t="s">
        <v>4</v>
      </c>
      <c r="T42" s="42" t="s">
        <v>3</v>
      </c>
      <c r="U42" s="42" t="s">
        <v>4</v>
      </c>
      <c r="V42" s="43" t="s">
        <v>3</v>
      </c>
      <c r="W42" s="43" t="s">
        <v>4</v>
      </c>
      <c r="X42" s="44" t="s">
        <v>5</v>
      </c>
    </row>
    <row r="43" spans="1:24" ht="15" customHeight="1" x14ac:dyDescent="0.25">
      <c r="A43" s="38">
        <v>1</v>
      </c>
      <c r="B43" s="118" t="s">
        <v>139</v>
      </c>
      <c r="C43" s="50">
        <v>6712</v>
      </c>
      <c r="D43" s="160">
        <v>12</v>
      </c>
      <c r="E43" s="61" t="s">
        <v>20</v>
      </c>
      <c r="F43" s="48">
        <v>0</v>
      </c>
      <c r="G43" s="48">
        <v>0</v>
      </c>
      <c r="H43" s="48">
        <v>10</v>
      </c>
      <c r="I43" s="48">
        <v>10</v>
      </c>
      <c r="J43" s="48">
        <v>0</v>
      </c>
      <c r="K43" s="48">
        <v>0</v>
      </c>
      <c r="L43" s="48">
        <v>0</v>
      </c>
      <c r="M43" s="48">
        <v>0</v>
      </c>
      <c r="N43" s="48">
        <v>10</v>
      </c>
      <c r="O43" s="48">
        <v>10</v>
      </c>
      <c r="P43" s="167">
        <v>12.5</v>
      </c>
      <c r="Q43" s="167">
        <v>12.5</v>
      </c>
      <c r="R43" s="167">
        <v>12.5</v>
      </c>
      <c r="S43" s="167">
        <v>12.5</v>
      </c>
      <c r="T43" s="48">
        <v>0</v>
      </c>
      <c r="U43" s="48">
        <v>0</v>
      </c>
      <c r="V43" s="48">
        <v>0</v>
      </c>
      <c r="W43" s="48">
        <v>0</v>
      </c>
      <c r="X43" s="48">
        <f>SUM(F43:W43)</f>
        <v>90</v>
      </c>
    </row>
    <row r="44" spans="1:24" ht="15" customHeight="1" x14ac:dyDescent="0.25">
      <c r="A44" s="38">
        <v>2</v>
      </c>
      <c r="B44" s="200" t="s">
        <v>246</v>
      </c>
      <c r="C44" s="178"/>
      <c r="D44" s="201">
        <v>33</v>
      </c>
      <c r="E44" s="61" t="s">
        <v>20</v>
      </c>
      <c r="F44" s="202">
        <v>0</v>
      </c>
      <c r="G44" s="202">
        <v>0</v>
      </c>
      <c r="H44" s="202">
        <v>0</v>
      </c>
      <c r="I44" s="202">
        <v>0</v>
      </c>
      <c r="J44" s="202">
        <v>0</v>
      </c>
      <c r="K44" s="202">
        <v>0</v>
      </c>
      <c r="L44" s="180">
        <v>12.5</v>
      </c>
      <c r="M44" s="180">
        <v>12.5</v>
      </c>
      <c r="N44" s="180">
        <v>12.5</v>
      </c>
      <c r="O44" s="180">
        <v>12.5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f>SUM(F44:W44)</f>
        <v>50</v>
      </c>
    </row>
    <row r="45" spans="1:24" ht="15" customHeight="1" x14ac:dyDescent="0.25">
      <c r="A45" s="66">
        <v>3</v>
      </c>
      <c r="B45" s="189" t="s">
        <v>27</v>
      </c>
      <c r="C45" s="178">
        <v>150063</v>
      </c>
      <c r="D45" s="190">
        <v>18</v>
      </c>
      <c r="E45" s="61" t="s">
        <v>20</v>
      </c>
      <c r="F45" s="179" t="s">
        <v>109</v>
      </c>
      <c r="G45" s="180">
        <v>12.5</v>
      </c>
      <c r="H45" s="180">
        <v>12.5</v>
      </c>
      <c r="I45" s="180">
        <v>12.5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f>SUM(F45:W45)</f>
        <v>37.5</v>
      </c>
    </row>
    <row r="46" spans="1:24" ht="15" customHeight="1" x14ac:dyDescent="0.25">
      <c r="A46" s="38">
        <v>4</v>
      </c>
      <c r="B46" s="122" t="s">
        <v>72</v>
      </c>
      <c r="C46" s="65">
        <v>18011</v>
      </c>
      <c r="D46" s="52">
        <v>95</v>
      </c>
      <c r="E46" s="61" t="s">
        <v>20</v>
      </c>
      <c r="F46" s="167">
        <v>12.5</v>
      </c>
      <c r="G46" s="48">
        <v>10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f>SUM(F46:W46)</f>
        <v>22.5</v>
      </c>
    </row>
    <row r="47" spans="1:24" ht="15" customHeight="1" x14ac:dyDescent="0.25">
      <c r="A47" s="38">
        <v>5</v>
      </c>
      <c r="B47" s="120" t="s">
        <v>403</v>
      </c>
      <c r="C47" s="65">
        <v>9993847</v>
      </c>
      <c r="D47" s="50">
        <v>9</v>
      </c>
      <c r="E47" s="61" t="s">
        <v>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f t="shared" ref="X47:X59" si="2">SUM(F47:W47)</f>
        <v>0</v>
      </c>
    </row>
    <row r="48" spans="1:24" ht="15" customHeight="1" x14ac:dyDescent="0.25">
      <c r="A48" s="38">
        <v>6</v>
      </c>
      <c r="B48" s="120"/>
      <c r="C48" s="54"/>
      <c r="D48" s="62"/>
      <c r="E48" s="61" t="s">
        <v>20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f t="shared" si="2"/>
        <v>0</v>
      </c>
    </row>
    <row r="49" spans="1:27" ht="15" customHeight="1" x14ac:dyDescent="0.25">
      <c r="A49" s="38">
        <v>7</v>
      </c>
      <c r="B49" s="120"/>
      <c r="C49" s="50"/>
      <c r="D49" s="45"/>
      <c r="E49" s="61" t="s">
        <v>20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f t="shared" si="2"/>
        <v>0</v>
      </c>
    </row>
    <row r="50" spans="1:27" ht="15" customHeight="1" x14ac:dyDescent="0.25">
      <c r="A50" s="52">
        <v>8</v>
      </c>
      <c r="B50" s="120"/>
      <c r="C50" s="50"/>
      <c r="D50" s="62"/>
      <c r="E50" s="61" t="s">
        <v>20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f t="shared" si="2"/>
        <v>0</v>
      </c>
    </row>
    <row r="51" spans="1:27" ht="15" customHeight="1" x14ac:dyDescent="0.25">
      <c r="A51" s="52">
        <v>9</v>
      </c>
      <c r="B51" s="118"/>
      <c r="C51" s="50"/>
      <c r="D51" s="45"/>
      <c r="E51" s="61" t="s">
        <v>20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f t="shared" si="2"/>
        <v>0</v>
      </c>
    </row>
    <row r="52" spans="1:27" ht="15" customHeight="1" x14ac:dyDescent="0.25">
      <c r="A52" s="38">
        <v>10</v>
      </c>
      <c r="B52" s="118"/>
      <c r="C52" s="159"/>
      <c r="D52" s="160"/>
      <c r="E52" s="63" t="s">
        <v>20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f t="shared" si="2"/>
        <v>0</v>
      </c>
    </row>
    <row r="53" spans="1:27" ht="15" customHeight="1" x14ac:dyDescent="0.25">
      <c r="A53" s="52">
        <v>11</v>
      </c>
      <c r="B53" s="120"/>
      <c r="C53" s="50"/>
      <c r="D53" s="45"/>
      <c r="E53" s="61" t="s">
        <v>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f t="shared" si="2"/>
        <v>0</v>
      </c>
    </row>
    <row r="54" spans="1:27" ht="15" customHeight="1" x14ac:dyDescent="0.25">
      <c r="A54" s="52">
        <v>12</v>
      </c>
      <c r="B54" s="120"/>
      <c r="C54" s="50"/>
      <c r="D54" s="45"/>
      <c r="E54" s="61" t="s">
        <v>20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f t="shared" si="2"/>
        <v>0</v>
      </c>
    </row>
    <row r="55" spans="1:27" ht="15" customHeight="1" x14ac:dyDescent="0.25">
      <c r="A55" s="52">
        <v>13</v>
      </c>
      <c r="B55" s="120"/>
      <c r="C55" s="50"/>
      <c r="D55" s="50"/>
      <c r="E55" s="61" t="s">
        <v>20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f t="shared" si="2"/>
        <v>0</v>
      </c>
    </row>
    <row r="56" spans="1:27" ht="15" customHeight="1" x14ac:dyDescent="0.25">
      <c r="A56" s="52">
        <v>14</v>
      </c>
      <c r="B56" s="120"/>
      <c r="C56" s="50"/>
      <c r="D56" s="64"/>
      <c r="E56" s="61" t="s">
        <v>20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f t="shared" si="2"/>
        <v>0</v>
      </c>
    </row>
    <row r="57" spans="1:27" ht="15" customHeight="1" x14ac:dyDescent="0.25">
      <c r="A57" s="52">
        <v>15</v>
      </c>
      <c r="B57" s="120"/>
      <c r="C57" s="106"/>
      <c r="D57" s="152"/>
      <c r="E57" s="61" t="s">
        <v>20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f t="shared" si="2"/>
        <v>0</v>
      </c>
    </row>
    <row r="58" spans="1:27" ht="15" customHeight="1" x14ac:dyDescent="0.25">
      <c r="A58" s="52">
        <v>16</v>
      </c>
      <c r="B58" s="120"/>
      <c r="C58" s="50"/>
      <c r="D58" s="45"/>
      <c r="E58" s="61" t="s">
        <v>20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f t="shared" si="2"/>
        <v>0</v>
      </c>
    </row>
    <row r="59" spans="1:27" ht="15" customHeight="1" x14ac:dyDescent="0.25">
      <c r="A59" s="52">
        <v>17</v>
      </c>
      <c r="B59" s="120"/>
      <c r="C59" s="103"/>
      <c r="D59" s="45"/>
      <c r="E59" s="61" t="s">
        <v>20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f t="shared" si="2"/>
        <v>0</v>
      </c>
    </row>
    <row r="60" spans="1:27" ht="15" customHeight="1" x14ac:dyDescent="0.25">
      <c r="A60" s="38">
        <v>18</v>
      </c>
      <c r="B60" s="49"/>
      <c r="C60" s="50"/>
      <c r="D60" s="45"/>
      <c r="E60" s="61" t="s">
        <v>20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f t="shared" ref="X60" si="3">SUM(F60:W60)</f>
        <v>0</v>
      </c>
    </row>
    <row r="61" spans="1:27" x14ac:dyDescent="0.25">
      <c r="A61" s="67"/>
      <c r="B61" s="56"/>
      <c r="C61" s="57"/>
      <c r="D61" s="57"/>
      <c r="E61" s="5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 t="s">
        <v>6</v>
      </c>
      <c r="R61" s="68"/>
      <c r="S61" s="68"/>
      <c r="T61" s="68"/>
      <c r="U61" s="68"/>
      <c r="V61" s="68"/>
      <c r="W61" s="68"/>
      <c r="X61" s="116" t="s">
        <v>6</v>
      </c>
    </row>
    <row r="62" spans="1:27" x14ac:dyDescent="0.25">
      <c r="A62" s="35" t="s">
        <v>0</v>
      </c>
      <c r="B62" s="35" t="s">
        <v>2</v>
      </c>
      <c r="C62" s="37" t="s">
        <v>17</v>
      </c>
      <c r="D62" s="37" t="s">
        <v>1</v>
      </c>
      <c r="E62" s="37" t="s">
        <v>18</v>
      </c>
      <c r="F62" s="41" t="s">
        <v>3</v>
      </c>
      <c r="G62" s="41" t="s">
        <v>4</v>
      </c>
      <c r="H62" s="69" t="s">
        <v>3</v>
      </c>
      <c r="I62" s="69" t="s">
        <v>4</v>
      </c>
      <c r="J62" s="43" t="s">
        <v>3</v>
      </c>
      <c r="K62" s="43" t="s">
        <v>4</v>
      </c>
      <c r="L62" s="41" t="s">
        <v>3</v>
      </c>
      <c r="M62" s="41" t="s">
        <v>4</v>
      </c>
      <c r="N62" s="42" t="s">
        <v>3</v>
      </c>
      <c r="O62" s="42" t="s">
        <v>4</v>
      </c>
      <c r="P62" s="43" t="s">
        <v>3</v>
      </c>
      <c r="Q62" s="43" t="s">
        <v>4</v>
      </c>
      <c r="R62" s="41" t="s">
        <v>3</v>
      </c>
      <c r="S62" s="41" t="s">
        <v>4</v>
      </c>
      <c r="T62" s="42" t="s">
        <v>3</v>
      </c>
      <c r="U62" s="42" t="s">
        <v>4</v>
      </c>
      <c r="V62" s="43" t="s">
        <v>3</v>
      </c>
      <c r="W62" s="43" t="s">
        <v>4</v>
      </c>
      <c r="X62" s="44" t="s">
        <v>5</v>
      </c>
    </row>
    <row r="63" spans="1:27" x14ac:dyDescent="0.25">
      <c r="A63" s="38">
        <v>1</v>
      </c>
      <c r="B63" s="120" t="s">
        <v>195</v>
      </c>
      <c r="C63" s="50">
        <v>19987</v>
      </c>
      <c r="D63" s="141">
        <v>116</v>
      </c>
      <c r="E63" s="71" t="s">
        <v>21</v>
      </c>
      <c r="F63" s="72">
        <v>0</v>
      </c>
      <c r="G63" s="72">
        <v>0</v>
      </c>
      <c r="H63" s="72">
        <v>0</v>
      </c>
      <c r="I63" s="72">
        <v>0</v>
      </c>
      <c r="J63" s="168">
        <v>12.5</v>
      </c>
      <c r="K63" s="168">
        <v>12.5</v>
      </c>
      <c r="L63" s="72">
        <v>10</v>
      </c>
      <c r="M63" s="168">
        <v>12.5</v>
      </c>
      <c r="N63" s="184" t="s">
        <v>29</v>
      </c>
      <c r="O63" s="184" t="s">
        <v>29</v>
      </c>
      <c r="P63" s="168">
        <v>12.5</v>
      </c>
      <c r="Q63" s="184" t="s">
        <v>29</v>
      </c>
      <c r="R63" s="168">
        <v>12.5</v>
      </c>
      <c r="S63" s="184" t="s">
        <v>29</v>
      </c>
      <c r="T63" s="72">
        <v>0</v>
      </c>
      <c r="U63" s="72">
        <v>0</v>
      </c>
      <c r="V63" s="72">
        <v>0</v>
      </c>
      <c r="W63" s="72">
        <v>0</v>
      </c>
      <c r="X63" s="48">
        <f>SUM(F63:W63)</f>
        <v>72.5</v>
      </c>
      <c r="Z63" s="31"/>
      <c r="AA63" s="31"/>
    </row>
    <row r="64" spans="1:27" x14ac:dyDescent="0.25">
      <c r="A64" s="38">
        <v>2</v>
      </c>
      <c r="B64" s="143" t="s">
        <v>28</v>
      </c>
      <c r="C64" s="50">
        <v>1337</v>
      </c>
      <c r="D64" s="152">
        <v>61</v>
      </c>
      <c r="E64" s="71" t="s">
        <v>21</v>
      </c>
      <c r="F64" s="168">
        <v>12.5</v>
      </c>
      <c r="G64" s="168">
        <v>12.5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48">
        <f>SUM(F64:W64)</f>
        <v>25</v>
      </c>
    </row>
    <row r="65" spans="1:27" x14ac:dyDescent="0.25">
      <c r="A65" s="38">
        <v>3</v>
      </c>
      <c r="B65" s="120" t="s">
        <v>310</v>
      </c>
      <c r="C65" s="50">
        <v>4834</v>
      </c>
      <c r="D65" s="152">
        <v>61</v>
      </c>
      <c r="E65" s="71" t="s">
        <v>21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168">
        <v>12.5</v>
      </c>
      <c r="O65" s="168">
        <v>12.5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48">
        <f>SUM(F65:W65)</f>
        <v>25</v>
      </c>
    </row>
    <row r="66" spans="1:27" x14ac:dyDescent="0.25">
      <c r="A66" s="38">
        <v>4</v>
      </c>
      <c r="B66" s="124" t="s">
        <v>257</v>
      </c>
      <c r="C66" s="70"/>
      <c r="D66" s="162">
        <v>36</v>
      </c>
      <c r="E66" s="71" t="s">
        <v>21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168">
        <v>12.5</v>
      </c>
      <c r="M66" s="72">
        <v>10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48">
        <f>SUM(F66:W66)</f>
        <v>22.5</v>
      </c>
    </row>
    <row r="67" spans="1:27" x14ac:dyDescent="0.25">
      <c r="A67" s="38">
        <v>5</v>
      </c>
      <c r="B67" s="124"/>
      <c r="C67" s="161"/>
      <c r="D67" s="162"/>
      <c r="E67" s="71" t="s">
        <v>21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48">
        <f t="shared" ref="X67:X74" si="4">SUM(F67:W67)</f>
        <v>0</v>
      </c>
    </row>
    <row r="68" spans="1:27" x14ac:dyDescent="0.25">
      <c r="A68" s="38">
        <v>6</v>
      </c>
      <c r="B68" s="124"/>
      <c r="C68" s="70"/>
      <c r="D68" s="162"/>
      <c r="E68" s="71" t="s">
        <v>21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48">
        <f t="shared" si="4"/>
        <v>0</v>
      </c>
      <c r="Z68" s="31"/>
      <c r="AA68" s="31"/>
    </row>
    <row r="69" spans="1:27" x14ac:dyDescent="0.25">
      <c r="A69" s="38">
        <v>7</v>
      </c>
      <c r="B69" s="120"/>
      <c r="C69" s="65"/>
      <c r="D69" s="66"/>
      <c r="E69" s="71" t="s">
        <v>21</v>
      </c>
      <c r="F69" s="72">
        <v>0</v>
      </c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  <c r="Q69" s="72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48">
        <f t="shared" si="4"/>
        <v>0</v>
      </c>
    </row>
    <row r="70" spans="1:27" x14ac:dyDescent="0.25">
      <c r="A70" s="38">
        <v>8</v>
      </c>
      <c r="B70" s="120"/>
      <c r="C70" s="50"/>
      <c r="D70" s="45"/>
      <c r="E70" s="71" t="s">
        <v>21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2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48">
        <f t="shared" si="4"/>
        <v>0</v>
      </c>
      <c r="Z70" s="31"/>
      <c r="AA70" s="31"/>
    </row>
    <row r="71" spans="1:27" x14ac:dyDescent="0.25">
      <c r="A71" s="38">
        <v>9</v>
      </c>
      <c r="B71" s="120"/>
      <c r="C71" s="50"/>
      <c r="D71" s="50"/>
      <c r="E71" s="71" t="s">
        <v>21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48">
        <f t="shared" si="4"/>
        <v>0</v>
      </c>
    </row>
    <row r="72" spans="1:27" x14ac:dyDescent="0.25">
      <c r="A72" s="38">
        <v>10</v>
      </c>
      <c r="B72" s="124"/>
      <c r="C72" s="110"/>
      <c r="D72" s="70"/>
      <c r="E72" s="71" t="s">
        <v>21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0</v>
      </c>
      <c r="X72" s="48">
        <f t="shared" si="4"/>
        <v>0</v>
      </c>
      <c r="Z72" s="31"/>
      <c r="AA72" s="31"/>
    </row>
    <row r="73" spans="1:27" x14ac:dyDescent="0.25">
      <c r="A73" s="38">
        <v>11</v>
      </c>
      <c r="B73" s="124"/>
      <c r="C73" s="157"/>
      <c r="D73" s="37"/>
      <c r="E73" s="71" t="s">
        <v>21</v>
      </c>
      <c r="F73" s="72">
        <v>0</v>
      </c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0</v>
      </c>
      <c r="P73" s="72">
        <v>0</v>
      </c>
      <c r="Q73" s="72">
        <v>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48">
        <f t="shared" si="4"/>
        <v>0</v>
      </c>
    </row>
    <row r="74" spans="1:27" x14ac:dyDescent="0.25">
      <c r="A74" s="38">
        <v>12</v>
      </c>
      <c r="B74" s="120"/>
      <c r="C74" s="65"/>
      <c r="D74" s="50"/>
      <c r="E74" s="71" t="s">
        <v>21</v>
      </c>
      <c r="F74" s="72">
        <v>0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48">
        <f t="shared" si="4"/>
        <v>0</v>
      </c>
    </row>
    <row r="75" spans="1:27" x14ac:dyDescent="0.25">
      <c r="A75" s="38">
        <v>13</v>
      </c>
      <c r="B75" s="49"/>
      <c r="C75" s="65"/>
      <c r="D75" s="66"/>
      <c r="E75" s="71" t="s">
        <v>21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0</v>
      </c>
      <c r="V75" s="72">
        <v>0</v>
      </c>
      <c r="W75" s="72">
        <v>0</v>
      </c>
      <c r="X75" s="48">
        <f t="shared" ref="X75" si="5">SUM(F75:W75)</f>
        <v>0</v>
      </c>
    </row>
    <row r="76" spans="1:27" x14ac:dyDescent="0.25">
      <c r="A76" s="55"/>
      <c r="B76" s="73"/>
      <c r="C76" s="58"/>
      <c r="D76" s="58"/>
      <c r="E76" s="58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39"/>
    </row>
    <row r="77" spans="1:27" x14ac:dyDescent="0.25">
      <c r="A77" s="74"/>
      <c r="B77" s="74"/>
      <c r="C77" s="55"/>
      <c r="D77" s="55" t="s">
        <v>6</v>
      </c>
      <c r="E77" s="7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76" t="s">
        <v>6</v>
      </c>
      <c r="Y77" s="39"/>
    </row>
    <row r="78" spans="1:27" x14ac:dyDescent="0.25">
      <c r="A78" s="35" t="s">
        <v>0</v>
      </c>
      <c r="B78" s="35" t="s">
        <v>2</v>
      </c>
      <c r="C78" s="36" t="s">
        <v>17</v>
      </c>
      <c r="D78" s="37" t="s">
        <v>1</v>
      </c>
      <c r="E78" s="37" t="s">
        <v>18</v>
      </c>
      <c r="F78" s="41" t="s">
        <v>3</v>
      </c>
      <c r="G78" s="41" t="s">
        <v>4</v>
      </c>
      <c r="H78" s="69" t="s">
        <v>3</v>
      </c>
      <c r="I78" s="69" t="s">
        <v>4</v>
      </c>
      <c r="J78" s="43" t="s">
        <v>3</v>
      </c>
      <c r="K78" s="43" t="s">
        <v>4</v>
      </c>
      <c r="L78" s="41" t="s">
        <v>3</v>
      </c>
      <c r="M78" s="41" t="s">
        <v>4</v>
      </c>
      <c r="N78" s="42" t="s">
        <v>3</v>
      </c>
      <c r="O78" s="42" t="s">
        <v>4</v>
      </c>
      <c r="P78" s="43" t="s">
        <v>3</v>
      </c>
      <c r="Q78" s="43" t="s">
        <v>4</v>
      </c>
      <c r="R78" s="41" t="s">
        <v>3</v>
      </c>
      <c r="S78" s="41" t="s">
        <v>4</v>
      </c>
      <c r="T78" s="42" t="s">
        <v>3</v>
      </c>
      <c r="U78" s="42" t="s">
        <v>4</v>
      </c>
      <c r="V78" s="43" t="s">
        <v>3</v>
      </c>
      <c r="W78" s="43" t="s">
        <v>4</v>
      </c>
      <c r="X78" s="77" t="s">
        <v>5</v>
      </c>
    </row>
    <row r="79" spans="1:27" x14ac:dyDescent="0.25">
      <c r="A79" s="38">
        <v>1</v>
      </c>
      <c r="B79" s="186" t="s">
        <v>33</v>
      </c>
      <c r="C79" s="182">
        <v>7297</v>
      </c>
      <c r="D79" s="182">
        <v>67</v>
      </c>
      <c r="E79" s="78" t="s">
        <v>22</v>
      </c>
      <c r="F79" s="183">
        <v>20</v>
      </c>
      <c r="G79" s="183">
        <v>20</v>
      </c>
      <c r="H79" s="196">
        <v>12.5</v>
      </c>
      <c r="I79" s="197">
        <v>12.5</v>
      </c>
      <c r="J79" s="183">
        <v>10</v>
      </c>
      <c r="K79" s="196">
        <v>12.5</v>
      </c>
      <c r="L79" s="183">
        <v>10</v>
      </c>
      <c r="M79" s="183">
        <v>10</v>
      </c>
      <c r="N79" s="183">
        <v>10</v>
      </c>
      <c r="O79" s="183">
        <v>10</v>
      </c>
      <c r="P79" s="183">
        <v>10</v>
      </c>
      <c r="Q79" s="196">
        <v>12.5</v>
      </c>
      <c r="R79" s="48">
        <v>0</v>
      </c>
      <c r="S79" s="48">
        <v>0</v>
      </c>
      <c r="T79" s="48">
        <v>0</v>
      </c>
      <c r="U79" s="116">
        <v>0</v>
      </c>
      <c r="V79" s="48">
        <v>0</v>
      </c>
      <c r="W79" s="48">
        <v>0</v>
      </c>
      <c r="X79" s="48">
        <f>SUM(F79:W79)</f>
        <v>150</v>
      </c>
    </row>
    <row r="80" spans="1:27" x14ac:dyDescent="0.25">
      <c r="A80" s="38">
        <v>2</v>
      </c>
      <c r="B80" s="186" t="s">
        <v>14</v>
      </c>
      <c r="C80" s="182">
        <v>2273</v>
      </c>
      <c r="D80" s="182">
        <v>165</v>
      </c>
      <c r="E80" s="78" t="s">
        <v>22</v>
      </c>
      <c r="F80" s="183">
        <v>25</v>
      </c>
      <c r="G80" s="183">
        <v>25</v>
      </c>
      <c r="H80" s="183">
        <v>0</v>
      </c>
      <c r="I80" s="195">
        <v>0</v>
      </c>
      <c r="J80" s="196">
        <v>12.5</v>
      </c>
      <c r="K80" s="183">
        <v>10</v>
      </c>
      <c r="L80" s="196">
        <v>12.5</v>
      </c>
      <c r="M80" s="196">
        <v>12.5</v>
      </c>
      <c r="N80" s="196">
        <v>12.5</v>
      </c>
      <c r="O80" s="196">
        <v>12.5</v>
      </c>
      <c r="P80" s="196">
        <v>12.5</v>
      </c>
      <c r="Q80" s="183">
        <v>10</v>
      </c>
      <c r="R80" s="48">
        <v>0</v>
      </c>
      <c r="S80" s="48">
        <v>0</v>
      </c>
      <c r="T80" s="48">
        <v>0</v>
      </c>
      <c r="U80" s="116">
        <v>0</v>
      </c>
      <c r="V80" s="48">
        <v>0</v>
      </c>
      <c r="W80" s="48">
        <v>0</v>
      </c>
      <c r="X80" s="48">
        <f>SUM(F80:W80)</f>
        <v>145</v>
      </c>
      <c r="Z80" s="31"/>
      <c r="AA80" s="31"/>
    </row>
    <row r="81" spans="1:27" x14ac:dyDescent="0.25">
      <c r="A81" s="38">
        <v>3</v>
      </c>
      <c r="B81" s="120" t="s">
        <v>39</v>
      </c>
      <c r="C81" s="50">
        <v>12253</v>
      </c>
      <c r="D81" s="45">
        <v>44</v>
      </c>
      <c r="E81" s="78" t="s">
        <v>22</v>
      </c>
      <c r="F81" s="48">
        <v>13</v>
      </c>
      <c r="G81" s="48">
        <v>13</v>
      </c>
      <c r="H81" s="48">
        <v>10</v>
      </c>
      <c r="I81" s="116">
        <v>10</v>
      </c>
      <c r="J81" s="48">
        <v>8</v>
      </c>
      <c r="K81" s="48">
        <v>8</v>
      </c>
      <c r="L81" s="48">
        <v>0</v>
      </c>
      <c r="M81" s="48">
        <v>0</v>
      </c>
      <c r="N81" s="48">
        <v>8</v>
      </c>
      <c r="O81" s="48">
        <v>8</v>
      </c>
      <c r="P81" s="48">
        <v>8</v>
      </c>
      <c r="Q81" s="48">
        <v>8</v>
      </c>
      <c r="R81" s="48">
        <v>0</v>
      </c>
      <c r="S81" s="48">
        <v>0</v>
      </c>
      <c r="T81" s="48">
        <v>0</v>
      </c>
      <c r="U81" s="116">
        <v>0</v>
      </c>
      <c r="V81" s="48">
        <v>0</v>
      </c>
      <c r="W81" s="48">
        <v>0</v>
      </c>
      <c r="X81" s="48">
        <f>SUM(F81:W81)</f>
        <v>94</v>
      </c>
    </row>
    <row r="82" spans="1:27" x14ac:dyDescent="0.25">
      <c r="A82" s="38">
        <v>4</v>
      </c>
      <c r="B82" s="121" t="s">
        <v>41</v>
      </c>
      <c r="C82" s="131">
        <v>13029</v>
      </c>
      <c r="D82" s="149">
        <v>96</v>
      </c>
      <c r="E82" s="78" t="s">
        <v>22</v>
      </c>
      <c r="F82" s="48">
        <v>16</v>
      </c>
      <c r="G82" s="48">
        <v>16</v>
      </c>
      <c r="H82" s="48">
        <v>0</v>
      </c>
      <c r="I82" s="116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116">
        <v>0</v>
      </c>
      <c r="V82" s="48">
        <v>0</v>
      </c>
      <c r="W82" s="48">
        <v>0</v>
      </c>
      <c r="X82" s="48">
        <f>SUM(F82:W82)</f>
        <v>32</v>
      </c>
    </row>
    <row r="83" spans="1:27" x14ac:dyDescent="0.25">
      <c r="A83" s="38">
        <v>5</v>
      </c>
      <c r="B83" s="119" t="s">
        <v>28</v>
      </c>
      <c r="C83" s="131">
        <v>1337</v>
      </c>
      <c r="D83" s="52">
        <v>61</v>
      </c>
      <c r="E83" s="78" t="s">
        <v>22</v>
      </c>
      <c r="F83" s="48">
        <v>11</v>
      </c>
      <c r="G83" s="48">
        <v>11</v>
      </c>
      <c r="H83" s="48">
        <v>0</v>
      </c>
      <c r="I83" s="116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116">
        <v>0</v>
      </c>
      <c r="V83" s="48">
        <v>0</v>
      </c>
      <c r="W83" s="48">
        <v>0</v>
      </c>
      <c r="X83" s="48">
        <f>SUM(F83:W83)</f>
        <v>22</v>
      </c>
    </row>
    <row r="84" spans="1:27" x14ac:dyDescent="0.25">
      <c r="A84" s="38">
        <v>6</v>
      </c>
      <c r="B84" s="120"/>
      <c r="C84" s="50"/>
      <c r="D84" s="45"/>
      <c r="E84" s="78" t="s">
        <v>22</v>
      </c>
      <c r="F84" s="48">
        <v>0</v>
      </c>
      <c r="G84" s="48">
        <v>0</v>
      </c>
      <c r="H84" s="48">
        <v>0</v>
      </c>
      <c r="I84" s="116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116">
        <v>0</v>
      </c>
      <c r="V84" s="48">
        <v>0</v>
      </c>
      <c r="W84" s="48">
        <v>0</v>
      </c>
      <c r="X84" s="48">
        <f t="shared" ref="X84:X89" si="6">SUM(F84:W84)</f>
        <v>0</v>
      </c>
      <c r="Z84" s="31"/>
      <c r="AA84" s="31"/>
    </row>
    <row r="85" spans="1:27" x14ac:dyDescent="0.25">
      <c r="A85" s="38">
        <v>7</v>
      </c>
      <c r="B85" s="121"/>
      <c r="C85" s="52"/>
      <c r="D85" s="64"/>
      <c r="E85" s="78" t="s">
        <v>22</v>
      </c>
      <c r="F85" s="48">
        <v>0</v>
      </c>
      <c r="G85" s="48">
        <v>0</v>
      </c>
      <c r="H85" s="48">
        <v>0</v>
      </c>
      <c r="I85" s="116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116">
        <v>0</v>
      </c>
      <c r="V85" s="48">
        <v>0</v>
      </c>
      <c r="W85" s="48">
        <v>0</v>
      </c>
      <c r="X85" s="48">
        <f t="shared" si="6"/>
        <v>0</v>
      </c>
    </row>
    <row r="86" spans="1:27" x14ac:dyDescent="0.25">
      <c r="A86" s="38">
        <v>8</v>
      </c>
      <c r="B86" s="121"/>
      <c r="C86" s="52"/>
      <c r="D86" s="153"/>
      <c r="E86" s="78" t="s">
        <v>22</v>
      </c>
      <c r="F86" s="48">
        <v>0</v>
      </c>
      <c r="G86" s="48">
        <v>0</v>
      </c>
      <c r="H86" s="48">
        <v>0</v>
      </c>
      <c r="I86" s="116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116">
        <v>0</v>
      </c>
      <c r="V86" s="48">
        <v>0</v>
      </c>
      <c r="W86" s="48">
        <v>0</v>
      </c>
      <c r="X86" s="48">
        <f t="shared" si="6"/>
        <v>0</v>
      </c>
    </row>
    <row r="87" spans="1:27" x14ac:dyDescent="0.25">
      <c r="A87" s="38">
        <v>9</v>
      </c>
      <c r="B87" s="142"/>
      <c r="C87" s="52"/>
      <c r="D87" s="57"/>
      <c r="E87" s="78" t="s">
        <v>22</v>
      </c>
      <c r="F87" s="48">
        <v>0</v>
      </c>
      <c r="G87" s="48">
        <v>0</v>
      </c>
      <c r="H87" s="48">
        <v>0</v>
      </c>
      <c r="I87" s="116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116">
        <v>0</v>
      </c>
      <c r="V87" s="48">
        <v>0</v>
      </c>
      <c r="W87" s="48">
        <v>0</v>
      </c>
      <c r="X87" s="48">
        <f t="shared" si="6"/>
        <v>0</v>
      </c>
    </row>
    <row r="88" spans="1:27" x14ac:dyDescent="0.25">
      <c r="A88" s="38">
        <v>10</v>
      </c>
      <c r="B88" s="130"/>
      <c r="C88" s="83"/>
      <c r="D88" s="131"/>
      <c r="E88" s="78" t="s">
        <v>22</v>
      </c>
      <c r="F88" s="48">
        <v>0</v>
      </c>
      <c r="G88" s="48">
        <v>0</v>
      </c>
      <c r="H88" s="48">
        <v>0</v>
      </c>
      <c r="I88" s="116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116">
        <v>0</v>
      </c>
      <c r="V88" s="48">
        <v>0</v>
      </c>
      <c r="W88" s="48">
        <v>0</v>
      </c>
      <c r="X88" s="48">
        <f t="shared" si="6"/>
        <v>0</v>
      </c>
    </row>
    <row r="89" spans="1:27" x14ac:dyDescent="0.25">
      <c r="A89" s="38">
        <v>11</v>
      </c>
      <c r="B89" s="121"/>
      <c r="C89" s="52"/>
      <c r="D89" s="64"/>
      <c r="E89" s="78" t="s">
        <v>22</v>
      </c>
      <c r="F89" s="48">
        <v>0</v>
      </c>
      <c r="G89" s="48">
        <v>0</v>
      </c>
      <c r="H89" s="48">
        <v>0</v>
      </c>
      <c r="I89" s="116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116">
        <v>0</v>
      </c>
      <c r="V89" s="48">
        <v>0</v>
      </c>
      <c r="W89" s="48">
        <v>0</v>
      </c>
      <c r="X89" s="48">
        <f t="shared" si="6"/>
        <v>0</v>
      </c>
      <c r="Z89" s="31"/>
      <c r="AA89" s="31"/>
    </row>
    <row r="90" spans="1:27" x14ac:dyDescent="0.25">
      <c r="A90" s="38">
        <v>12</v>
      </c>
      <c r="B90" s="53"/>
      <c r="C90" s="52"/>
      <c r="D90" s="52"/>
      <c r="E90" s="78" t="s">
        <v>22</v>
      </c>
      <c r="F90" s="48">
        <v>0</v>
      </c>
      <c r="G90" s="48">
        <v>0</v>
      </c>
      <c r="H90" s="48">
        <v>0</v>
      </c>
      <c r="I90" s="116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116">
        <v>0</v>
      </c>
      <c r="V90" s="48">
        <v>0</v>
      </c>
      <c r="W90" s="48">
        <v>0</v>
      </c>
      <c r="X90" s="48">
        <f t="shared" ref="X90" si="7">SUM(F90:W90)</f>
        <v>0</v>
      </c>
      <c r="Z90" s="31"/>
      <c r="AA90" s="31"/>
    </row>
    <row r="91" spans="1:27" x14ac:dyDescent="0.25">
      <c r="A91" s="38">
        <v>13</v>
      </c>
      <c r="B91" s="79"/>
      <c r="C91" s="52"/>
      <c r="D91" s="64"/>
      <c r="E91" s="78" t="s">
        <v>22</v>
      </c>
      <c r="F91" s="48">
        <v>0</v>
      </c>
      <c r="G91" s="48">
        <v>0</v>
      </c>
      <c r="H91" s="48">
        <v>0</v>
      </c>
      <c r="I91" s="116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116">
        <v>0</v>
      </c>
      <c r="V91" s="48">
        <v>0</v>
      </c>
      <c r="W91" s="48">
        <v>0</v>
      </c>
      <c r="X91" s="48">
        <f t="shared" ref="X91:X93" si="8">SUM(F91:W91)</f>
        <v>0</v>
      </c>
      <c r="Z91" s="31"/>
      <c r="AA91" s="31"/>
    </row>
    <row r="92" spans="1:27" x14ac:dyDescent="0.25">
      <c r="A92" s="38">
        <v>14</v>
      </c>
      <c r="B92" s="79"/>
      <c r="C92" s="52"/>
      <c r="D92" s="64"/>
      <c r="E92" s="78" t="s">
        <v>22</v>
      </c>
      <c r="F92" s="48">
        <v>0</v>
      </c>
      <c r="G92" s="48">
        <v>0</v>
      </c>
      <c r="H92" s="48">
        <v>0</v>
      </c>
      <c r="I92" s="116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116">
        <v>0</v>
      </c>
      <c r="V92" s="48">
        <v>0</v>
      </c>
      <c r="W92" s="48">
        <v>0</v>
      </c>
      <c r="X92" s="48">
        <f t="shared" si="8"/>
        <v>0</v>
      </c>
      <c r="Z92" s="31"/>
      <c r="AA92" s="31"/>
    </row>
    <row r="93" spans="1:27" x14ac:dyDescent="0.25">
      <c r="A93" s="146">
        <v>15</v>
      </c>
      <c r="B93" s="79"/>
      <c r="C93" s="52"/>
      <c r="D93" s="64"/>
      <c r="E93" s="78" t="s">
        <v>22</v>
      </c>
      <c r="F93" s="48">
        <v>0</v>
      </c>
      <c r="G93" s="48">
        <v>0</v>
      </c>
      <c r="H93" s="48">
        <v>0</v>
      </c>
      <c r="I93" s="116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116">
        <v>0</v>
      </c>
      <c r="V93" s="48">
        <v>0</v>
      </c>
      <c r="W93" s="48">
        <v>0</v>
      </c>
      <c r="X93" s="48">
        <f t="shared" si="8"/>
        <v>0</v>
      </c>
    </row>
    <row r="95" spans="1:27" x14ac:dyDescent="0.25">
      <c r="X95" s="80"/>
    </row>
    <row r="96" spans="1:27" x14ac:dyDescent="0.25">
      <c r="A96" s="35" t="s">
        <v>0</v>
      </c>
      <c r="B96" s="35" t="s">
        <v>2</v>
      </c>
      <c r="C96" s="37" t="s">
        <v>17</v>
      </c>
      <c r="D96" s="37" t="s">
        <v>1</v>
      </c>
      <c r="E96" s="37" t="s">
        <v>18</v>
      </c>
      <c r="F96" s="41" t="s">
        <v>3</v>
      </c>
      <c r="G96" s="41" t="s">
        <v>4</v>
      </c>
      <c r="H96" s="69" t="s">
        <v>3</v>
      </c>
      <c r="I96" s="69" t="s">
        <v>4</v>
      </c>
      <c r="J96" s="43" t="s">
        <v>3</v>
      </c>
      <c r="K96" s="43" t="s">
        <v>4</v>
      </c>
      <c r="L96" s="41" t="s">
        <v>3</v>
      </c>
      <c r="M96" s="41" t="s">
        <v>4</v>
      </c>
      <c r="N96" s="42" t="s">
        <v>3</v>
      </c>
      <c r="O96" s="42" t="s">
        <v>4</v>
      </c>
      <c r="P96" s="43" t="s">
        <v>3</v>
      </c>
      <c r="Q96" s="43" t="s">
        <v>4</v>
      </c>
      <c r="R96" s="41" t="s">
        <v>3</v>
      </c>
      <c r="S96" s="41" t="s">
        <v>4</v>
      </c>
      <c r="T96" s="42" t="s">
        <v>3</v>
      </c>
      <c r="U96" s="42" t="s">
        <v>4</v>
      </c>
      <c r="V96" s="43" t="s">
        <v>3</v>
      </c>
      <c r="W96" s="43" t="s">
        <v>4</v>
      </c>
      <c r="X96" s="77" t="s">
        <v>5</v>
      </c>
    </row>
    <row r="97" spans="1:27" x14ac:dyDescent="0.25">
      <c r="A97" s="38">
        <v>1</v>
      </c>
      <c r="B97" s="198" t="s">
        <v>43</v>
      </c>
      <c r="C97" s="191">
        <v>6113</v>
      </c>
      <c r="D97" s="191">
        <v>83</v>
      </c>
      <c r="E97" s="82" t="s">
        <v>23</v>
      </c>
      <c r="F97" s="196">
        <v>12.5</v>
      </c>
      <c r="G97" s="196">
        <v>12.5</v>
      </c>
      <c r="H97" s="196">
        <v>12.5</v>
      </c>
      <c r="I97" s="197">
        <v>12.5</v>
      </c>
      <c r="J97" s="196">
        <v>12.5</v>
      </c>
      <c r="K97" s="196">
        <v>12.5</v>
      </c>
      <c r="L97" s="196">
        <v>12.5</v>
      </c>
      <c r="M97" s="196">
        <v>12.5</v>
      </c>
      <c r="N97" s="183">
        <v>10</v>
      </c>
      <c r="O97" s="183">
        <v>10</v>
      </c>
      <c r="P97" s="183">
        <v>10</v>
      </c>
      <c r="Q97" s="196">
        <v>12.5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f>SUM(F97:W97)</f>
        <v>142.5</v>
      </c>
    </row>
    <row r="98" spans="1:27" x14ac:dyDescent="0.25">
      <c r="A98" s="38">
        <v>2</v>
      </c>
      <c r="B98" s="186" t="s">
        <v>190</v>
      </c>
      <c r="C98" s="188">
        <v>2200</v>
      </c>
      <c r="D98" s="182">
        <v>85</v>
      </c>
      <c r="E98" s="81" t="s">
        <v>23</v>
      </c>
      <c r="F98" s="183">
        <v>0</v>
      </c>
      <c r="G98" s="183">
        <v>0</v>
      </c>
      <c r="H98" s="183">
        <v>0</v>
      </c>
      <c r="I98" s="195">
        <v>0</v>
      </c>
      <c r="J98" s="183">
        <v>10</v>
      </c>
      <c r="K98" s="183">
        <v>10</v>
      </c>
      <c r="L98" s="183">
        <v>10</v>
      </c>
      <c r="M98" s="183">
        <v>10</v>
      </c>
      <c r="N98" s="196">
        <v>12.5</v>
      </c>
      <c r="O98" s="196">
        <v>12.5</v>
      </c>
      <c r="P98" s="196">
        <v>12.5</v>
      </c>
      <c r="Q98" s="183">
        <v>10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f>SUM(F98:W98)</f>
        <v>87.5</v>
      </c>
    </row>
    <row r="99" spans="1:27" x14ac:dyDescent="0.25">
      <c r="A99" s="51">
        <v>3</v>
      </c>
      <c r="B99" s="130" t="s">
        <v>354</v>
      </c>
      <c r="C99" s="158"/>
      <c r="D99" s="38">
        <v>21</v>
      </c>
      <c r="E99" s="82" t="s">
        <v>23</v>
      </c>
      <c r="F99" s="48">
        <v>0</v>
      </c>
      <c r="G99" s="48">
        <v>0</v>
      </c>
      <c r="H99" s="48">
        <v>0</v>
      </c>
      <c r="I99" s="116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8</v>
      </c>
      <c r="Q99" s="48">
        <v>8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f>SUM(F99:W99)</f>
        <v>16</v>
      </c>
    </row>
    <row r="100" spans="1:27" ht="15.75" x14ac:dyDescent="0.25">
      <c r="A100" s="74"/>
      <c r="B100" s="84" t="s">
        <v>7</v>
      </c>
      <c r="C100" s="84"/>
      <c r="D100" s="84"/>
      <c r="E100" s="84"/>
      <c r="F100" s="84"/>
      <c r="G100" s="84"/>
      <c r="H100" s="84"/>
      <c r="I100" s="84"/>
      <c r="J100" s="84"/>
      <c r="Y100" s="75"/>
      <c r="Z100" s="75"/>
      <c r="AA100" s="75"/>
    </row>
    <row r="101" spans="1:27" ht="15.75" x14ac:dyDescent="0.25">
      <c r="A101" s="74"/>
      <c r="B101" s="126" t="s">
        <v>8</v>
      </c>
      <c r="C101" s="85"/>
      <c r="D101" s="85"/>
      <c r="E101" s="85"/>
      <c r="F101" s="85"/>
      <c r="G101" s="85"/>
      <c r="H101" s="85"/>
      <c r="I101" s="85"/>
      <c r="J101" s="85"/>
      <c r="Y101" s="75"/>
      <c r="Z101" s="75"/>
      <c r="AA101" s="75"/>
    </row>
    <row r="102" spans="1:27" x14ac:dyDescent="0.25">
      <c r="A102" s="74"/>
      <c r="B102" s="86" t="s">
        <v>9</v>
      </c>
      <c r="C102" s="86"/>
      <c r="D102" s="86"/>
      <c r="E102" s="86"/>
      <c r="F102" s="86"/>
      <c r="G102" s="86"/>
      <c r="H102" s="86"/>
      <c r="I102" s="86"/>
      <c r="J102" s="86"/>
      <c r="Y102" s="75"/>
      <c r="Z102" s="75"/>
      <c r="AA102" s="75"/>
    </row>
    <row r="103" spans="1:27" x14ac:dyDescent="0.25">
      <c r="A103" s="74"/>
      <c r="B103" s="87" t="s">
        <v>55</v>
      </c>
      <c r="C103" s="87"/>
      <c r="D103" s="87"/>
      <c r="E103" s="87"/>
      <c r="F103" s="87"/>
      <c r="G103" s="75"/>
      <c r="H103" s="75"/>
      <c r="I103" s="75"/>
      <c r="J103" s="75"/>
      <c r="Y103" s="88"/>
      <c r="Z103" s="88"/>
      <c r="AA103" s="88"/>
    </row>
  </sheetData>
  <sortState ref="B9:X32">
    <sortCondition descending="1" ref="X9:X32"/>
  </sortState>
  <mergeCells count="19">
    <mergeCell ref="R7:S7"/>
    <mergeCell ref="T6:U6"/>
    <mergeCell ref="T7:U7"/>
    <mergeCell ref="P7:Q7"/>
    <mergeCell ref="H3:Z3"/>
    <mergeCell ref="L6:M6"/>
    <mergeCell ref="L7:M7"/>
    <mergeCell ref="N6:O6"/>
    <mergeCell ref="N7:O7"/>
    <mergeCell ref="P6:Q6"/>
    <mergeCell ref="V6:W6"/>
    <mergeCell ref="V7:W7"/>
    <mergeCell ref="R6:S6"/>
    <mergeCell ref="F6:G6"/>
    <mergeCell ref="H6:I6"/>
    <mergeCell ref="J6:K6"/>
    <mergeCell ref="F7:G7"/>
    <mergeCell ref="H7:I7"/>
    <mergeCell ref="J7:K7"/>
  </mergeCells>
  <pageMargins left="0.70866141732283505" right="0.70866141732283505" top="0.74803149606299202" bottom="0.74803149606299202" header="0.31496062992126" footer="0.31496062992126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x14ac:dyDescent="0.25"/>
  <cols>
    <col min="4" max="4" width="9.140625" style="1"/>
    <col min="7" max="7" width="9.140625" style="1"/>
    <col min="10" max="10" width="9.140625" style="1"/>
    <col min="25" max="29" width="9.140625" style="1"/>
  </cols>
  <sheetData>
    <row r="1" spans="1:30" x14ac:dyDescent="0.25">
      <c r="D1" s="230" t="s">
        <v>45</v>
      </c>
      <c r="E1" s="230"/>
      <c r="F1" s="230"/>
      <c r="G1" s="232" t="s">
        <v>46</v>
      </c>
      <c r="H1" s="233"/>
      <c r="I1" s="234"/>
      <c r="J1" s="218" t="s">
        <v>47</v>
      </c>
      <c r="K1" s="219"/>
      <c r="L1" s="220"/>
      <c r="M1" s="224" t="s">
        <v>48</v>
      </c>
      <c r="N1" s="225"/>
      <c r="O1" s="226"/>
      <c r="P1" s="232" t="s">
        <v>180</v>
      </c>
      <c r="Q1" s="233"/>
      <c r="R1" s="234"/>
      <c r="S1" s="218" t="s">
        <v>50</v>
      </c>
      <c r="T1" s="219"/>
      <c r="U1" s="220"/>
      <c r="V1" s="224" t="s">
        <v>51</v>
      </c>
      <c r="W1" s="225"/>
      <c r="X1" s="226"/>
      <c r="Y1" s="232" t="s">
        <v>53</v>
      </c>
      <c r="Z1" s="233"/>
      <c r="AA1" s="234"/>
      <c r="AB1" s="218" t="s">
        <v>54</v>
      </c>
      <c r="AC1" s="219"/>
      <c r="AD1" s="220"/>
    </row>
    <row r="2" spans="1:30" x14ac:dyDescent="0.25">
      <c r="D2" s="231" t="s">
        <v>11</v>
      </c>
      <c r="E2" s="231"/>
      <c r="F2" s="231"/>
      <c r="G2" s="235" t="s">
        <v>25</v>
      </c>
      <c r="H2" s="233"/>
      <c r="I2" s="234"/>
      <c r="J2" s="221" t="s">
        <v>178</v>
      </c>
      <c r="K2" s="222"/>
      <c r="L2" s="223"/>
      <c r="M2" s="227" t="s">
        <v>179</v>
      </c>
      <c r="N2" s="228"/>
      <c r="O2" s="229"/>
      <c r="P2" s="235" t="s">
        <v>49</v>
      </c>
      <c r="Q2" s="233"/>
      <c r="R2" s="234"/>
      <c r="S2" s="221" t="s">
        <v>286</v>
      </c>
      <c r="T2" s="222"/>
      <c r="U2" s="223"/>
      <c r="V2" s="227" t="s">
        <v>52</v>
      </c>
      <c r="W2" s="228"/>
      <c r="X2" s="229"/>
      <c r="Y2" s="235" t="s">
        <v>40</v>
      </c>
      <c r="Z2" s="233"/>
      <c r="AA2" s="234"/>
      <c r="AB2" s="221" t="s">
        <v>30</v>
      </c>
      <c r="AC2" s="222"/>
      <c r="AD2" s="223"/>
    </row>
    <row r="3" spans="1:30" x14ac:dyDescent="0.25">
      <c r="A3" s="8"/>
      <c r="B3" s="7"/>
      <c r="C3" s="7"/>
      <c r="D3" s="117" t="s">
        <v>26</v>
      </c>
      <c r="E3" s="20" t="s">
        <v>3</v>
      </c>
      <c r="F3" s="20" t="s">
        <v>4</v>
      </c>
      <c r="G3" s="23" t="s">
        <v>26</v>
      </c>
      <c r="H3" s="19" t="s">
        <v>3</v>
      </c>
      <c r="I3" s="19" t="s">
        <v>4</v>
      </c>
      <c r="J3" s="24" t="s">
        <v>26</v>
      </c>
      <c r="K3" s="21" t="s">
        <v>3</v>
      </c>
      <c r="L3" s="21" t="s">
        <v>4</v>
      </c>
      <c r="M3" s="26" t="s">
        <v>26</v>
      </c>
      <c r="N3" s="20" t="s">
        <v>3</v>
      </c>
      <c r="O3" s="20" t="s">
        <v>4</v>
      </c>
      <c r="P3" s="23" t="s">
        <v>26</v>
      </c>
      <c r="Q3" s="19" t="s">
        <v>3</v>
      </c>
      <c r="R3" s="19" t="s">
        <v>4</v>
      </c>
      <c r="S3" s="24" t="s">
        <v>26</v>
      </c>
      <c r="T3" s="21" t="s">
        <v>3</v>
      </c>
      <c r="U3" s="21" t="s">
        <v>4</v>
      </c>
      <c r="V3" s="26" t="s">
        <v>26</v>
      </c>
      <c r="W3" s="20" t="s">
        <v>3</v>
      </c>
      <c r="X3" s="20" t="s">
        <v>4</v>
      </c>
      <c r="Y3" s="23" t="s">
        <v>26</v>
      </c>
      <c r="Z3" s="19" t="s">
        <v>3</v>
      </c>
      <c r="AA3" s="19" t="s">
        <v>4</v>
      </c>
      <c r="AB3" s="24" t="s">
        <v>26</v>
      </c>
      <c r="AC3" s="21" t="s">
        <v>3</v>
      </c>
      <c r="AD3" s="21" t="s">
        <v>4</v>
      </c>
    </row>
    <row r="4" spans="1:30" x14ac:dyDescent="0.25">
      <c r="A4" s="9" t="s">
        <v>2</v>
      </c>
      <c r="B4" s="3"/>
      <c r="C4" s="4"/>
      <c r="D4" s="4"/>
      <c r="E4" s="4"/>
      <c r="F4" s="5"/>
      <c r="G4" s="22"/>
      <c r="H4" s="6"/>
      <c r="I4" s="2"/>
      <c r="J4" s="6"/>
      <c r="K4" s="6"/>
      <c r="L4" s="2"/>
      <c r="M4" s="6"/>
      <c r="N4" s="6"/>
      <c r="O4" s="2"/>
      <c r="P4" s="22"/>
      <c r="Q4" s="6"/>
      <c r="R4" s="2"/>
      <c r="S4" s="6"/>
      <c r="T4" s="6"/>
      <c r="U4" s="2"/>
      <c r="V4" s="27"/>
      <c r="W4" s="28"/>
      <c r="X4" s="28"/>
      <c r="Y4" s="22"/>
      <c r="Z4" s="6"/>
      <c r="AA4" s="2"/>
      <c r="AB4" s="6"/>
      <c r="AC4" s="6"/>
      <c r="AD4" s="2"/>
    </row>
    <row r="5" spans="1:30" x14ac:dyDescent="0.25">
      <c r="A5" s="13" t="s">
        <v>246</v>
      </c>
      <c r="B5" s="12"/>
      <c r="C5" s="11"/>
      <c r="D5" s="25"/>
      <c r="E5" s="25"/>
      <c r="F5" s="25"/>
      <c r="G5" s="25"/>
      <c r="H5" s="25"/>
      <c r="I5" s="25"/>
      <c r="J5" s="25"/>
      <c r="K5" s="25"/>
      <c r="L5" s="25"/>
      <c r="M5" s="164" t="s">
        <v>247</v>
      </c>
      <c r="N5" s="164" t="s">
        <v>266</v>
      </c>
      <c r="O5" s="164" t="s">
        <v>282</v>
      </c>
      <c r="P5" s="164" t="s">
        <v>305</v>
      </c>
      <c r="Q5" s="164" t="s">
        <v>319</v>
      </c>
      <c r="R5" s="164" t="s">
        <v>330</v>
      </c>
      <c r="S5" s="25"/>
      <c r="T5" s="25"/>
      <c r="U5" s="25"/>
      <c r="V5" s="25"/>
      <c r="W5" s="25"/>
      <c r="X5" s="25"/>
      <c r="Y5" s="164" t="s">
        <v>422</v>
      </c>
      <c r="Z5" s="164" t="s">
        <v>430</v>
      </c>
      <c r="AA5" s="164" t="s">
        <v>436</v>
      </c>
      <c r="AB5" s="25"/>
      <c r="AC5" s="25"/>
      <c r="AD5" s="25"/>
    </row>
    <row r="6" spans="1:30" s="1" customFormat="1" x14ac:dyDescent="0.25">
      <c r="A6" s="13" t="s">
        <v>16</v>
      </c>
      <c r="B6" s="12"/>
      <c r="C6" s="11"/>
      <c r="D6" s="164" t="s">
        <v>65</v>
      </c>
      <c r="E6" s="164" t="s">
        <v>77</v>
      </c>
      <c r="F6" s="164" t="s">
        <v>94</v>
      </c>
      <c r="G6" s="164" t="s">
        <v>133</v>
      </c>
      <c r="H6" s="164" t="s">
        <v>144</v>
      </c>
      <c r="I6" s="164" t="s">
        <v>154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1" customFormat="1" x14ac:dyDescent="0.25">
      <c r="A7" s="13" t="s">
        <v>241</v>
      </c>
      <c r="B7" s="10"/>
      <c r="C7" s="11"/>
      <c r="D7" s="25"/>
      <c r="E7" s="25"/>
      <c r="F7" s="25"/>
      <c r="G7" s="25"/>
      <c r="H7" s="25"/>
      <c r="I7" s="25"/>
      <c r="J7" s="25"/>
      <c r="K7" s="25"/>
      <c r="L7" s="25"/>
      <c r="M7" s="164" t="s">
        <v>242</v>
      </c>
      <c r="N7" s="164" t="s">
        <v>260</v>
      </c>
      <c r="O7" s="164" t="s">
        <v>274</v>
      </c>
      <c r="P7" s="25"/>
      <c r="Q7" s="25"/>
      <c r="R7" s="25"/>
      <c r="S7" s="164" t="s">
        <v>91</v>
      </c>
      <c r="T7" s="164" t="s">
        <v>362</v>
      </c>
      <c r="U7" s="164" t="s">
        <v>374</v>
      </c>
      <c r="V7" s="25"/>
      <c r="W7" s="25"/>
      <c r="X7" s="25"/>
      <c r="Y7" s="25"/>
      <c r="Z7" s="25"/>
      <c r="AA7" s="25"/>
      <c r="AB7" s="25"/>
      <c r="AC7" s="25"/>
      <c r="AD7" s="25"/>
    </row>
    <row r="8" spans="1:30" s="1" customFormat="1" x14ac:dyDescent="0.25">
      <c r="A8" s="13" t="s">
        <v>41</v>
      </c>
      <c r="B8" s="10"/>
      <c r="C8" s="11"/>
      <c r="D8" s="164" t="s">
        <v>66</v>
      </c>
      <c r="E8" s="164" t="s">
        <v>83</v>
      </c>
      <c r="F8" s="164" t="s">
        <v>100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30" x14ac:dyDescent="0.25">
      <c r="A9" s="13" t="s">
        <v>24</v>
      </c>
      <c r="B9" s="10"/>
      <c r="C9" s="11"/>
      <c r="D9" s="164" t="s">
        <v>61</v>
      </c>
      <c r="E9" s="164" t="s">
        <v>82</v>
      </c>
      <c r="F9" s="164" t="s">
        <v>98</v>
      </c>
      <c r="G9" s="164" t="s">
        <v>130</v>
      </c>
      <c r="H9" s="164" t="s">
        <v>146</v>
      </c>
      <c r="I9" s="164" t="s">
        <v>159</v>
      </c>
      <c r="J9" s="164" t="s">
        <v>184</v>
      </c>
      <c r="K9" s="164" t="s">
        <v>204</v>
      </c>
      <c r="L9" s="164" t="s">
        <v>218</v>
      </c>
      <c r="M9" s="164" t="s">
        <v>253</v>
      </c>
      <c r="N9" s="164" t="s">
        <v>267</v>
      </c>
      <c r="O9" s="164" t="s">
        <v>281</v>
      </c>
      <c r="P9" s="184" t="s">
        <v>307</v>
      </c>
      <c r="Q9" s="185" t="s">
        <v>320</v>
      </c>
      <c r="R9" s="185" t="s">
        <v>332</v>
      </c>
      <c r="S9" s="164" t="s">
        <v>91</v>
      </c>
      <c r="T9" s="164" t="s">
        <v>365</v>
      </c>
      <c r="U9" s="164" t="s">
        <v>375</v>
      </c>
      <c r="V9" s="25"/>
      <c r="W9" s="25"/>
      <c r="X9" s="25"/>
      <c r="Y9" s="25"/>
      <c r="Z9" s="25"/>
      <c r="AA9" s="25"/>
      <c r="AB9" s="25"/>
      <c r="AC9" s="25"/>
      <c r="AD9" s="25"/>
    </row>
    <row r="10" spans="1:30" s="1" customFormat="1" x14ac:dyDescent="0.25">
      <c r="A10" s="13" t="s">
        <v>257</v>
      </c>
      <c r="B10" s="10"/>
      <c r="C10" s="11"/>
      <c r="D10" s="25"/>
      <c r="E10" s="25"/>
      <c r="F10" s="25"/>
      <c r="G10" s="25"/>
      <c r="H10" s="25"/>
      <c r="I10" s="25"/>
      <c r="J10" s="25"/>
      <c r="K10" s="25"/>
      <c r="L10" s="25"/>
      <c r="M10" s="164" t="s">
        <v>258</v>
      </c>
      <c r="N10" s="164" t="s">
        <v>270</v>
      </c>
      <c r="O10" s="164" t="s">
        <v>285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s="1" customFormat="1" x14ac:dyDescent="0.25">
      <c r="A11" s="13" t="s">
        <v>42</v>
      </c>
      <c r="B11" s="12"/>
      <c r="C11" s="11"/>
      <c r="D11" s="164" t="s">
        <v>56</v>
      </c>
      <c r="E11" s="164" t="s">
        <v>75</v>
      </c>
      <c r="F11" s="164" t="s">
        <v>96</v>
      </c>
      <c r="G11" s="25"/>
      <c r="H11" s="25"/>
      <c r="I11" s="25"/>
      <c r="J11" s="25"/>
      <c r="K11" s="25"/>
      <c r="L11" s="25"/>
      <c r="M11" s="164" t="s">
        <v>244</v>
      </c>
      <c r="N11" s="164" t="s">
        <v>262</v>
      </c>
      <c r="O11" s="164" t="s">
        <v>276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s="1" customFormat="1" x14ac:dyDescent="0.25">
      <c r="A12" s="13" t="s">
        <v>72</v>
      </c>
      <c r="B12" s="12"/>
      <c r="C12" s="11"/>
      <c r="D12" s="164" t="s">
        <v>73</v>
      </c>
      <c r="E12" s="164" t="s">
        <v>88</v>
      </c>
      <c r="F12" s="164" t="s">
        <v>106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x14ac:dyDescent="0.25">
      <c r="A13" s="13" t="s">
        <v>31</v>
      </c>
      <c r="B13" s="12"/>
      <c r="C13" s="11"/>
      <c r="D13" s="164" t="s">
        <v>64</v>
      </c>
      <c r="E13" s="164" t="s">
        <v>29</v>
      </c>
      <c r="F13" s="164" t="s">
        <v>29</v>
      </c>
      <c r="G13" s="164" t="s">
        <v>129</v>
      </c>
      <c r="H13" s="164" t="s">
        <v>143</v>
      </c>
      <c r="I13" s="164" t="s">
        <v>155</v>
      </c>
      <c r="J13" s="164" t="s">
        <v>189</v>
      </c>
      <c r="K13" s="164" t="s">
        <v>205</v>
      </c>
      <c r="L13" s="164" t="s">
        <v>217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x14ac:dyDescent="0.25">
      <c r="A14" s="13" t="s">
        <v>15</v>
      </c>
      <c r="B14" s="14"/>
      <c r="C14" s="15"/>
      <c r="D14" s="164" t="s">
        <v>71</v>
      </c>
      <c r="E14" s="164" t="s">
        <v>86</v>
      </c>
      <c r="F14" s="164" t="s">
        <v>101</v>
      </c>
      <c r="G14" s="164" t="s">
        <v>136</v>
      </c>
      <c r="H14" s="164" t="s">
        <v>148</v>
      </c>
      <c r="I14" s="164" t="s">
        <v>29</v>
      </c>
      <c r="J14" s="164" t="s">
        <v>197</v>
      </c>
      <c r="K14" s="164" t="s">
        <v>29</v>
      </c>
      <c r="L14" s="164" t="s">
        <v>29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x14ac:dyDescent="0.25">
      <c r="A15" s="18" t="s">
        <v>14</v>
      </c>
      <c r="B15" s="10"/>
      <c r="C15" s="11"/>
      <c r="D15" s="164" t="s">
        <v>57</v>
      </c>
      <c r="E15" s="164" t="s">
        <v>76</v>
      </c>
      <c r="F15" s="164" t="s">
        <v>97</v>
      </c>
      <c r="G15" s="25"/>
      <c r="H15" s="25"/>
      <c r="I15" s="25"/>
      <c r="J15" s="164" t="s">
        <v>183</v>
      </c>
      <c r="K15" s="164" t="s">
        <v>200</v>
      </c>
      <c r="L15" s="164" t="s">
        <v>220</v>
      </c>
      <c r="M15" s="164" t="s">
        <v>243</v>
      </c>
      <c r="N15" s="164" t="s">
        <v>261</v>
      </c>
      <c r="O15" s="164" t="s">
        <v>275</v>
      </c>
      <c r="P15" s="164" t="s">
        <v>301</v>
      </c>
      <c r="Q15" s="164" t="s">
        <v>315</v>
      </c>
      <c r="R15" s="164" t="s">
        <v>326</v>
      </c>
      <c r="S15" s="164" t="s">
        <v>350</v>
      </c>
      <c r="T15" s="164" t="s">
        <v>364</v>
      </c>
      <c r="U15" s="164" t="s">
        <v>379</v>
      </c>
      <c r="V15" s="164" t="s">
        <v>399</v>
      </c>
      <c r="W15" s="164" t="s">
        <v>405</v>
      </c>
      <c r="X15" s="164" t="s">
        <v>410</v>
      </c>
      <c r="Y15" s="25"/>
      <c r="Z15" s="25"/>
      <c r="AA15" s="25"/>
      <c r="AB15" s="25"/>
      <c r="AC15" s="25"/>
      <c r="AD15" s="25"/>
    </row>
    <row r="16" spans="1:30" s="1" customFormat="1" x14ac:dyDescent="0.25">
      <c r="A16" s="154" t="s">
        <v>403</v>
      </c>
      <c r="B16" s="10"/>
      <c r="C16" s="17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64" t="s">
        <v>404</v>
      </c>
      <c r="W16" s="164" t="s">
        <v>407</v>
      </c>
      <c r="X16" s="164" t="s">
        <v>411</v>
      </c>
      <c r="Y16" s="25"/>
      <c r="Z16" s="25"/>
      <c r="AA16" s="25"/>
      <c r="AB16" s="25"/>
      <c r="AC16" s="25"/>
      <c r="AD16" s="25"/>
    </row>
    <row r="17" spans="1:30" s="1" customFormat="1" x14ac:dyDescent="0.25">
      <c r="A17" s="154" t="s">
        <v>28</v>
      </c>
      <c r="B17" s="12"/>
      <c r="C17" s="17"/>
      <c r="D17" s="164" t="s">
        <v>74</v>
      </c>
      <c r="E17" s="164" t="s">
        <v>89</v>
      </c>
      <c r="F17" s="164" t="s">
        <v>107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 s="1" customFormat="1" x14ac:dyDescent="0.25">
      <c r="A18" s="154" t="s">
        <v>141</v>
      </c>
      <c r="B18" s="10"/>
      <c r="C18" s="17"/>
      <c r="D18" s="25"/>
      <c r="E18" s="25"/>
      <c r="F18" s="25"/>
      <c r="G18" s="164" t="s">
        <v>91</v>
      </c>
      <c r="H18" s="164" t="s">
        <v>151</v>
      </c>
      <c r="I18" s="164" t="s">
        <v>161</v>
      </c>
      <c r="J18" s="164" t="s">
        <v>193</v>
      </c>
      <c r="K18" s="164" t="s">
        <v>208</v>
      </c>
      <c r="L18" s="164" t="s">
        <v>222</v>
      </c>
      <c r="M18" s="25"/>
      <c r="N18" s="25"/>
      <c r="O18" s="25"/>
      <c r="P18" s="164" t="s">
        <v>312</v>
      </c>
      <c r="Q18" s="164" t="s">
        <v>323</v>
      </c>
      <c r="R18" s="164" t="s">
        <v>336</v>
      </c>
      <c r="S18" s="164" t="s">
        <v>357</v>
      </c>
      <c r="T18" s="164" t="s">
        <v>370</v>
      </c>
      <c r="U18" s="164" t="s">
        <v>383</v>
      </c>
      <c r="V18" s="164" t="s">
        <v>401</v>
      </c>
      <c r="W18" s="164" t="s">
        <v>408</v>
      </c>
      <c r="X18" s="164" t="s">
        <v>412</v>
      </c>
      <c r="Y18" s="164" t="s">
        <v>426</v>
      </c>
      <c r="Z18" s="164" t="s">
        <v>433</v>
      </c>
      <c r="AA18" s="164" t="s">
        <v>439</v>
      </c>
      <c r="AB18" s="164" t="s">
        <v>91</v>
      </c>
      <c r="AC18" s="164" t="s">
        <v>448</v>
      </c>
      <c r="AD18" s="164" t="s">
        <v>451</v>
      </c>
    </row>
    <row r="19" spans="1:30" s="1" customFormat="1" x14ac:dyDescent="0.25">
      <c r="A19" s="154" t="s">
        <v>420</v>
      </c>
      <c r="B19" s="10"/>
      <c r="C19" s="1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164" t="s">
        <v>421</v>
      </c>
      <c r="Z19" s="164" t="s">
        <v>428</v>
      </c>
      <c r="AA19" s="164" t="s">
        <v>435</v>
      </c>
      <c r="AB19" s="25"/>
      <c r="AC19" s="25"/>
      <c r="AD19" s="25"/>
    </row>
    <row r="20" spans="1:30" s="1" customFormat="1" x14ac:dyDescent="0.25">
      <c r="A20" s="154" t="s">
        <v>190</v>
      </c>
      <c r="B20" s="10"/>
      <c r="C20" s="17"/>
      <c r="D20" s="25"/>
      <c r="E20" s="25"/>
      <c r="F20" s="25"/>
      <c r="G20" s="25"/>
      <c r="H20" s="25"/>
      <c r="I20" s="25"/>
      <c r="J20" s="164" t="s">
        <v>191</v>
      </c>
      <c r="K20" s="164" t="s">
        <v>201</v>
      </c>
      <c r="L20" s="164" t="s">
        <v>214</v>
      </c>
      <c r="M20" s="164" t="s">
        <v>251</v>
      </c>
      <c r="N20" s="164" t="s">
        <v>268</v>
      </c>
      <c r="O20" s="164" t="s">
        <v>280</v>
      </c>
      <c r="P20" s="164" t="s">
        <v>304</v>
      </c>
      <c r="Q20" s="164" t="s">
        <v>317</v>
      </c>
      <c r="R20" s="164" t="s">
        <v>328</v>
      </c>
      <c r="S20" s="164" t="s">
        <v>352</v>
      </c>
      <c r="T20" s="164" t="s">
        <v>361</v>
      </c>
      <c r="U20" s="164" t="s">
        <v>377</v>
      </c>
      <c r="V20" s="25"/>
      <c r="W20" s="25"/>
      <c r="X20" s="25"/>
      <c r="Y20" s="164" t="s">
        <v>423</v>
      </c>
      <c r="Z20" s="164" t="s">
        <v>431</v>
      </c>
      <c r="AA20" s="164" t="s">
        <v>437</v>
      </c>
      <c r="AB20" s="25"/>
      <c r="AC20" s="25"/>
      <c r="AD20" s="25"/>
    </row>
    <row r="21" spans="1:30" s="1" customFormat="1" x14ac:dyDescent="0.25">
      <c r="A21" s="154" t="s">
        <v>302</v>
      </c>
      <c r="B21" s="10"/>
      <c r="C21" s="1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64" t="s">
        <v>303</v>
      </c>
      <c r="Q21" s="164" t="s">
        <v>316</v>
      </c>
      <c r="R21" s="164" t="s">
        <v>327</v>
      </c>
      <c r="S21" s="164" t="s">
        <v>91</v>
      </c>
      <c r="T21" s="164" t="s">
        <v>368</v>
      </c>
      <c r="U21" s="164" t="s">
        <v>381</v>
      </c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s="1" customFormat="1" x14ac:dyDescent="0.25">
      <c r="A22" s="154" t="s">
        <v>177</v>
      </c>
      <c r="B22" s="10"/>
      <c r="C22" s="17"/>
      <c r="D22" s="25"/>
      <c r="E22" s="25"/>
      <c r="F22" s="25"/>
      <c r="G22" s="25"/>
      <c r="H22" s="25"/>
      <c r="I22" s="25"/>
      <c r="J22" s="164" t="s">
        <v>181</v>
      </c>
      <c r="K22" s="164" t="s">
        <v>198</v>
      </c>
      <c r="L22" s="164" t="s">
        <v>212</v>
      </c>
      <c r="M22" s="164" t="s">
        <v>248</v>
      </c>
      <c r="N22" s="164" t="s">
        <v>29</v>
      </c>
      <c r="O22" s="164" t="s">
        <v>29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 s="1" customFormat="1" x14ac:dyDescent="0.25">
      <c r="A23" s="154" t="s">
        <v>310</v>
      </c>
      <c r="B23" s="10"/>
      <c r="C23" s="17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64" t="s">
        <v>311</v>
      </c>
      <c r="Q23" s="164" t="s">
        <v>29</v>
      </c>
      <c r="R23" s="164" t="s">
        <v>334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 s="1" customFormat="1" x14ac:dyDescent="0.25">
      <c r="A24" s="18" t="s">
        <v>32</v>
      </c>
      <c r="B24" s="10"/>
      <c r="C24" s="11"/>
      <c r="D24" s="164" t="s">
        <v>60</v>
      </c>
      <c r="E24" s="164" t="s">
        <v>79</v>
      </c>
      <c r="F24" s="164" t="s">
        <v>104</v>
      </c>
      <c r="G24" s="164" t="s">
        <v>132</v>
      </c>
      <c r="H24" s="164" t="s">
        <v>142</v>
      </c>
      <c r="I24" s="164" t="s">
        <v>157</v>
      </c>
      <c r="J24" s="164" t="s">
        <v>185</v>
      </c>
      <c r="K24" s="164" t="s">
        <v>202</v>
      </c>
      <c r="L24" s="164" t="s">
        <v>219</v>
      </c>
      <c r="M24" s="164" t="s">
        <v>254</v>
      </c>
      <c r="N24" s="164" t="s">
        <v>269</v>
      </c>
      <c r="O24" s="164" t="s">
        <v>29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1:30" s="1" customFormat="1" x14ac:dyDescent="0.25">
      <c r="A25" s="154" t="s">
        <v>43</v>
      </c>
      <c r="B25" s="10"/>
      <c r="C25" s="11"/>
      <c r="D25" s="164" t="s">
        <v>68</v>
      </c>
      <c r="E25" s="164" t="s">
        <v>85</v>
      </c>
      <c r="F25" s="164" t="s">
        <v>102</v>
      </c>
      <c r="G25" s="164" t="s">
        <v>134</v>
      </c>
      <c r="H25" s="164" t="s">
        <v>147</v>
      </c>
      <c r="I25" s="164" t="s">
        <v>162</v>
      </c>
      <c r="J25" s="164" t="s">
        <v>182</v>
      </c>
      <c r="K25" s="164" t="s">
        <v>199</v>
      </c>
      <c r="L25" s="164" t="s">
        <v>213</v>
      </c>
      <c r="M25" s="164" t="s">
        <v>245</v>
      </c>
      <c r="N25" s="164" t="s">
        <v>263</v>
      </c>
      <c r="O25" s="164" t="s">
        <v>278</v>
      </c>
      <c r="P25" s="164" t="s">
        <v>306</v>
      </c>
      <c r="Q25" s="164" t="s">
        <v>318</v>
      </c>
      <c r="R25" s="164" t="s">
        <v>331</v>
      </c>
      <c r="S25" s="164" t="s">
        <v>351</v>
      </c>
      <c r="T25" s="164" t="s">
        <v>363</v>
      </c>
      <c r="U25" s="164" t="s">
        <v>376</v>
      </c>
      <c r="V25" s="25"/>
      <c r="W25" s="25"/>
      <c r="X25" s="25"/>
      <c r="Y25" s="25"/>
      <c r="Z25" s="25"/>
      <c r="AA25" s="25"/>
      <c r="AB25" s="25"/>
      <c r="AC25" s="25"/>
      <c r="AD25" s="25"/>
    </row>
    <row r="26" spans="1:30" x14ac:dyDescent="0.25">
      <c r="A26" s="18" t="s">
        <v>13</v>
      </c>
      <c r="B26" s="10"/>
      <c r="C26" s="11"/>
      <c r="D26" s="164" t="s">
        <v>70</v>
      </c>
      <c r="E26" s="164" t="s">
        <v>81</v>
      </c>
      <c r="F26" s="164" t="s">
        <v>93</v>
      </c>
      <c r="G26" s="164" t="s">
        <v>131</v>
      </c>
      <c r="H26" s="164" t="s">
        <v>145</v>
      </c>
      <c r="I26" s="164" t="s">
        <v>156</v>
      </c>
      <c r="J26" s="164" t="s">
        <v>188</v>
      </c>
      <c r="K26" s="164" t="s">
        <v>203</v>
      </c>
      <c r="L26" s="164" t="s">
        <v>215</v>
      </c>
      <c r="M26" s="164" t="s">
        <v>252</v>
      </c>
      <c r="N26" s="164" t="s">
        <v>264</v>
      </c>
      <c r="O26" s="164" t="s">
        <v>277</v>
      </c>
      <c r="P26" s="164" t="s">
        <v>308</v>
      </c>
      <c r="Q26" s="164" t="s">
        <v>325</v>
      </c>
      <c r="R26" s="164" t="s">
        <v>329</v>
      </c>
      <c r="S26" s="164" t="s">
        <v>353</v>
      </c>
      <c r="T26" s="164" t="s">
        <v>366</v>
      </c>
      <c r="U26" s="164" t="s">
        <v>378</v>
      </c>
      <c r="V26" s="25"/>
      <c r="W26" s="25"/>
      <c r="X26" s="25"/>
      <c r="Y26" s="164" t="s">
        <v>425</v>
      </c>
      <c r="Z26" s="164" t="s">
        <v>429</v>
      </c>
      <c r="AA26" s="164" t="s">
        <v>408</v>
      </c>
      <c r="AB26" s="164" t="s">
        <v>91</v>
      </c>
      <c r="AC26" s="164" t="s">
        <v>447</v>
      </c>
      <c r="AD26" s="164" t="s">
        <v>450</v>
      </c>
    </row>
    <row r="27" spans="1:30" s="1" customFormat="1" x14ac:dyDescent="0.25">
      <c r="A27" s="144" t="s">
        <v>39</v>
      </c>
      <c r="B27" s="10"/>
      <c r="C27" s="11"/>
      <c r="D27" s="164" t="s">
        <v>69</v>
      </c>
      <c r="E27" s="164" t="s">
        <v>87</v>
      </c>
      <c r="F27" s="164" t="s">
        <v>103</v>
      </c>
      <c r="G27" s="164" t="s">
        <v>135</v>
      </c>
      <c r="H27" s="164" t="s">
        <v>150</v>
      </c>
      <c r="I27" s="164" t="s">
        <v>160</v>
      </c>
      <c r="J27" s="164" t="s">
        <v>29</v>
      </c>
      <c r="K27" s="164" t="s">
        <v>209</v>
      </c>
      <c r="L27" s="164" t="s">
        <v>221</v>
      </c>
      <c r="M27" s="25"/>
      <c r="N27" s="25"/>
      <c r="O27" s="25"/>
      <c r="P27" s="164" t="s">
        <v>314</v>
      </c>
      <c r="Q27" s="164" t="s">
        <v>324</v>
      </c>
      <c r="R27" s="164" t="s">
        <v>337</v>
      </c>
      <c r="S27" s="164" t="s">
        <v>359</v>
      </c>
      <c r="T27" s="164" t="s">
        <v>371</v>
      </c>
      <c r="U27" s="164" t="s">
        <v>385</v>
      </c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s="1" customFormat="1" x14ac:dyDescent="0.25">
      <c r="A28" s="154" t="s">
        <v>354</v>
      </c>
      <c r="B28" s="16"/>
      <c r="C28" s="17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164" t="s">
        <v>355</v>
      </c>
      <c r="T28" s="164" t="s">
        <v>367</v>
      </c>
      <c r="U28" s="164" t="s">
        <v>380</v>
      </c>
      <c r="V28" s="25"/>
      <c r="W28" s="25"/>
      <c r="X28" s="25"/>
      <c r="Y28" s="25"/>
      <c r="Z28" s="25"/>
      <c r="AA28" s="25"/>
      <c r="AB28" s="25"/>
      <c r="AC28" s="25"/>
      <c r="AD28" s="25"/>
    </row>
    <row r="29" spans="1:30" s="1" customFormat="1" x14ac:dyDescent="0.25">
      <c r="A29" s="138" t="s">
        <v>38</v>
      </c>
      <c r="B29" s="16"/>
      <c r="C29" s="17"/>
      <c r="D29" s="164" t="s">
        <v>67</v>
      </c>
      <c r="E29" s="164" t="s">
        <v>84</v>
      </c>
      <c r="F29" s="164" t="s">
        <v>99</v>
      </c>
      <c r="G29" s="164" t="s">
        <v>137</v>
      </c>
      <c r="H29" s="164" t="s">
        <v>152</v>
      </c>
      <c r="I29" s="164" t="s">
        <v>163</v>
      </c>
      <c r="J29" s="164" t="s">
        <v>192</v>
      </c>
      <c r="K29" s="164" t="s">
        <v>207</v>
      </c>
      <c r="L29" s="164" t="s">
        <v>223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1:30" s="1" customFormat="1" x14ac:dyDescent="0.25">
      <c r="A30" s="154" t="s">
        <v>249</v>
      </c>
      <c r="B30" s="16"/>
      <c r="C30" s="17"/>
      <c r="D30" s="25"/>
      <c r="E30" s="25"/>
      <c r="F30" s="25"/>
      <c r="G30" s="25"/>
      <c r="H30" s="25"/>
      <c r="I30" s="25"/>
      <c r="J30" s="25"/>
      <c r="K30" s="25"/>
      <c r="L30" s="25"/>
      <c r="M30" s="164" t="s">
        <v>250</v>
      </c>
      <c r="N30" s="164" t="s">
        <v>265</v>
      </c>
      <c r="O30" s="164" t="s">
        <v>279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1:30" s="1" customFormat="1" x14ac:dyDescent="0.25">
      <c r="A31" s="154" t="s">
        <v>139</v>
      </c>
      <c r="B31" s="16"/>
      <c r="C31" s="17"/>
      <c r="D31" s="25"/>
      <c r="E31" s="25"/>
      <c r="F31" s="25"/>
      <c r="G31" s="164" t="s">
        <v>140</v>
      </c>
      <c r="H31" s="164" t="s">
        <v>153</v>
      </c>
      <c r="I31" s="164" t="s">
        <v>164</v>
      </c>
      <c r="J31" s="25"/>
      <c r="K31" s="25"/>
      <c r="L31" s="25"/>
      <c r="M31" s="25"/>
      <c r="N31" s="25"/>
      <c r="O31" s="25"/>
      <c r="P31" s="164" t="s">
        <v>313</v>
      </c>
      <c r="Q31" s="164" t="s">
        <v>322</v>
      </c>
      <c r="R31" s="164" t="s">
        <v>335</v>
      </c>
      <c r="S31" s="164" t="s">
        <v>358</v>
      </c>
      <c r="T31" s="164" t="s">
        <v>372</v>
      </c>
      <c r="U31" s="164" t="s">
        <v>384</v>
      </c>
      <c r="V31" s="164" t="s">
        <v>402</v>
      </c>
      <c r="W31" s="164" t="s">
        <v>409</v>
      </c>
      <c r="X31" s="164" t="s">
        <v>413</v>
      </c>
      <c r="Y31" s="25"/>
      <c r="Z31" s="25"/>
      <c r="AA31" s="25"/>
      <c r="AB31" s="25"/>
      <c r="AC31" s="25"/>
      <c r="AD31" s="25"/>
    </row>
    <row r="32" spans="1:30" s="1" customFormat="1" x14ac:dyDescent="0.25">
      <c r="A32" s="154" t="s">
        <v>186</v>
      </c>
      <c r="B32" s="16"/>
      <c r="C32" s="17"/>
      <c r="D32" s="25"/>
      <c r="E32" s="25"/>
      <c r="F32" s="25"/>
      <c r="G32" s="25"/>
      <c r="H32" s="25"/>
      <c r="I32" s="25"/>
      <c r="J32" s="164" t="s">
        <v>187</v>
      </c>
      <c r="K32" s="164" t="s">
        <v>206</v>
      </c>
      <c r="L32" s="164" t="s">
        <v>216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s="1" customFormat="1" x14ac:dyDescent="0.25">
      <c r="A33" s="150" t="s">
        <v>58</v>
      </c>
      <c r="B33" s="16"/>
      <c r="C33" s="17"/>
      <c r="D33" s="164" t="s">
        <v>59</v>
      </c>
      <c r="E33" s="164" t="s">
        <v>78</v>
      </c>
      <c r="F33" s="164" t="s">
        <v>92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1:30" s="1" customFormat="1" x14ac:dyDescent="0.25">
      <c r="A34" s="144" t="s">
        <v>62</v>
      </c>
      <c r="B34" s="16"/>
      <c r="C34" s="17"/>
      <c r="D34" s="164" t="s">
        <v>63</v>
      </c>
      <c r="E34" s="164" t="s">
        <v>80</v>
      </c>
      <c r="F34" s="164" t="s">
        <v>95</v>
      </c>
      <c r="G34" s="25"/>
      <c r="H34" s="25"/>
      <c r="I34" s="25"/>
      <c r="J34" s="25"/>
      <c r="K34" s="25"/>
      <c r="L34" s="25"/>
      <c r="M34" s="164" t="s">
        <v>240</v>
      </c>
      <c r="N34" s="164" t="s">
        <v>259</v>
      </c>
      <c r="O34" s="164" t="s">
        <v>273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s="1" customFormat="1" x14ac:dyDescent="0.25">
      <c r="A35" s="154" t="s">
        <v>195</v>
      </c>
      <c r="B35" s="16"/>
      <c r="C35" s="17"/>
      <c r="D35" s="25"/>
      <c r="E35" s="25"/>
      <c r="F35" s="25"/>
      <c r="G35" s="25"/>
      <c r="H35" s="25"/>
      <c r="I35" s="25"/>
      <c r="J35" s="164" t="s">
        <v>196</v>
      </c>
      <c r="K35" s="164" t="s">
        <v>211</v>
      </c>
      <c r="L35" s="164" t="s">
        <v>224</v>
      </c>
      <c r="M35" s="164" t="s">
        <v>256</v>
      </c>
      <c r="N35" s="164" t="s">
        <v>271</v>
      </c>
      <c r="O35" s="164" t="s">
        <v>284</v>
      </c>
      <c r="P35" s="164" t="s">
        <v>29</v>
      </c>
      <c r="Q35" s="164" t="s">
        <v>29</v>
      </c>
      <c r="R35" s="164" t="s">
        <v>29</v>
      </c>
      <c r="S35" s="164" t="s">
        <v>360</v>
      </c>
      <c r="T35" s="164" t="s">
        <v>373</v>
      </c>
      <c r="U35" s="164" t="s">
        <v>29</v>
      </c>
      <c r="V35" s="25"/>
      <c r="W35" s="25"/>
      <c r="X35" s="25"/>
      <c r="Y35" s="164" t="s">
        <v>427</v>
      </c>
      <c r="Z35" s="164" t="s">
        <v>434</v>
      </c>
      <c r="AA35" s="164" t="s">
        <v>29</v>
      </c>
      <c r="AB35" s="25"/>
      <c r="AC35" s="25"/>
      <c r="AD35" s="25"/>
    </row>
    <row r="36" spans="1:30" s="1" customFormat="1" x14ac:dyDescent="0.25">
      <c r="A36" s="18" t="s">
        <v>27</v>
      </c>
      <c r="B36" s="10"/>
      <c r="C36" s="11"/>
      <c r="D36" s="164" t="s">
        <v>91</v>
      </c>
      <c r="E36" s="164" t="s">
        <v>90</v>
      </c>
      <c r="F36" s="164" t="s">
        <v>105</v>
      </c>
      <c r="G36" s="164" t="s">
        <v>138</v>
      </c>
      <c r="H36" s="164" t="s">
        <v>149</v>
      </c>
      <c r="I36" s="164" t="s">
        <v>158</v>
      </c>
      <c r="J36" s="164" t="s">
        <v>194</v>
      </c>
      <c r="K36" s="164" t="s">
        <v>210</v>
      </c>
      <c r="L36" s="164" t="s">
        <v>29</v>
      </c>
      <c r="M36" s="164" t="s">
        <v>255</v>
      </c>
      <c r="N36" s="164" t="s">
        <v>272</v>
      </c>
      <c r="O36" s="164" t="s">
        <v>283</v>
      </c>
      <c r="P36" s="164" t="s">
        <v>309</v>
      </c>
      <c r="Q36" s="164" t="s">
        <v>321</v>
      </c>
      <c r="R36" s="164" t="s">
        <v>333</v>
      </c>
      <c r="S36" s="164" t="s">
        <v>356</v>
      </c>
      <c r="T36" s="164" t="s">
        <v>369</v>
      </c>
      <c r="U36" s="164" t="s">
        <v>382</v>
      </c>
      <c r="V36" s="164" t="s">
        <v>400</v>
      </c>
      <c r="W36" s="164" t="s">
        <v>406</v>
      </c>
      <c r="X36" s="164" t="s">
        <v>75</v>
      </c>
      <c r="Y36" s="164" t="s">
        <v>424</v>
      </c>
      <c r="Z36" s="164" t="s">
        <v>432</v>
      </c>
      <c r="AA36" s="164" t="s">
        <v>438</v>
      </c>
      <c r="AB36" s="164" t="s">
        <v>91</v>
      </c>
      <c r="AC36" s="164" t="s">
        <v>353</v>
      </c>
      <c r="AD36" s="164" t="s">
        <v>449</v>
      </c>
    </row>
    <row r="37" spans="1:30" x14ac:dyDescent="0.25">
      <c r="A37" s="18"/>
      <c r="B37" s="10"/>
      <c r="C37" s="11"/>
      <c r="D37" s="165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</row>
  </sheetData>
  <mergeCells count="18">
    <mergeCell ref="M1:O1"/>
    <mergeCell ref="M2:O2"/>
    <mergeCell ref="AB1:AD1"/>
    <mergeCell ref="AB2:AD2"/>
    <mergeCell ref="V1:X1"/>
    <mergeCell ref="V2:X2"/>
    <mergeCell ref="D1:F1"/>
    <mergeCell ref="D2:F2"/>
    <mergeCell ref="Y1:AA1"/>
    <mergeCell ref="Y2:AA2"/>
    <mergeCell ref="S1:U1"/>
    <mergeCell ref="S2:U2"/>
    <mergeCell ref="G1:I1"/>
    <mergeCell ref="G2:I2"/>
    <mergeCell ref="J1:L1"/>
    <mergeCell ref="J2:L2"/>
    <mergeCell ref="P1:R1"/>
    <mergeCell ref="P2:R2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tabSelected="1" zoomScale="85" zoomScaleNormal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F5"/>
    </sheetView>
  </sheetViews>
  <sheetFormatPr defaultRowHeight="15" x14ac:dyDescent="0.25"/>
  <cols>
    <col min="1" max="1" width="9.140625" style="90"/>
    <col min="2" max="2" width="21.140625" style="90" customWidth="1"/>
    <col min="3" max="4" width="10.7109375" style="90" customWidth="1"/>
    <col min="5" max="5" width="9.140625" style="90"/>
    <col min="6" max="6" width="11.85546875" style="90" customWidth="1"/>
    <col min="7" max="13" width="9.140625" style="90"/>
    <col min="14" max="31" width="9.140625" style="90" customWidth="1"/>
    <col min="32" max="16384" width="9.140625" style="90"/>
  </cols>
  <sheetData>
    <row r="1" spans="1:41" x14ac:dyDescent="0.25">
      <c r="A1" s="248"/>
      <c r="B1" s="248"/>
      <c r="C1" s="248"/>
      <c r="D1" s="248"/>
      <c r="E1" s="248"/>
      <c r="F1" s="248"/>
    </row>
    <row r="2" spans="1:41" ht="15" customHeight="1" x14ac:dyDescent="0.5">
      <c r="A2" s="248"/>
      <c r="B2" s="248"/>
      <c r="C2" s="248"/>
      <c r="D2" s="248"/>
      <c r="E2" s="248"/>
      <c r="F2" s="248"/>
      <c r="G2" s="249" t="s">
        <v>44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92"/>
      <c r="AM2" s="92"/>
      <c r="AN2" s="92"/>
      <c r="AO2" s="93"/>
    </row>
    <row r="3" spans="1:41" ht="21" customHeight="1" x14ac:dyDescent="0.5">
      <c r="A3" s="248"/>
      <c r="B3" s="248"/>
      <c r="C3" s="248"/>
      <c r="D3" s="248"/>
      <c r="E3" s="248"/>
      <c r="F3" s="248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92"/>
      <c r="AM3" s="92"/>
      <c r="AN3" s="92"/>
      <c r="AO3" s="93"/>
    </row>
    <row r="4" spans="1:41" ht="15" customHeight="1" x14ac:dyDescent="0.5">
      <c r="A4" s="248"/>
      <c r="B4" s="248"/>
      <c r="C4" s="248"/>
      <c r="D4" s="248"/>
      <c r="E4" s="248"/>
      <c r="F4" s="248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91"/>
      <c r="AM4" s="91"/>
      <c r="AN4" s="93"/>
      <c r="AO4" s="93"/>
    </row>
    <row r="5" spans="1:41" ht="31.5" x14ac:dyDescent="0.5">
      <c r="A5" s="248"/>
      <c r="B5" s="248"/>
      <c r="C5" s="248"/>
      <c r="D5" s="248"/>
      <c r="E5" s="248"/>
      <c r="F5" s="248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</row>
    <row r="6" spans="1:41" x14ac:dyDescent="0.25">
      <c r="B6" s="94"/>
      <c r="C6" s="95"/>
      <c r="D6" s="96"/>
      <c r="E6" s="236" t="s">
        <v>45</v>
      </c>
      <c r="F6" s="237"/>
      <c r="G6" s="238"/>
      <c r="H6" s="242" t="s">
        <v>46</v>
      </c>
      <c r="I6" s="243"/>
      <c r="J6" s="244"/>
      <c r="K6" s="211" t="s">
        <v>47</v>
      </c>
      <c r="L6" s="252"/>
      <c r="M6" s="253"/>
      <c r="N6" s="236" t="s">
        <v>48</v>
      </c>
      <c r="O6" s="237"/>
      <c r="P6" s="238"/>
      <c r="Q6" s="242" t="s">
        <v>180</v>
      </c>
      <c r="R6" s="243"/>
      <c r="S6" s="244"/>
      <c r="T6" s="211" t="s">
        <v>50</v>
      </c>
      <c r="U6" s="252"/>
      <c r="V6" s="253"/>
      <c r="W6" s="236" t="s">
        <v>51</v>
      </c>
      <c r="X6" s="237"/>
      <c r="Y6" s="238"/>
      <c r="Z6" s="242" t="s">
        <v>53</v>
      </c>
      <c r="AA6" s="243"/>
      <c r="AB6" s="244"/>
      <c r="AC6" s="211" t="s">
        <v>54</v>
      </c>
      <c r="AD6" s="252"/>
      <c r="AE6" s="253"/>
      <c r="AF6" s="136"/>
    </row>
    <row r="7" spans="1:41" ht="15" customHeight="1" x14ac:dyDescent="0.25">
      <c r="A7" s="95"/>
      <c r="B7" s="94"/>
      <c r="C7" s="95"/>
      <c r="D7" s="97"/>
      <c r="E7" s="239" t="s">
        <v>11</v>
      </c>
      <c r="F7" s="240"/>
      <c r="G7" s="241"/>
      <c r="H7" s="245" t="s">
        <v>25</v>
      </c>
      <c r="I7" s="246"/>
      <c r="J7" s="247"/>
      <c r="K7" s="215" t="s">
        <v>178</v>
      </c>
      <c r="L7" s="250"/>
      <c r="M7" s="251"/>
      <c r="N7" s="257" t="s">
        <v>225</v>
      </c>
      <c r="O7" s="258"/>
      <c r="P7" s="259"/>
      <c r="Q7" s="254" t="s">
        <v>49</v>
      </c>
      <c r="R7" s="255"/>
      <c r="S7" s="256"/>
      <c r="T7" s="215" t="s">
        <v>286</v>
      </c>
      <c r="U7" s="250"/>
      <c r="V7" s="251"/>
      <c r="W7" s="257" t="s">
        <v>52</v>
      </c>
      <c r="X7" s="258"/>
      <c r="Y7" s="259"/>
      <c r="Z7" s="254" t="s">
        <v>40</v>
      </c>
      <c r="AA7" s="255"/>
      <c r="AB7" s="256"/>
      <c r="AC7" s="215" t="s">
        <v>30</v>
      </c>
      <c r="AD7" s="250"/>
      <c r="AE7" s="251"/>
      <c r="AF7" s="136"/>
    </row>
    <row r="8" spans="1:41" ht="15" customHeight="1" x14ac:dyDescent="0.25">
      <c r="A8" s="95" t="s">
        <v>0</v>
      </c>
      <c r="B8" s="95" t="s">
        <v>2</v>
      </c>
      <c r="C8" s="95" t="s">
        <v>10</v>
      </c>
      <c r="D8" s="97" t="s">
        <v>1</v>
      </c>
      <c r="E8" s="133" t="s">
        <v>37</v>
      </c>
      <c r="F8" s="125" t="s">
        <v>35</v>
      </c>
      <c r="G8" s="125" t="s">
        <v>36</v>
      </c>
      <c r="H8" s="134" t="s">
        <v>37</v>
      </c>
      <c r="I8" s="135" t="s">
        <v>35</v>
      </c>
      <c r="J8" s="135" t="s">
        <v>36</v>
      </c>
      <c r="K8" s="132" t="s">
        <v>37</v>
      </c>
      <c r="L8" s="21" t="s">
        <v>35</v>
      </c>
      <c r="M8" s="21" t="s">
        <v>36</v>
      </c>
      <c r="N8" s="133" t="s">
        <v>37</v>
      </c>
      <c r="O8" s="125" t="s">
        <v>35</v>
      </c>
      <c r="P8" s="125" t="s">
        <v>36</v>
      </c>
      <c r="Q8" s="134" t="s">
        <v>37</v>
      </c>
      <c r="R8" s="135" t="s">
        <v>35</v>
      </c>
      <c r="S8" s="135" t="s">
        <v>36</v>
      </c>
      <c r="T8" s="132" t="s">
        <v>37</v>
      </c>
      <c r="U8" s="21" t="s">
        <v>35</v>
      </c>
      <c r="V8" s="21" t="s">
        <v>36</v>
      </c>
      <c r="W8" s="133" t="s">
        <v>37</v>
      </c>
      <c r="X8" s="125" t="s">
        <v>35</v>
      </c>
      <c r="Y8" s="125" t="s">
        <v>36</v>
      </c>
      <c r="Z8" s="134" t="s">
        <v>37</v>
      </c>
      <c r="AA8" s="135" t="s">
        <v>35</v>
      </c>
      <c r="AB8" s="135" t="s">
        <v>36</v>
      </c>
      <c r="AC8" s="132" t="s">
        <v>37</v>
      </c>
      <c r="AD8" s="21" t="s">
        <v>35</v>
      </c>
      <c r="AE8" s="21" t="s">
        <v>36</v>
      </c>
      <c r="AF8" s="98" t="s">
        <v>5</v>
      </c>
    </row>
    <row r="9" spans="1:41" ht="15" customHeight="1" x14ac:dyDescent="0.25">
      <c r="A9" s="101">
        <v>1</v>
      </c>
      <c r="B9" s="130" t="s">
        <v>13</v>
      </c>
      <c r="C9" s="131">
        <v>150062</v>
      </c>
      <c r="D9" s="131">
        <v>17</v>
      </c>
      <c r="E9" s="128">
        <v>16</v>
      </c>
      <c r="F9" s="116" t="s">
        <v>114</v>
      </c>
      <c r="G9" s="116">
        <v>23</v>
      </c>
      <c r="H9" s="100">
        <v>14</v>
      </c>
      <c r="I9" s="116" t="s">
        <v>168</v>
      </c>
      <c r="J9" s="100">
        <v>25</v>
      </c>
      <c r="K9" s="100">
        <v>16</v>
      </c>
      <c r="L9" s="116" t="s">
        <v>229</v>
      </c>
      <c r="M9" s="100">
        <v>22</v>
      </c>
      <c r="N9" s="100">
        <v>12</v>
      </c>
      <c r="O9" s="116" t="s">
        <v>292</v>
      </c>
      <c r="P9" s="100">
        <v>10</v>
      </c>
      <c r="Q9" s="100">
        <v>13</v>
      </c>
      <c r="R9" s="116" t="s">
        <v>348</v>
      </c>
      <c r="S9" s="100">
        <v>18</v>
      </c>
      <c r="T9" s="100">
        <v>16</v>
      </c>
      <c r="U9" s="116" t="s">
        <v>391</v>
      </c>
      <c r="V9" s="100">
        <v>21</v>
      </c>
      <c r="W9" s="100">
        <v>0</v>
      </c>
      <c r="X9" s="116">
        <v>0</v>
      </c>
      <c r="Y9" s="100">
        <v>0</v>
      </c>
      <c r="Z9" s="100">
        <v>16</v>
      </c>
      <c r="AA9" s="116" t="s">
        <v>442</v>
      </c>
      <c r="AB9" s="100">
        <v>28</v>
      </c>
      <c r="AC9" s="100">
        <v>20</v>
      </c>
      <c r="AD9" s="116" t="s">
        <v>453</v>
      </c>
      <c r="AE9" s="100">
        <v>29</v>
      </c>
      <c r="AF9" s="137">
        <f t="shared" ref="AF9:AF40" si="0">SUM(G9,J9,M9,P9,S9,V9,Y9,AB9,AE9)</f>
        <v>176</v>
      </c>
    </row>
    <row r="10" spans="1:41" ht="15" customHeight="1" x14ac:dyDescent="0.25">
      <c r="A10" s="101">
        <f t="shared" ref="A10:A55" si="1">SUM(A9+1)</f>
        <v>2</v>
      </c>
      <c r="B10" s="130" t="s">
        <v>27</v>
      </c>
      <c r="C10" s="129">
        <v>150063</v>
      </c>
      <c r="D10" s="129">
        <v>18</v>
      </c>
      <c r="E10" s="128">
        <v>12</v>
      </c>
      <c r="F10" s="116" t="s">
        <v>125</v>
      </c>
      <c r="G10" s="116">
        <v>2</v>
      </c>
      <c r="H10" s="100">
        <v>14</v>
      </c>
      <c r="I10" s="116" t="s">
        <v>175</v>
      </c>
      <c r="J10" s="100">
        <v>19</v>
      </c>
      <c r="K10" s="100">
        <v>8</v>
      </c>
      <c r="L10" s="116" t="s">
        <v>239</v>
      </c>
      <c r="M10" s="100">
        <v>3</v>
      </c>
      <c r="N10" s="100">
        <v>9</v>
      </c>
      <c r="O10" s="116" t="s">
        <v>299</v>
      </c>
      <c r="P10" s="100">
        <v>5</v>
      </c>
      <c r="Q10" s="100">
        <v>16</v>
      </c>
      <c r="R10" s="116" t="s">
        <v>344</v>
      </c>
      <c r="S10" s="100">
        <v>15</v>
      </c>
      <c r="T10" s="100">
        <v>16</v>
      </c>
      <c r="U10" s="116" t="s">
        <v>394</v>
      </c>
      <c r="V10" s="100">
        <v>14</v>
      </c>
      <c r="W10" s="100">
        <v>16</v>
      </c>
      <c r="X10" s="116" t="s">
        <v>415</v>
      </c>
      <c r="Y10" s="100">
        <v>30</v>
      </c>
      <c r="Z10" s="100">
        <v>16</v>
      </c>
      <c r="AA10" s="116" t="s">
        <v>441</v>
      </c>
      <c r="AB10" s="100">
        <v>27</v>
      </c>
      <c r="AC10" s="100">
        <v>20</v>
      </c>
      <c r="AD10" s="116" t="s">
        <v>452</v>
      </c>
      <c r="AE10" s="100">
        <v>29</v>
      </c>
      <c r="AF10" s="137">
        <f t="shared" si="0"/>
        <v>144</v>
      </c>
    </row>
    <row r="11" spans="1:41" ht="15" customHeight="1" x14ac:dyDescent="0.25">
      <c r="A11" s="101">
        <v>3</v>
      </c>
      <c r="B11" s="130" t="s">
        <v>141</v>
      </c>
      <c r="C11" s="131">
        <v>19734</v>
      </c>
      <c r="D11" s="131">
        <v>122</v>
      </c>
      <c r="E11" s="128">
        <v>0</v>
      </c>
      <c r="F11" s="116">
        <v>0</v>
      </c>
      <c r="G11" s="116">
        <v>0</v>
      </c>
      <c r="H11" s="100">
        <v>14</v>
      </c>
      <c r="I11" s="116" t="s">
        <v>172</v>
      </c>
      <c r="J11" s="100">
        <v>14</v>
      </c>
      <c r="K11" s="100">
        <v>16</v>
      </c>
      <c r="L11" s="116" t="s">
        <v>236</v>
      </c>
      <c r="M11" s="100">
        <v>10</v>
      </c>
      <c r="N11" s="100">
        <v>0</v>
      </c>
      <c r="O11" s="116">
        <v>0</v>
      </c>
      <c r="P11" s="100">
        <v>0</v>
      </c>
      <c r="Q11" s="100">
        <v>16</v>
      </c>
      <c r="R11" s="116" t="s">
        <v>346</v>
      </c>
      <c r="S11" s="100">
        <v>12</v>
      </c>
      <c r="T11" s="100">
        <v>16</v>
      </c>
      <c r="U11" s="116" t="s">
        <v>395</v>
      </c>
      <c r="V11" s="100">
        <v>12</v>
      </c>
      <c r="W11" s="100">
        <v>16</v>
      </c>
      <c r="X11" s="116" t="s">
        <v>416</v>
      </c>
      <c r="Y11" s="100">
        <v>28</v>
      </c>
      <c r="Z11" s="100">
        <v>16</v>
      </c>
      <c r="AA11" s="116" t="s">
        <v>443</v>
      </c>
      <c r="AB11" s="100">
        <v>24</v>
      </c>
      <c r="AC11" s="100">
        <v>19</v>
      </c>
      <c r="AD11" s="116" t="s">
        <v>454</v>
      </c>
      <c r="AE11" s="100">
        <v>26</v>
      </c>
      <c r="AF11" s="137">
        <f t="shared" si="0"/>
        <v>126</v>
      </c>
    </row>
    <row r="12" spans="1:41" ht="15" customHeight="1" x14ac:dyDescent="0.25">
      <c r="A12" s="101">
        <f>SUM(A11+1)</f>
        <v>4</v>
      </c>
      <c r="B12" s="120" t="s">
        <v>43</v>
      </c>
      <c r="C12" s="106">
        <v>6113</v>
      </c>
      <c r="D12" s="106">
        <v>83</v>
      </c>
      <c r="E12" s="128">
        <v>16</v>
      </c>
      <c r="F12" s="116" t="s">
        <v>121</v>
      </c>
      <c r="G12" s="116">
        <v>10</v>
      </c>
      <c r="H12" s="100">
        <v>14</v>
      </c>
      <c r="I12" s="116" t="s">
        <v>171</v>
      </c>
      <c r="J12" s="100">
        <v>17</v>
      </c>
      <c r="K12" s="100">
        <v>16</v>
      </c>
      <c r="L12" s="116" t="s">
        <v>227</v>
      </c>
      <c r="M12" s="100">
        <v>28</v>
      </c>
      <c r="N12" s="100">
        <v>12</v>
      </c>
      <c r="O12" s="116" t="s">
        <v>291</v>
      </c>
      <c r="P12" s="100">
        <v>21</v>
      </c>
      <c r="Q12" s="100">
        <v>16</v>
      </c>
      <c r="R12" s="116" t="s">
        <v>341</v>
      </c>
      <c r="S12" s="100">
        <v>22</v>
      </c>
      <c r="T12" s="100">
        <v>16</v>
      </c>
      <c r="U12" s="116" t="s">
        <v>389</v>
      </c>
      <c r="V12" s="100">
        <v>26</v>
      </c>
      <c r="W12" s="100">
        <v>0</v>
      </c>
      <c r="X12" s="116">
        <v>0</v>
      </c>
      <c r="Y12" s="100">
        <v>0</v>
      </c>
      <c r="Z12" s="100">
        <v>0</v>
      </c>
      <c r="AA12" s="116">
        <v>0</v>
      </c>
      <c r="AB12" s="100">
        <v>0</v>
      </c>
      <c r="AC12" s="100">
        <v>0</v>
      </c>
      <c r="AD12" s="116">
        <v>0</v>
      </c>
      <c r="AE12" s="100">
        <v>0</v>
      </c>
      <c r="AF12" s="137">
        <f t="shared" si="0"/>
        <v>124</v>
      </c>
    </row>
    <row r="13" spans="1:41" ht="15" customHeight="1" x14ac:dyDescent="0.25">
      <c r="A13" s="101">
        <f t="shared" si="1"/>
        <v>5</v>
      </c>
      <c r="B13" s="130" t="s">
        <v>14</v>
      </c>
      <c r="C13" s="131">
        <v>2273</v>
      </c>
      <c r="D13" s="131">
        <v>165</v>
      </c>
      <c r="E13" s="128">
        <v>16</v>
      </c>
      <c r="F13" s="116" t="s">
        <v>113</v>
      </c>
      <c r="G13" s="116">
        <v>24</v>
      </c>
      <c r="H13" s="100">
        <v>0</v>
      </c>
      <c r="I13" s="116">
        <v>0</v>
      </c>
      <c r="J13" s="100">
        <v>0</v>
      </c>
      <c r="K13" s="100">
        <v>16</v>
      </c>
      <c r="L13" s="116" t="s">
        <v>234</v>
      </c>
      <c r="M13" s="100">
        <v>20</v>
      </c>
      <c r="N13" s="100">
        <v>12</v>
      </c>
      <c r="O13" s="116" t="s">
        <v>289</v>
      </c>
      <c r="P13" s="100">
        <v>26</v>
      </c>
      <c r="Q13" s="100">
        <v>16</v>
      </c>
      <c r="R13" s="116" t="s">
        <v>338</v>
      </c>
      <c r="S13" s="100">
        <v>30</v>
      </c>
      <c r="T13" s="100">
        <v>16</v>
      </c>
      <c r="U13" s="116" t="s">
        <v>390</v>
      </c>
      <c r="V13" s="100">
        <v>22</v>
      </c>
      <c r="W13" s="100">
        <v>16</v>
      </c>
      <c r="X13" s="116" t="s">
        <v>414</v>
      </c>
      <c r="Y13" s="100">
        <v>0</v>
      </c>
      <c r="Z13" s="100">
        <v>0</v>
      </c>
      <c r="AA13" s="116">
        <v>0</v>
      </c>
      <c r="AB13" s="100">
        <v>0</v>
      </c>
      <c r="AC13" s="100">
        <v>0</v>
      </c>
      <c r="AD13" s="116">
        <v>0</v>
      </c>
      <c r="AE13" s="100">
        <v>0</v>
      </c>
      <c r="AF13" s="137">
        <f t="shared" si="0"/>
        <v>122</v>
      </c>
    </row>
    <row r="14" spans="1:41" ht="15" customHeight="1" x14ac:dyDescent="0.25">
      <c r="A14" s="101">
        <f t="shared" si="1"/>
        <v>6</v>
      </c>
      <c r="B14" s="130" t="s">
        <v>33</v>
      </c>
      <c r="C14" s="131">
        <v>7297</v>
      </c>
      <c r="D14" s="131">
        <v>67</v>
      </c>
      <c r="E14" s="128">
        <v>16</v>
      </c>
      <c r="F14" s="116" t="s">
        <v>117</v>
      </c>
      <c r="G14" s="116">
        <v>17</v>
      </c>
      <c r="H14" s="100">
        <v>14</v>
      </c>
      <c r="I14" s="116" t="s">
        <v>169</v>
      </c>
      <c r="J14" s="100">
        <v>21</v>
      </c>
      <c r="K14" s="100">
        <v>16</v>
      </c>
      <c r="L14" s="116" t="s">
        <v>231</v>
      </c>
      <c r="M14" s="100">
        <v>18</v>
      </c>
      <c r="N14" s="100">
        <v>12</v>
      </c>
      <c r="O14" s="116" t="s">
        <v>296</v>
      </c>
      <c r="P14" s="100">
        <v>14</v>
      </c>
      <c r="Q14" s="100">
        <v>16</v>
      </c>
      <c r="R14" s="116" t="s">
        <v>343</v>
      </c>
      <c r="S14" s="100">
        <v>19</v>
      </c>
      <c r="T14" s="100">
        <v>16</v>
      </c>
      <c r="U14" s="116" t="s">
        <v>388</v>
      </c>
      <c r="V14" s="100">
        <v>25</v>
      </c>
      <c r="W14" s="100">
        <v>0</v>
      </c>
      <c r="X14" s="116">
        <v>0</v>
      </c>
      <c r="Y14" s="100">
        <v>0</v>
      </c>
      <c r="Z14" s="100">
        <v>0</v>
      </c>
      <c r="AA14" s="116">
        <v>0</v>
      </c>
      <c r="AB14" s="100">
        <v>0</v>
      </c>
      <c r="AC14" s="100">
        <v>0</v>
      </c>
      <c r="AD14" s="116">
        <v>0</v>
      </c>
      <c r="AE14" s="100">
        <v>0</v>
      </c>
      <c r="AF14" s="137">
        <f t="shared" si="0"/>
        <v>114</v>
      </c>
    </row>
    <row r="15" spans="1:41" ht="15" customHeight="1" x14ac:dyDescent="0.25">
      <c r="A15" s="101">
        <f t="shared" si="1"/>
        <v>7</v>
      </c>
      <c r="B15" s="130" t="s">
        <v>190</v>
      </c>
      <c r="C15" s="131">
        <v>2200</v>
      </c>
      <c r="D15" s="131">
        <v>85</v>
      </c>
      <c r="E15" s="128">
        <v>0</v>
      </c>
      <c r="F15" s="116">
        <v>0</v>
      </c>
      <c r="G15" s="116">
        <v>0</v>
      </c>
      <c r="H15" s="100">
        <v>0</v>
      </c>
      <c r="I15" s="116">
        <v>0</v>
      </c>
      <c r="J15" s="100">
        <v>0</v>
      </c>
      <c r="K15" s="100">
        <v>16</v>
      </c>
      <c r="L15" s="116" t="s">
        <v>228</v>
      </c>
      <c r="M15" s="100">
        <v>25</v>
      </c>
      <c r="N15" s="100">
        <v>12</v>
      </c>
      <c r="O15" s="116" t="s">
        <v>294</v>
      </c>
      <c r="P15" s="100">
        <v>14</v>
      </c>
      <c r="Q15" s="100">
        <v>16</v>
      </c>
      <c r="R15" s="116" t="s">
        <v>340</v>
      </c>
      <c r="S15" s="100">
        <v>26</v>
      </c>
      <c r="T15" s="100">
        <v>16</v>
      </c>
      <c r="U15" s="116" t="s">
        <v>387</v>
      </c>
      <c r="V15" s="100">
        <v>27</v>
      </c>
      <c r="W15" s="100">
        <v>0</v>
      </c>
      <c r="X15" s="116">
        <v>0</v>
      </c>
      <c r="Y15" s="100">
        <v>0</v>
      </c>
      <c r="Z15" s="100">
        <v>16</v>
      </c>
      <c r="AA15" s="116" t="s">
        <v>446</v>
      </c>
      <c r="AB15" s="100">
        <v>0</v>
      </c>
      <c r="AC15" s="100">
        <v>0</v>
      </c>
      <c r="AD15" s="116">
        <v>0</v>
      </c>
      <c r="AE15" s="100">
        <v>0</v>
      </c>
      <c r="AF15" s="137">
        <f t="shared" si="0"/>
        <v>92</v>
      </c>
    </row>
    <row r="16" spans="1:41" ht="15" customHeight="1" x14ac:dyDescent="0.25">
      <c r="A16" s="101">
        <f t="shared" si="1"/>
        <v>8</v>
      </c>
      <c r="B16" s="130" t="s">
        <v>32</v>
      </c>
      <c r="C16" s="131">
        <v>13420</v>
      </c>
      <c r="D16" s="131">
        <v>16</v>
      </c>
      <c r="E16" s="128">
        <v>16</v>
      </c>
      <c r="F16" s="116" t="s">
        <v>118</v>
      </c>
      <c r="G16" s="116">
        <v>14</v>
      </c>
      <c r="H16" s="100">
        <v>14</v>
      </c>
      <c r="I16" s="116" t="s">
        <v>165</v>
      </c>
      <c r="J16" s="100">
        <v>27</v>
      </c>
      <c r="K16" s="100">
        <v>16</v>
      </c>
      <c r="L16" s="116" t="s">
        <v>232</v>
      </c>
      <c r="M16" s="100">
        <v>19</v>
      </c>
      <c r="N16" s="100">
        <v>6</v>
      </c>
      <c r="O16" s="116" t="s">
        <v>300</v>
      </c>
      <c r="P16" s="100">
        <v>5</v>
      </c>
      <c r="Q16" s="100">
        <v>0</v>
      </c>
      <c r="R16" s="116">
        <v>0</v>
      </c>
      <c r="S16" s="100">
        <v>0</v>
      </c>
      <c r="T16" s="100">
        <v>0</v>
      </c>
      <c r="U16" s="116">
        <v>0</v>
      </c>
      <c r="V16" s="100">
        <v>0</v>
      </c>
      <c r="W16" s="100">
        <v>0</v>
      </c>
      <c r="X16" s="116">
        <v>0</v>
      </c>
      <c r="Y16" s="100">
        <v>0</v>
      </c>
      <c r="Z16" s="100">
        <v>0</v>
      </c>
      <c r="AA16" s="116">
        <v>0</v>
      </c>
      <c r="AB16" s="100">
        <v>0</v>
      </c>
      <c r="AC16" s="100">
        <v>0</v>
      </c>
      <c r="AD16" s="116">
        <v>0</v>
      </c>
      <c r="AE16" s="100">
        <v>0</v>
      </c>
      <c r="AF16" s="137">
        <f t="shared" si="0"/>
        <v>65</v>
      </c>
    </row>
    <row r="17" spans="1:32" ht="15" customHeight="1" x14ac:dyDescent="0.25">
      <c r="A17" s="101">
        <f t="shared" si="1"/>
        <v>9</v>
      </c>
      <c r="B17" s="130" t="s">
        <v>246</v>
      </c>
      <c r="C17" s="131"/>
      <c r="D17" s="131">
        <v>33</v>
      </c>
      <c r="E17" s="128">
        <v>0</v>
      </c>
      <c r="F17" s="116">
        <v>0</v>
      </c>
      <c r="G17" s="116">
        <v>0</v>
      </c>
      <c r="H17" s="100">
        <v>0</v>
      </c>
      <c r="I17" s="116">
        <v>0</v>
      </c>
      <c r="J17" s="100">
        <v>0</v>
      </c>
      <c r="K17" s="100">
        <v>0</v>
      </c>
      <c r="L17" s="116">
        <v>0</v>
      </c>
      <c r="M17" s="100">
        <v>0</v>
      </c>
      <c r="N17" s="100">
        <v>12</v>
      </c>
      <c r="O17" s="116" t="s">
        <v>295</v>
      </c>
      <c r="P17" s="100">
        <v>14</v>
      </c>
      <c r="Q17" s="100">
        <v>16</v>
      </c>
      <c r="R17" s="116" t="s">
        <v>342</v>
      </c>
      <c r="S17" s="100">
        <v>22</v>
      </c>
      <c r="T17" s="100">
        <v>0</v>
      </c>
      <c r="U17" s="116">
        <v>0</v>
      </c>
      <c r="V17" s="100">
        <v>0</v>
      </c>
      <c r="W17" s="100">
        <v>0</v>
      </c>
      <c r="X17" s="116">
        <v>0</v>
      </c>
      <c r="Y17" s="100">
        <v>0</v>
      </c>
      <c r="Z17" s="100">
        <v>16</v>
      </c>
      <c r="AA17" s="116" t="s">
        <v>440</v>
      </c>
      <c r="AB17" s="100">
        <v>29</v>
      </c>
      <c r="AC17" s="100">
        <v>0</v>
      </c>
      <c r="AD17" s="116">
        <v>0</v>
      </c>
      <c r="AE17" s="100">
        <v>0</v>
      </c>
      <c r="AF17" s="137">
        <f t="shared" si="0"/>
        <v>65</v>
      </c>
    </row>
    <row r="18" spans="1:32" ht="15" customHeight="1" x14ac:dyDescent="0.25">
      <c r="A18" s="101">
        <f t="shared" si="1"/>
        <v>10</v>
      </c>
      <c r="B18" s="120" t="s">
        <v>139</v>
      </c>
      <c r="C18" s="106">
        <v>6712</v>
      </c>
      <c r="D18" s="105">
        <v>12</v>
      </c>
      <c r="E18" s="128">
        <v>0</v>
      </c>
      <c r="F18" s="116">
        <v>0</v>
      </c>
      <c r="G18" s="116">
        <v>0</v>
      </c>
      <c r="H18" s="100">
        <v>14</v>
      </c>
      <c r="I18" s="116" t="s">
        <v>175</v>
      </c>
      <c r="J18" s="100">
        <v>9</v>
      </c>
      <c r="K18" s="100">
        <v>0</v>
      </c>
      <c r="L18" s="116">
        <v>0</v>
      </c>
      <c r="M18" s="100">
        <v>0</v>
      </c>
      <c r="N18" s="100">
        <v>0</v>
      </c>
      <c r="O18" s="116">
        <v>0</v>
      </c>
      <c r="P18" s="100">
        <v>0</v>
      </c>
      <c r="Q18" s="100">
        <v>16</v>
      </c>
      <c r="R18" s="116" t="s">
        <v>345</v>
      </c>
      <c r="S18" s="100">
        <v>14</v>
      </c>
      <c r="T18" s="100">
        <v>16</v>
      </c>
      <c r="U18" s="116" t="s">
        <v>397</v>
      </c>
      <c r="V18" s="100">
        <v>9</v>
      </c>
      <c r="W18" s="100">
        <v>16</v>
      </c>
      <c r="X18" s="116" t="s">
        <v>417</v>
      </c>
      <c r="Y18" s="100">
        <v>26</v>
      </c>
      <c r="Z18" s="100">
        <v>0</v>
      </c>
      <c r="AA18" s="116">
        <v>0</v>
      </c>
      <c r="AB18" s="100">
        <v>0</v>
      </c>
      <c r="AC18" s="100">
        <v>0</v>
      </c>
      <c r="AD18" s="116">
        <v>0</v>
      </c>
      <c r="AE18" s="100">
        <v>0</v>
      </c>
      <c r="AF18" s="137">
        <f t="shared" si="0"/>
        <v>58</v>
      </c>
    </row>
    <row r="19" spans="1:32" ht="15" customHeight="1" x14ac:dyDescent="0.25">
      <c r="A19" s="101">
        <f t="shared" si="1"/>
        <v>11</v>
      </c>
      <c r="B19" s="120" t="s">
        <v>241</v>
      </c>
      <c r="C19" s="103">
        <v>24600</v>
      </c>
      <c r="D19" s="147">
        <v>34</v>
      </c>
      <c r="E19" s="128">
        <v>0</v>
      </c>
      <c r="F19" s="116">
        <v>0</v>
      </c>
      <c r="G19" s="116">
        <v>0</v>
      </c>
      <c r="H19" s="100">
        <v>0</v>
      </c>
      <c r="I19" s="116">
        <v>0</v>
      </c>
      <c r="J19" s="100">
        <v>0</v>
      </c>
      <c r="K19" s="100">
        <v>0</v>
      </c>
      <c r="L19" s="116">
        <v>0</v>
      </c>
      <c r="M19" s="100">
        <v>0</v>
      </c>
      <c r="N19" s="100">
        <v>12</v>
      </c>
      <c r="O19" s="116" t="s">
        <v>288</v>
      </c>
      <c r="P19" s="100">
        <v>28</v>
      </c>
      <c r="Q19" s="100">
        <v>0</v>
      </c>
      <c r="R19" s="116">
        <v>0</v>
      </c>
      <c r="S19" s="100">
        <v>0</v>
      </c>
      <c r="T19" s="100">
        <v>16</v>
      </c>
      <c r="U19" s="116" t="s">
        <v>386</v>
      </c>
      <c r="V19" s="100">
        <v>29</v>
      </c>
      <c r="W19" s="100">
        <v>0</v>
      </c>
      <c r="X19" s="116">
        <v>0</v>
      </c>
      <c r="Y19" s="100">
        <v>0</v>
      </c>
      <c r="Z19" s="100">
        <v>0</v>
      </c>
      <c r="AA19" s="116">
        <v>0</v>
      </c>
      <c r="AB19" s="100">
        <v>0</v>
      </c>
      <c r="AC19" s="100">
        <v>0</v>
      </c>
      <c r="AD19" s="116">
        <v>0</v>
      </c>
      <c r="AE19" s="100">
        <v>0</v>
      </c>
      <c r="AF19" s="137">
        <f t="shared" si="0"/>
        <v>57</v>
      </c>
    </row>
    <row r="20" spans="1:32" ht="15" customHeight="1" x14ac:dyDescent="0.25">
      <c r="A20" s="101">
        <f t="shared" si="1"/>
        <v>12</v>
      </c>
      <c r="B20" s="130" t="s">
        <v>16</v>
      </c>
      <c r="C20" s="131">
        <v>2127</v>
      </c>
      <c r="D20" s="131">
        <v>52</v>
      </c>
      <c r="E20" s="128">
        <v>16</v>
      </c>
      <c r="F20" s="116" t="s">
        <v>115</v>
      </c>
      <c r="G20" s="116">
        <v>26</v>
      </c>
      <c r="H20" s="100">
        <v>14</v>
      </c>
      <c r="I20" s="116" t="s">
        <v>167</v>
      </c>
      <c r="J20" s="100">
        <v>28</v>
      </c>
      <c r="K20" s="100">
        <v>0</v>
      </c>
      <c r="L20" s="116">
        <v>0</v>
      </c>
      <c r="M20" s="100">
        <v>0</v>
      </c>
      <c r="N20" s="100">
        <v>0</v>
      </c>
      <c r="O20" s="116">
        <v>0</v>
      </c>
      <c r="P20" s="100">
        <v>0</v>
      </c>
      <c r="Q20" s="100">
        <v>0</v>
      </c>
      <c r="R20" s="116">
        <v>0</v>
      </c>
      <c r="S20" s="100">
        <v>0</v>
      </c>
      <c r="T20" s="100">
        <v>0</v>
      </c>
      <c r="U20" s="116">
        <v>0</v>
      </c>
      <c r="V20" s="100">
        <v>0</v>
      </c>
      <c r="W20" s="100">
        <v>0</v>
      </c>
      <c r="X20" s="116">
        <v>0</v>
      </c>
      <c r="Y20" s="100">
        <v>0</v>
      </c>
      <c r="Z20" s="100">
        <v>0</v>
      </c>
      <c r="AA20" s="116">
        <v>0</v>
      </c>
      <c r="AB20" s="100">
        <v>0</v>
      </c>
      <c r="AC20" s="100">
        <v>0</v>
      </c>
      <c r="AD20" s="116">
        <v>0</v>
      </c>
      <c r="AE20" s="100">
        <v>0</v>
      </c>
      <c r="AF20" s="137">
        <f t="shared" si="0"/>
        <v>54</v>
      </c>
    </row>
    <row r="21" spans="1:32" ht="15" customHeight="1" x14ac:dyDescent="0.25">
      <c r="A21" s="101">
        <f t="shared" si="1"/>
        <v>13</v>
      </c>
      <c r="B21" s="120" t="s">
        <v>62</v>
      </c>
      <c r="C21" s="103">
        <v>8711</v>
      </c>
      <c r="D21" s="106">
        <v>202</v>
      </c>
      <c r="E21" s="128">
        <v>16</v>
      </c>
      <c r="F21" s="116" t="s">
        <v>116</v>
      </c>
      <c r="G21" s="116">
        <v>22</v>
      </c>
      <c r="H21" s="100">
        <v>0</v>
      </c>
      <c r="I21" s="116">
        <v>0</v>
      </c>
      <c r="J21" s="100">
        <v>0</v>
      </c>
      <c r="K21" s="100">
        <v>0</v>
      </c>
      <c r="L21" s="116">
        <v>0</v>
      </c>
      <c r="M21" s="100">
        <v>0</v>
      </c>
      <c r="N21" s="100">
        <v>12</v>
      </c>
      <c r="O21" s="116" t="s">
        <v>287</v>
      </c>
      <c r="P21" s="100">
        <v>30</v>
      </c>
      <c r="Q21" s="100">
        <v>0</v>
      </c>
      <c r="R21" s="116">
        <v>0</v>
      </c>
      <c r="S21" s="100">
        <v>0</v>
      </c>
      <c r="T21" s="100">
        <v>0</v>
      </c>
      <c r="U21" s="116">
        <v>0</v>
      </c>
      <c r="V21" s="100">
        <v>0</v>
      </c>
      <c r="W21" s="100">
        <v>0</v>
      </c>
      <c r="X21" s="116">
        <v>0</v>
      </c>
      <c r="Y21" s="100">
        <v>0</v>
      </c>
      <c r="Z21" s="100">
        <v>0</v>
      </c>
      <c r="AA21" s="116">
        <v>0</v>
      </c>
      <c r="AB21" s="100">
        <v>0</v>
      </c>
      <c r="AC21" s="100">
        <v>0</v>
      </c>
      <c r="AD21" s="116">
        <v>0</v>
      </c>
      <c r="AE21" s="100">
        <v>0</v>
      </c>
      <c r="AF21" s="137">
        <f t="shared" si="0"/>
        <v>52</v>
      </c>
    </row>
    <row r="22" spans="1:32" ht="15" customHeight="1" x14ac:dyDescent="0.25">
      <c r="A22" s="101">
        <f t="shared" si="1"/>
        <v>14</v>
      </c>
      <c r="B22" s="120" t="s">
        <v>42</v>
      </c>
      <c r="C22" s="103">
        <v>18923</v>
      </c>
      <c r="D22" s="103">
        <v>15</v>
      </c>
      <c r="E22" s="128">
        <v>16</v>
      </c>
      <c r="F22" s="116" t="s">
        <v>110</v>
      </c>
      <c r="G22" s="116">
        <v>26</v>
      </c>
      <c r="H22" s="100">
        <v>0</v>
      </c>
      <c r="I22" s="116">
        <v>0</v>
      </c>
      <c r="J22" s="100">
        <v>0</v>
      </c>
      <c r="K22" s="100">
        <v>0</v>
      </c>
      <c r="L22" s="116">
        <v>0</v>
      </c>
      <c r="M22" s="100">
        <v>0</v>
      </c>
      <c r="N22" s="100">
        <v>12</v>
      </c>
      <c r="O22" s="116" t="s">
        <v>290</v>
      </c>
      <c r="P22" s="100">
        <v>24</v>
      </c>
      <c r="Q22" s="100">
        <v>0</v>
      </c>
      <c r="R22" s="116">
        <v>0</v>
      </c>
      <c r="S22" s="100">
        <v>0</v>
      </c>
      <c r="T22" s="100">
        <v>0</v>
      </c>
      <c r="U22" s="116">
        <v>0</v>
      </c>
      <c r="V22" s="100">
        <v>0</v>
      </c>
      <c r="W22" s="100">
        <v>0</v>
      </c>
      <c r="X22" s="116">
        <v>0</v>
      </c>
      <c r="Y22" s="100">
        <v>0</v>
      </c>
      <c r="Z22" s="100">
        <v>0</v>
      </c>
      <c r="AA22" s="116">
        <v>0</v>
      </c>
      <c r="AB22" s="100">
        <v>0</v>
      </c>
      <c r="AC22" s="100">
        <v>0</v>
      </c>
      <c r="AD22" s="116">
        <v>0</v>
      </c>
      <c r="AE22" s="100">
        <v>0</v>
      </c>
      <c r="AF22" s="137">
        <f t="shared" si="0"/>
        <v>50</v>
      </c>
    </row>
    <row r="23" spans="1:32" ht="15" customHeight="1" x14ac:dyDescent="0.25">
      <c r="A23" s="101">
        <f t="shared" si="1"/>
        <v>15</v>
      </c>
      <c r="B23" s="130" t="s">
        <v>31</v>
      </c>
      <c r="C23" s="131">
        <v>13304</v>
      </c>
      <c r="D23" s="131">
        <v>36</v>
      </c>
      <c r="E23" s="128" t="s">
        <v>29</v>
      </c>
      <c r="F23" s="116" t="s">
        <v>127</v>
      </c>
      <c r="G23" s="116">
        <v>0</v>
      </c>
      <c r="H23" s="100">
        <v>14</v>
      </c>
      <c r="I23" s="116" t="s">
        <v>166</v>
      </c>
      <c r="J23" s="100">
        <v>28</v>
      </c>
      <c r="K23" s="100">
        <v>16</v>
      </c>
      <c r="L23" s="116" t="s">
        <v>230</v>
      </c>
      <c r="M23" s="100">
        <v>18</v>
      </c>
      <c r="N23" s="100">
        <v>0</v>
      </c>
      <c r="O23" s="116">
        <v>0</v>
      </c>
      <c r="P23" s="100">
        <v>0</v>
      </c>
      <c r="Q23" s="100">
        <v>0</v>
      </c>
      <c r="R23" s="116">
        <v>0</v>
      </c>
      <c r="S23" s="100">
        <v>0</v>
      </c>
      <c r="T23" s="100">
        <v>0</v>
      </c>
      <c r="U23" s="116">
        <v>0</v>
      </c>
      <c r="V23" s="100">
        <v>0</v>
      </c>
      <c r="W23" s="100">
        <v>0</v>
      </c>
      <c r="X23" s="116">
        <v>0</v>
      </c>
      <c r="Y23" s="100">
        <v>0</v>
      </c>
      <c r="Z23" s="100">
        <v>0</v>
      </c>
      <c r="AA23" s="116">
        <v>0</v>
      </c>
      <c r="AB23" s="100">
        <v>0</v>
      </c>
      <c r="AC23" s="100">
        <v>0</v>
      </c>
      <c r="AD23" s="116">
        <v>0</v>
      </c>
      <c r="AE23" s="100">
        <v>0</v>
      </c>
      <c r="AF23" s="137">
        <f t="shared" si="0"/>
        <v>46</v>
      </c>
    </row>
    <row r="24" spans="1:32" ht="15" customHeight="1" x14ac:dyDescent="0.25">
      <c r="A24" s="101">
        <f t="shared" si="1"/>
        <v>16</v>
      </c>
      <c r="B24" s="120" t="s">
        <v>302</v>
      </c>
      <c r="C24" s="103">
        <v>9798</v>
      </c>
      <c r="D24" s="147">
        <v>56</v>
      </c>
      <c r="E24" s="128">
        <v>0</v>
      </c>
      <c r="F24" s="116">
        <v>0</v>
      </c>
      <c r="G24" s="116">
        <v>0</v>
      </c>
      <c r="H24" s="100">
        <v>0</v>
      </c>
      <c r="I24" s="116">
        <v>0</v>
      </c>
      <c r="J24" s="100">
        <v>0</v>
      </c>
      <c r="K24" s="100">
        <v>0</v>
      </c>
      <c r="L24" s="116">
        <v>0</v>
      </c>
      <c r="M24" s="100">
        <v>0</v>
      </c>
      <c r="N24" s="100">
        <v>0</v>
      </c>
      <c r="O24" s="116">
        <v>0</v>
      </c>
      <c r="P24" s="100">
        <v>0</v>
      </c>
      <c r="Q24" s="100">
        <v>16</v>
      </c>
      <c r="R24" s="116" t="s">
        <v>339</v>
      </c>
      <c r="S24" s="100">
        <v>28</v>
      </c>
      <c r="T24" s="100">
        <v>16</v>
      </c>
      <c r="U24" s="116" t="s">
        <v>393</v>
      </c>
      <c r="V24" s="100">
        <v>16</v>
      </c>
      <c r="W24" s="100">
        <v>0</v>
      </c>
      <c r="X24" s="116">
        <v>0</v>
      </c>
      <c r="Y24" s="100">
        <v>0</v>
      </c>
      <c r="Z24" s="100">
        <v>0</v>
      </c>
      <c r="AA24" s="116">
        <v>0</v>
      </c>
      <c r="AB24" s="100">
        <v>0</v>
      </c>
      <c r="AC24" s="100">
        <v>0</v>
      </c>
      <c r="AD24" s="116">
        <v>0</v>
      </c>
      <c r="AE24" s="100">
        <v>0</v>
      </c>
      <c r="AF24" s="137">
        <f t="shared" si="0"/>
        <v>44</v>
      </c>
    </row>
    <row r="25" spans="1:32" ht="15" customHeight="1" x14ac:dyDescent="0.25">
      <c r="A25" s="101">
        <f>SUM(A24+1)</f>
        <v>17</v>
      </c>
      <c r="B25" s="120" t="s">
        <v>39</v>
      </c>
      <c r="C25" s="103">
        <v>12253</v>
      </c>
      <c r="D25" s="103">
        <v>44</v>
      </c>
      <c r="E25" s="128">
        <v>16</v>
      </c>
      <c r="F25" s="116" t="s">
        <v>123</v>
      </c>
      <c r="G25" s="116">
        <v>7</v>
      </c>
      <c r="H25" s="100">
        <v>14</v>
      </c>
      <c r="I25" s="116" t="s">
        <v>170</v>
      </c>
      <c r="J25" s="100">
        <v>16</v>
      </c>
      <c r="K25" s="100">
        <v>16</v>
      </c>
      <c r="L25" s="116" t="s">
        <v>235</v>
      </c>
      <c r="M25" s="100">
        <v>10</v>
      </c>
      <c r="N25" s="100">
        <v>0</v>
      </c>
      <c r="O25" s="116">
        <v>0</v>
      </c>
      <c r="P25" s="100">
        <v>0</v>
      </c>
      <c r="Q25" s="100">
        <v>16</v>
      </c>
      <c r="R25" s="116" t="s">
        <v>347</v>
      </c>
      <c r="S25" s="100">
        <v>0</v>
      </c>
      <c r="T25" s="100">
        <v>16</v>
      </c>
      <c r="U25" s="116" t="s">
        <v>396</v>
      </c>
      <c r="V25" s="100">
        <v>9</v>
      </c>
      <c r="W25" s="100">
        <v>0</v>
      </c>
      <c r="X25" s="116">
        <v>0</v>
      </c>
      <c r="Y25" s="100">
        <v>0</v>
      </c>
      <c r="Z25" s="100">
        <v>0</v>
      </c>
      <c r="AA25" s="116">
        <v>0</v>
      </c>
      <c r="AB25" s="100">
        <v>0</v>
      </c>
      <c r="AC25" s="100">
        <v>0</v>
      </c>
      <c r="AD25" s="116">
        <v>0</v>
      </c>
      <c r="AE25" s="100">
        <v>0</v>
      </c>
      <c r="AF25" s="137">
        <f t="shared" si="0"/>
        <v>42</v>
      </c>
    </row>
    <row r="26" spans="1:32" ht="15" customHeight="1" x14ac:dyDescent="0.25">
      <c r="A26" s="101">
        <f t="shared" si="1"/>
        <v>18</v>
      </c>
      <c r="B26" s="120" t="s">
        <v>38</v>
      </c>
      <c r="C26" s="111">
        <v>14377</v>
      </c>
      <c r="D26" s="103">
        <v>73</v>
      </c>
      <c r="E26" s="128">
        <v>16</v>
      </c>
      <c r="F26" s="116" t="s">
        <v>120</v>
      </c>
      <c r="G26" s="116">
        <v>14</v>
      </c>
      <c r="H26" s="100">
        <v>14</v>
      </c>
      <c r="I26" s="116" t="s">
        <v>173</v>
      </c>
      <c r="J26" s="100">
        <v>11</v>
      </c>
      <c r="K26" s="100">
        <v>16</v>
      </c>
      <c r="L26" s="116" t="s">
        <v>237</v>
      </c>
      <c r="M26" s="100">
        <v>10</v>
      </c>
      <c r="N26" s="100">
        <v>0</v>
      </c>
      <c r="O26" s="116">
        <v>0</v>
      </c>
      <c r="P26" s="100">
        <v>0</v>
      </c>
      <c r="Q26" s="100">
        <v>0</v>
      </c>
      <c r="R26" s="116">
        <v>0</v>
      </c>
      <c r="S26" s="100">
        <v>0</v>
      </c>
      <c r="T26" s="100">
        <v>0</v>
      </c>
      <c r="U26" s="116">
        <v>0</v>
      </c>
      <c r="V26" s="100">
        <v>0</v>
      </c>
      <c r="W26" s="100">
        <v>0</v>
      </c>
      <c r="X26" s="116">
        <v>0</v>
      </c>
      <c r="Y26" s="100">
        <v>0</v>
      </c>
      <c r="Z26" s="100">
        <v>0</v>
      </c>
      <c r="AA26" s="116">
        <v>0</v>
      </c>
      <c r="AB26" s="100">
        <v>0</v>
      </c>
      <c r="AC26" s="100">
        <v>0</v>
      </c>
      <c r="AD26" s="116">
        <v>0</v>
      </c>
      <c r="AE26" s="100">
        <v>0</v>
      </c>
      <c r="AF26" s="137">
        <f t="shared" si="0"/>
        <v>35</v>
      </c>
    </row>
    <row r="27" spans="1:32" ht="15" customHeight="1" x14ac:dyDescent="0.25">
      <c r="A27" s="101">
        <f t="shared" si="1"/>
        <v>19</v>
      </c>
      <c r="B27" s="130" t="s">
        <v>177</v>
      </c>
      <c r="C27" s="131">
        <v>1974</v>
      </c>
      <c r="D27" s="131">
        <v>99</v>
      </c>
      <c r="E27" s="128">
        <v>0</v>
      </c>
      <c r="F27" s="116">
        <v>0</v>
      </c>
      <c r="G27" s="116">
        <v>0</v>
      </c>
      <c r="H27" s="100">
        <v>0</v>
      </c>
      <c r="I27" s="116">
        <v>0</v>
      </c>
      <c r="J27" s="100">
        <v>0</v>
      </c>
      <c r="K27" s="100">
        <v>16</v>
      </c>
      <c r="L27" s="116" t="s">
        <v>226</v>
      </c>
      <c r="M27" s="100">
        <v>30</v>
      </c>
      <c r="N27" s="100">
        <v>0</v>
      </c>
      <c r="O27" s="116">
        <v>0</v>
      </c>
      <c r="P27" s="100">
        <v>0</v>
      </c>
      <c r="Q27" s="100">
        <v>0</v>
      </c>
      <c r="R27" s="116">
        <v>0</v>
      </c>
      <c r="S27" s="100">
        <v>0</v>
      </c>
      <c r="T27" s="100">
        <v>0</v>
      </c>
      <c r="U27" s="116">
        <v>0</v>
      </c>
      <c r="V27" s="100">
        <v>0</v>
      </c>
      <c r="W27" s="100">
        <v>0</v>
      </c>
      <c r="X27" s="116">
        <v>0</v>
      </c>
      <c r="Y27" s="100">
        <v>0</v>
      </c>
      <c r="Z27" s="100">
        <v>0</v>
      </c>
      <c r="AA27" s="116">
        <v>0</v>
      </c>
      <c r="AB27" s="100">
        <v>0</v>
      </c>
      <c r="AC27" s="100">
        <v>0</v>
      </c>
      <c r="AD27" s="116">
        <v>0</v>
      </c>
      <c r="AE27" s="100">
        <v>0</v>
      </c>
      <c r="AF27" s="137">
        <f t="shared" si="0"/>
        <v>30</v>
      </c>
    </row>
    <row r="28" spans="1:32" ht="15" customHeight="1" x14ac:dyDescent="0.25">
      <c r="A28" s="101">
        <f t="shared" si="1"/>
        <v>20</v>
      </c>
      <c r="B28" s="120" t="s">
        <v>111</v>
      </c>
      <c r="C28" s="103">
        <v>21336</v>
      </c>
      <c r="D28" s="106">
        <v>25</v>
      </c>
      <c r="E28" s="128">
        <v>16</v>
      </c>
      <c r="F28" s="116" t="s">
        <v>112</v>
      </c>
      <c r="G28" s="116">
        <v>27</v>
      </c>
      <c r="H28" s="100">
        <v>0</v>
      </c>
      <c r="I28" s="116">
        <v>0</v>
      </c>
      <c r="J28" s="100">
        <v>0</v>
      </c>
      <c r="K28" s="100">
        <v>0</v>
      </c>
      <c r="L28" s="116">
        <v>0</v>
      </c>
      <c r="M28" s="100">
        <v>0</v>
      </c>
      <c r="N28" s="100">
        <v>0</v>
      </c>
      <c r="O28" s="116">
        <v>0</v>
      </c>
      <c r="P28" s="100">
        <v>0</v>
      </c>
      <c r="Q28" s="100">
        <v>0</v>
      </c>
      <c r="R28" s="116">
        <v>0</v>
      </c>
      <c r="S28" s="100">
        <v>0</v>
      </c>
      <c r="T28" s="100">
        <v>0</v>
      </c>
      <c r="U28" s="116">
        <v>0</v>
      </c>
      <c r="V28" s="100">
        <v>0</v>
      </c>
      <c r="W28" s="100">
        <v>0</v>
      </c>
      <c r="X28" s="116">
        <v>0</v>
      </c>
      <c r="Y28" s="100">
        <v>0</v>
      </c>
      <c r="Z28" s="100">
        <v>0</v>
      </c>
      <c r="AA28" s="116">
        <v>0</v>
      </c>
      <c r="AB28" s="100">
        <v>0</v>
      </c>
      <c r="AC28" s="100">
        <v>0</v>
      </c>
      <c r="AD28" s="116">
        <v>0</v>
      </c>
      <c r="AE28" s="100">
        <v>0</v>
      </c>
      <c r="AF28" s="137">
        <f t="shared" si="0"/>
        <v>27</v>
      </c>
    </row>
    <row r="29" spans="1:32" ht="15" customHeight="1" x14ac:dyDescent="0.25">
      <c r="A29" s="101">
        <f t="shared" si="1"/>
        <v>21</v>
      </c>
      <c r="B29" s="130" t="s">
        <v>195</v>
      </c>
      <c r="C29" s="131">
        <v>19987</v>
      </c>
      <c r="D29" s="131">
        <v>116</v>
      </c>
      <c r="E29" s="128">
        <v>0</v>
      </c>
      <c r="F29" s="116">
        <v>0</v>
      </c>
      <c r="G29" s="116">
        <v>0</v>
      </c>
      <c r="H29" s="100">
        <v>0</v>
      </c>
      <c r="I29" s="116">
        <v>0</v>
      </c>
      <c r="J29" s="100">
        <v>0</v>
      </c>
      <c r="K29" s="100">
        <v>14</v>
      </c>
      <c r="L29" s="116" t="s">
        <v>238</v>
      </c>
      <c r="M29" s="100">
        <v>5</v>
      </c>
      <c r="N29" s="100">
        <v>10</v>
      </c>
      <c r="O29" s="116" t="s">
        <v>297</v>
      </c>
      <c r="P29" s="100">
        <v>9</v>
      </c>
      <c r="Q29" s="100">
        <v>0</v>
      </c>
      <c r="R29" s="116">
        <v>0</v>
      </c>
      <c r="S29" s="100">
        <v>0</v>
      </c>
      <c r="T29" s="100">
        <v>7</v>
      </c>
      <c r="U29" s="116" t="s">
        <v>398</v>
      </c>
      <c r="V29" s="100">
        <v>3</v>
      </c>
      <c r="W29" s="100">
        <v>0</v>
      </c>
      <c r="X29" s="116">
        <v>0</v>
      </c>
      <c r="Y29" s="100">
        <v>0</v>
      </c>
      <c r="Z29" s="100">
        <v>7</v>
      </c>
      <c r="AA29" s="116" t="s">
        <v>444</v>
      </c>
      <c r="AB29" s="100">
        <v>5</v>
      </c>
      <c r="AC29" s="100">
        <v>0</v>
      </c>
      <c r="AD29" s="116">
        <v>0</v>
      </c>
      <c r="AE29" s="100">
        <v>0</v>
      </c>
      <c r="AF29" s="137">
        <f t="shared" si="0"/>
        <v>22</v>
      </c>
    </row>
    <row r="30" spans="1:32" ht="15" customHeight="1" x14ac:dyDescent="0.25">
      <c r="A30" s="101">
        <f t="shared" si="1"/>
        <v>22</v>
      </c>
      <c r="B30" s="130" t="s">
        <v>15</v>
      </c>
      <c r="C30" s="131">
        <v>2267</v>
      </c>
      <c r="D30" s="131">
        <v>66</v>
      </c>
      <c r="E30" s="128">
        <v>16</v>
      </c>
      <c r="F30" s="116" t="s">
        <v>122</v>
      </c>
      <c r="G30" s="116">
        <v>10</v>
      </c>
      <c r="H30" s="100">
        <v>8</v>
      </c>
      <c r="I30" s="116" t="s">
        <v>174</v>
      </c>
      <c r="J30" s="100">
        <v>9</v>
      </c>
      <c r="K30" s="100">
        <v>0</v>
      </c>
      <c r="L30" s="116">
        <v>0</v>
      </c>
      <c r="M30" s="100">
        <v>0</v>
      </c>
      <c r="N30" s="100">
        <v>0</v>
      </c>
      <c r="O30" s="116">
        <v>0</v>
      </c>
      <c r="P30" s="100">
        <v>0</v>
      </c>
      <c r="Q30" s="100">
        <v>0</v>
      </c>
      <c r="R30" s="116">
        <v>0</v>
      </c>
      <c r="S30" s="100">
        <v>0</v>
      </c>
      <c r="T30" s="100">
        <v>0</v>
      </c>
      <c r="U30" s="116">
        <v>0</v>
      </c>
      <c r="V30" s="100">
        <v>0</v>
      </c>
      <c r="W30" s="100">
        <v>0</v>
      </c>
      <c r="X30" s="116">
        <v>0</v>
      </c>
      <c r="Y30" s="100">
        <v>0</v>
      </c>
      <c r="Z30" s="100">
        <v>0</v>
      </c>
      <c r="AA30" s="116">
        <v>0</v>
      </c>
      <c r="AB30" s="100">
        <v>0</v>
      </c>
      <c r="AC30" s="100">
        <v>0</v>
      </c>
      <c r="AD30" s="116">
        <v>0</v>
      </c>
      <c r="AE30" s="100">
        <v>0</v>
      </c>
      <c r="AF30" s="137">
        <f t="shared" si="0"/>
        <v>19</v>
      </c>
    </row>
    <row r="31" spans="1:32" ht="15" customHeight="1" x14ac:dyDescent="0.25">
      <c r="A31" s="101">
        <f t="shared" si="1"/>
        <v>23</v>
      </c>
      <c r="B31" s="130" t="s">
        <v>186</v>
      </c>
      <c r="C31" s="131">
        <v>23278</v>
      </c>
      <c r="D31" s="131">
        <v>65</v>
      </c>
      <c r="E31" s="128">
        <v>0</v>
      </c>
      <c r="F31" s="116">
        <v>0</v>
      </c>
      <c r="G31" s="116">
        <v>0</v>
      </c>
      <c r="H31" s="100">
        <v>0</v>
      </c>
      <c r="I31" s="116">
        <v>0</v>
      </c>
      <c r="J31" s="100">
        <v>0</v>
      </c>
      <c r="K31" s="100">
        <v>16</v>
      </c>
      <c r="L31" s="116" t="s">
        <v>233</v>
      </c>
      <c r="M31" s="100">
        <v>18</v>
      </c>
      <c r="N31" s="100">
        <v>0</v>
      </c>
      <c r="O31" s="116">
        <v>0</v>
      </c>
      <c r="P31" s="100">
        <v>0</v>
      </c>
      <c r="Q31" s="100">
        <v>0</v>
      </c>
      <c r="R31" s="116">
        <v>0</v>
      </c>
      <c r="S31" s="100">
        <v>0</v>
      </c>
      <c r="T31" s="100">
        <v>0</v>
      </c>
      <c r="U31" s="116">
        <v>0</v>
      </c>
      <c r="V31" s="100">
        <v>0</v>
      </c>
      <c r="W31" s="100">
        <v>0</v>
      </c>
      <c r="X31" s="116">
        <v>0</v>
      </c>
      <c r="Y31" s="100">
        <v>0</v>
      </c>
      <c r="Z31" s="100">
        <v>0</v>
      </c>
      <c r="AA31" s="116">
        <v>0</v>
      </c>
      <c r="AB31" s="100">
        <v>0</v>
      </c>
      <c r="AC31" s="100">
        <v>0</v>
      </c>
      <c r="AD31" s="116">
        <v>0</v>
      </c>
      <c r="AE31" s="100">
        <v>0</v>
      </c>
      <c r="AF31" s="137">
        <f t="shared" si="0"/>
        <v>18</v>
      </c>
    </row>
    <row r="32" spans="1:32" ht="15" customHeight="1" x14ac:dyDescent="0.25">
      <c r="A32" s="101">
        <f t="shared" si="1"/>
        <v>24</v>
      </c>
      <c r="B32" s="130" t="s">
        <v>249</v>
      </c>
      <c r="C32" s="131">
        <v>24553</v>
      </c>
      <c r="D32" s="131">
        <v>181</v>
      </c>
      <c r="E32" s="128">
        <v>0</v>
      </c>
      <c r="F32" s="116">
        <v>0</v>
      </c>
      <c r="G32" s="116">
        <v>0</v>
      </c>
      <c r="H32" s="100">
        <v>0</v>
      </c>
      <c r="I32" s="116">
        <v>0</v>
      </c>
      <c r="J32" s="100">
        <v>0</v>
      </c>
      <c r="K32" s="100">
        <v>0</v>
      </c>
      <c r="L32" s="116">
        <v>0</v>
      </c>
      <c r="M32" s="100">
        <v>0</v>
      </c>
      <c r="N32" s="100">
        <v>12</v>
      </c>
      <c r="O32" s="116" t="s">
        <v>293</v>
      </c>
      <c r="P32" s="100">
        <v>18</v>
      </c>
      <c r="Q32" s="100">
        <v>0</v>
      </c>
      <c r="R32" s="116">
        <v>0</v>
      </c>
      <c r="S32" s="100">
        <v>0</v>
      </c>
      <c r="T32" s="100">
        <v>0</v>
      </c>
      <c r="U32" s="116">
        <v>0</v>
      </c>
      <c r="V32" s="100">
        <v>0</v>
      </c>
      <c r="W32" s="100">
        <v>0</v>
      </c>
      <c r="X32" s="116">
        <v>0</v>
      </c>
      <c r="Y32" s="100">
        <v>0</v>
      </c>
      <c r="Z32" s="100">
        <v>0</v>
      </c>
      <c r="AA32" s="116">
        <v>0</v>
      </c>
      <c r="AB32" s="100">
        <v>0</v>
      </c>
      <c r="AC32" s="100">
        <v>0</v>
      </c>
      <c r="AD32" s="116">
        <v>0</v>
      </c>
      <c r="AE32" s="100">
        <v>0</v>
      </c>
      <c r="AF32" s="137">
        <f t="shared" si="0"/>
        <v>18</v>
      </c>
    </row>
    <row r="33" spans="1:32" ht="15" customHeight="1" x14ac:dyDescent="0.25">
      <c r="A33" s="101">
        <f t="shared" si="1"/>
        <v>25</v>
      </c>
      <c r="B33" s="130" t="s">
        <v>354</v>
      </c>
      <c r="C33" s="131"/>
      <c r="D33" s="131">
        <v>21</v>
      </c>
      <c r="E33" s="128">
        <v>0</v>
      </c>
      <c r="F33" s="116">
        <v>0</v>
      </c>
      <c r="G33" s="116">
        <v>0</v>
      </c>
      <c r="H33" s="100">
        <v>0</v>
      </c>
      <c r="I33" s="116">
        <v>0</v>
      </c>
      <c r="J33" s="100">
        <v>0</v>
      </c>
      <c r="K33" s="100">
        <v>0</v>
      </c>
      <c r="L33" s="116">
        <v>0</v>
      </c>
      <c r="M33" s="100">
        <v>0</v>
      </c>
      <c r="N33" s="100">
        <v>0</v>
      </c>
      <c r="O33" s="116">
        <v>0</v>
      </c>
      <c r="P33" s="100">
        <v>0</v>
      </c>
      <c r="Q33" s="100">
        <v>0</v>
      </c>
      <c r="R33" s="116">
        <v>0</v>
      </c>
      <c r="S33" s="100">
        <v>0</v>
      </c>
      <c r="T33" s="100">
        <v>16</v>
      </c>
      <c r="U33" s="116" t="s">
        <v>392</v>
      </c>
      <c r="V33" s="100">
        <v>18</v>
      </c>
      <c r="W33" s="100">
        <v>0</v>
      </c>
      <c r="X33" s="116">
        <v>0</v>
      </c>
      <c r="Y33" s="100">
        <v>0</v>
      </c>
      <c r="Z33" s="100">
        <v>0</v>
      </c>
      <c r="AA33" s="116">
        <v>0</v>
      </c>
      <c r="AB33" s="100">
        <v>0</v>
      </c>
      <c r="AC33" s="100">
        <v>0</v>
      </c>
      <c r="AD33" s="116">
        <v>0</v>
      </c>
      <c r="AE33" s="100">
        <v>0</v>
      </c>
      <c r="AF33" s="137">
        <f t="shared" si="0"/>
        <v>18</v>
      </c>
    </row>
    <row r="34" spans="1:32" ht="15" customHeight="1" x14ac:dyDescent="0.25">
      <c r="A34" s="101">
        <f t="shared" si="1"/>
        <v>26</v>
      </c>
      <c r="B34" s="120" t="s">
        <v>41</v>
      </c>
      <c r="C34" s="106">
        <v>13029</v>
      </c>
      <c r="D34" s="99">
        <v>96</v>
      </c>
      <c r="E34" s="128">
        <v>16</v>
      </c>
      <c r="F34" s="116" t="s">
        <v>119</v>
      </c>
      <c r="G34" s="116">
        <v>14</v>
      </c>
      <c r="H34" s="100">
        <v>0</v>
      </c>
      <c r="I34" s="116">
        <v>0</v>
      </c>
      <c r="J34" s="100">
        <v>0</v>
      </c>
      <c r="K34" s="100">
        <v>0</v>
      </c>
      <c r="L34" s="116">
        <v>0</v>
      </c>
      <c r="M34" s="100">
        <v>0</v>
      </c>
      <c r="N34" s="100">
        <v>0</v>
      </c>
      <c r="O34" s="116">
        <v>0</v>
      </c>
      <c r="P34" s="100">
        <v>0</v>
      </c>
      <c r="Q34" s="100">
        <v>0</v>
      </c>
      <c r="R34" s="116">
        <v>0</v>
      </c>
      <c r="S34" s="100">
        <v>0</v>
      </c>
      <c r="T34" s="100">
        <v>0</v>
      </c>
      <c r="U34" s="116">
        <v>0</v>
      </c>
      <c r="V34" s="100">
        <v>0</v>
      </c>
      <c r="W34" s="100">
        <v>0</v>
      </c>
      <c r="X34" s="116">
        <v>0</v>
      </c>
      <c r="Y34" s="100">
        <v>0</v>
      </c>
      <c r="Z34" s="100">
        <v>0</v>
      </c>
      <c r="AA34" s="116">
        <v>0</v>
      </c>
      <c r="AB34" s="100">
        <v>0</v>
      </c>
      <c r="AC34" s="100">
        <v>0</v>
      </c>
      <c r="AD34" s="116">
        <v>0</v>
      </c>
      <c r="AE34" s="100">
        <v>0</v>
      </c>
      <c r="AF34" s="137">
        <f t="shared" si="0"/>
        <v>14</v>
      </c>
    </row>
    <row r="35" spans="1:32" ht="15" customHeight="1" x14ac:dyDescent="0.25">
      <c r="A35" s="101">
        <f t="shared" si="1"/>
        <v>27</v>
      </c>
      <c r="B35" s="130" t="s">
        <v>257</v>
      </c>
      <c r="C35" s="131"/>
      <c r="D35" s="131">
        <v>36</v>
      </c>
      <c r="E35" s="128">
        <v>0</v>
      </c>
      <c r="F35" s="116">
        <v>0</v>
      </c>
      <c r="G35" s="116">
        <v>0</v>
      </c>
      <c r="H35" s="100">
        <v>0</v>
      </c>
      <c r="I35" s="116">
        <v>0</v>
      </c>
      <c r="J35" s="100">
        <v>0</v>
      </c>
      <c r="K35" s="100">
        <v>0</v>
      </c>
      <c r="L35" s="116">
        <v>0</v>
      </c>
      <c r="M35" s="100">
        <v>0</v>
      </c>
      <c r="N35" s="100">
        <v>10</v>
      </c>
      <c r="O35" s="116" t="s">
        <v>298</v>
      </c>
      <c r="P35" s="100">
        <v>7</v>
      </c>
      <c r="Q35" s="100">
        <v>0</v>
      </c>
      <c r="R35" s="116">
        <v>0</v>
      </c>
      <c r="S35" s="100">
        <v>0</v>
      </c>
      <c r="T35" s="100">
        <v>0</v>
      </c>
      <c r="U35" s="116">
        <v>0</v>
      </c>
      <c r="V35" s="100">
        <v>0</v>
      </c>
      <c r="W35" s="100">
        <v>0</v>
      </c>
      <c r="X35" s="116">
        <v>0</v>
      </c>
      <c r="Y35" s="100">
        <v>0</v>
      </c>
      <c r="Z35" s="100">
        <v>0</v>
      </c>
      <c r="AA35" s="116">
        <v>0</v>
      </c>
      <c r="AB35" s="100">
        <v>0</v>
      </c>
      <c r="AC35" s="100">
        <v>0</v>
      </c>
      <c r="AD35" s="116">
        <v>0</v>
      </c>
      <c r="AE35" s="100">
        <v>0</v>
      </c>
      <c r="AF35" s="137">
        <f t="shared" si="0"/>
        <v>7</v>
      </c>
    </row>
    <row r="36" spans="1:32" ht="15" customHeight="1" x14ac:dyDescent="0.25">
      <c r="A36" s="101">
        <f t="shared" si="1"/>
        <v>28</v>
      </c>
      <c r="B36" s="120" t="s">
        <v>310</v>
      </c>
      <c r="C36" s="103">
        <v>4834</v>
      </c>
      <c r="D36" s="156">
        <v>61</v>
      </c>
      <c r="E36" s="128">
        <v>0</v>
      </c>
      <c r="F36" s="116">
        <v>0</v>
      </c>
      <c r="G36" s="116">
        <v>0</v>
      </c>
      <c r="H36" s="100">
        <v>0</v>
      </c>
      <c r="I36" s="116">
        <v>0</v>
      </c>
      <c r="J36" s="100">
        <v>0</v>
      </c>
      <c r="K36" s="100">
        <v>0</v>
      </c>
      <c r="L36" s="116">
        <v>0</v>
      </c>
      <c r="M36" s="100">
        <v>0</v>
      </c>
      <c r="N36" s="100">
        <v>0</v>
      </c>
      <c r="O36" s="116">
        <v>0</v>
      </c>
      <c r="P36" s="100">
        <v>0</v>
      </c>
      <c r="Q36" s="100">
        <v>8</v>
      </c>
      <c r="R36" s="116" t="s">
        <v>349</v>
      </c>
      <c r="S36" s="100">
        <v>7</v>
      </c>
      <c r="T36" s="100">
        <v>0</v>
      </c>
      <c r="U36" s="116">
        <v>0</v>
      </c>
      <c r="V36" s="100">
        <v>0</v>
      </c>
      <c r="W36" s="100">
        <v>0</v>
      </c>
      <c r="X36" s="116">
        <v>0</v>
      </c>
      <c r="Y36" s="100">
        <v>0</v>
      </c>
      <c r="Z36" s="100">
        <v>0</v>
      </c>
      <c r="AA36" s="116">
        <v>0</v>
      </c>
      <c r="AB36" s="100">
        <v>0</v>
      </c>
      <c r="AC36" s="100">
        <v>0</v>
      </c>
      <c r="AD36" s="116">
        <v>0</v>
      </c>
      <c r="AE36" s="100">
        <v>0</v>
      </c>
      <c r="AF36" s="137">
        <f t="shared" si="0"/>
        <v>7</v>
      </c>
    </row>
    <row r="37" spans="1:32" ht="15" customHeight="1" x14ac:dyDescent="0.25">
      <c r="A37" s="101">
        <f t="shared" si="1"/>
        <v>29</v>
      </c>
      <c r="B37" s="120" t="s">
        <v>72</v>
      </c>
      <c r="C37" s="103">
        <v>18011</v>
      </c>
      <c r="D37" s="104">
        <v>95</v>
      </c>
      <c r="E37" s="128">
        <v>16</v>
      </c>
      <c r="F37" s="116" t="s">
        <v>124</v>
      </c>
      <c r="G37" s="116">
        <v>3</v>
      </c>
      <c r="H37" s="100">
        <v>0</v>
      </c>
      <c r="I37" s="116">
        <v>0</v>
      </c>
      <c r="J37" s="100">
        <v>0</v>
      </c>
      <c r="K37" s="100">
        <v>0</v>
      </c>
      <c r="L37" s="116">
        <v>0</v>
      </c>
      <c r="M37" s="100">
        <v>0</v>
      </c>
      <c r="N37" s="100">
        <v>0</v>
      </c>
      <c r="O37" s="116">
        <v>0</v>
      </c>
      <c r="P37" s="100">
        <v>0</v>
      </c>
      <c r="Q37" s="100">
        <v>0</v>
      </c>
      <c r="R37" s="116">
        <v>0</v>
      </c>
      <c r="S37" s="100">
        <v>0</v>
      </c>
      <c r="T37" s="100">
        <v>0</v>
      </c>
      <c r="U37" s="116">
        <v>0</v>
      </c>
      <c r="V37" s="100">
        <v>0</v>
      </c>
      <c r="W37" s="100">
        <v>0</v>
      </c>
      <c r="X37" s="116">
        <v>0</v>
      </c>
      <c r="Y37" s="100">
        <v>0</v>
      </c>
      <c r="Z37" s="100">
        <v>0</v>
      </c>
      <c r="AA37" s="116">
        <v>0</v>
      </c>
      <c r="AB37" s="100">
        <v>0</v>
      </c>
      <c r="AC37" s="100">
        <v>0</v>
      </c>
      <c r="AD37" s="116">
        <v>0</v>
      </c>
      <c r="AE37" s="100">
        <v>0</v>
      </c>
      <c r="AF37" s="137">
        <f t="shared" si="0"/>
        <v>3</v>
      </c>
    </row>
    <row r="38" spans="1:32" ht="15" customHeight="1" x14ac:dyDescent="0.25">
      <c r="A38" s="101">
        <f t="shared" si="1"/>
        <v>30</v>
      </c>
      <c r="B38" s="130" t="s">
        <v>28</v>
      </c>
      <c r="C38" s="131">
        <v>1337</v>
      </c>
      <c r="D38" s="140">
        <v>61</v>
      </c>
      <c r="E38" s="128">
        <v>16</v>
      </c>
      <c r="F38" s="116" t="s">
        <v>126</v>
      </c>
      <c r="G38" s="116">
        <v>1</v>
      </c>
      <c r="H38" s="100">
        <v>0</v>
      </c>
      <c r="I38" s="116">
        <v>0</v>
      </c>
      <c r="J38" s="100">
        <v>0</v>
      </c>
      <c r="K38" s="100">
        <v>0</v>
      </c>
      <c r="L38" s="116">
        <v>0</v>
      </c>
      <c r="M38" s="100">
        <v>0</v>
      </c>
      <c r="N38" s="100">
        <v>0</v>
      </c>
      <c r="O38" s="116">
        <v>0</v>
      </c>
      <c r="P38" s="100">
        <v>0</v>
      </c>
      <c r="Q38" s="100">
        <v>0</v>
      </c>
      <c r="R38" s="116">
        <v>0</v>
      </c>
      <c r="S38" s="100">
        <v>0</v>
      </c>
      <c r="T38" s="100">
        <v>0</v>
      </c>
      <c r="U38" s="116">
        <v>0</v>
      </c>
      <c r="V38" s="100">
        <v>0</v>
      </c>
      <c r="W38" s="100">
        <v>0</v>
      </c>
      <c r="X38" s="116">
        <v>0</v>
      </c>
      <c r="Y38" s="100">
        <v>0</v>
      </c>
      <c r="Z38" s="100">
        <v>0</v>
      </c>
      <c r="AA38" s="116">
        <v>0</v>
      </c>
      <c r="AB38" s="100">
        <v>0</v>
      </c>
      <c r="AC38" s="100">
        <v>0</v>
      </c>
      <c r="AD38" s="116">
        <v>0</v>
      </c>
      <c r="AE38" s="100">
        <v>0</v>
      </c>
      <c r="AF38" s="137">
        <f t="shared" si="0"/>
        <v>1</v>
      </c>
    </row>
    <row r="39" spans="1:32" ht="15" customHeight="1" x14ac:dyDescent="0.25">
      <c r="A39" s="101">
        <f t="shared" si="1"/>
        <v>31</v>
      </c>
      <c r="B39" s="130" t="s">
        <v>419</v>
      </c>
      <c r="C39" s="131">
        <v>999384</v>
      </c>
      <c r="D39" s="170">
        <v>9</v>
      </c>
      <c r="E39" s="128">
        <v>0</v>
      </c>
      <c r="F39" s="116">
        <v>0</v>
      </c>
      <c r="G39" s="116">
        <v>0</v>
      </c>
      <c r="H39" s="100">
        <v>0</v>
      </c>
      <c r="I39" s="116">
        <v>0</v>
      </c>
      <c r="J39" s="100">
        <v>0</v>
      </c>
      <c r="K39" s="100">
        <v>0</v>
      </c>
      <c r="L39" s="116">
        <v>0</v>
      </c>
      <c r="M39" s="100">
        <v>0</v>
      </c>
      <c r="N39" s="100">
        <v>0</v>
      </c>
      <c r="O39" s="116">
        <v>0</v>
      </c>
      <c r="P39" s="100">
        <v>0</v>
      </c>
      <c r="Q39" s="100">
        <v>0</v>
      </c>
      <c r="R39" s="116">
        <v>0</v>
      </c>
      <c r="S39" s="100">
        <v>0</v>
      </c>
      <c r="T39" s="100">
        <v>0</v>
      </c>
      <c r="U39" s="116">
        <v>0</v>
      </c>
      <c r="V39" s="100">
        <v>0</v>
      </c>
      <c r="W39" s="100">
        <v>16</v>
      </c>
      <c r="X39" s="116" t="s">
        <v>418</v>
      </c>
      <c r="Y39" s="100">
        <v>0</v>
      </c>
      <c r="Z39" s="100">
        <v>0</v>
      </c>
      <c r="AA39" s="116">
        <v>0</v>
      </c>
      <c r="AB39" s="100">
        <v>0</v>
      </c>
      <c r="AC39" s="100">
        <v>0</v>
      </c>
      <c r="AD39" s="116">
        <v>0</v>
      </c>
      <c r="AE39" s="100">
        <v>0</v>
      </c>
      <c r="AF39" s="137">
        <f t="shared" si="0"/>
        <v>0</v>
      </c>
    </row>
    <row r="40" spans="1:32" ht="15" customHeight="1" x14ac:dyDescent="0.25">
      <c r="A40" s="101">
        <f t="shared" si="1"/>
        <v>32</v>
      </c>
      <c r="B40" s="119" t="s">
        <v>420</v>
      </c>
      <c r="C40" s="106">
        <v>1466</v>
      </c>
      <c r="D40" s="106">
        <v>99</v>
      </c>
      <c r="E40" s="128">
        <v>0</v>
      </c>
      <c r="F40" s="116">
        <v>0</v>
      </c>
      <c r="G40" s="116">
        <v>0</v>
      </c>
      <c r="H40" s="100">
        <v>0</v>
      </c>
      <c r="I40" s="116">
        <v>0</v>
      </c>
      <c r="J40" s="100">
        <v>0</v>
      </c>
      <c r="K40" s="100">
        <v>0</v>
      </c>
      <c r="L40" s="116">
        <v>0</v>
      </c>
      <c r="M40" s="100">
        <v>0</v>
      </c>
      <c r="N40" s="100">
        <v>0</v>
      </c>
      <c r="O40" s="116">
        <v>0</v>
      </c>
      <c r="P40" s="100">
        <v>0</v>
      </c>
      <c r="Q40" s="100">
        <v>0</v>
      </c>
      <c r="R40" s="116">
        <v>0</v>
      </c>
      <c r="S40" s="100">
        <v>0</v>
      </c>
      <c r="T40" s="100">
        <v>0</v>
      </c>
      <c r="U40" s="116">
        <v>0</v>
      </c>
      <c r="V40" s="100">
        <v>0</v>
      </c>
      <c r="W40" s="100">
        <v>0</v>
      </c>
      <c r="X40" s="116">
        <v>0</v>
      </c>
      <c r="Y40" s="100">
        <v>0</v>
      </c>
      <c r="Z40" s="100">
        <v>16</v>
      </c>
      <c r="AA40" s="116" t="s">
        <v>445</v>
      </c>
      <c r="AB40" s="100">
        <v>0</v>
      </c>
      <c r="AC40" s="100">
        <v>0</v>
      </c>
      <c r="AD40" s="116">
        <v>0</v>
      </c>
      <c r="AE40" s="100">
        <v>0</v>
      </c>
      <c r="AF40" s="137">
        <f t="shared" si="0"/>
        <v>0</v>
      </c>
    </row>
    <row r="41" spans="1:32" ht="15" customHeight="1" x14ac:dyDescent="0.25">
      <c r="A41" s="101">
        <f t="shared" si="1"/>
        <v>33</v>
      </c>
      <c r="B41" s="130"/>
      <c r="C41" s="131"/>
      <c r="D41" s="140"/>
      <c r="E41" s="128">
        <v>0</v>
      </c>
      <c r="F41" s="116">
        <v>0</v>
      </c>
      <c r="G41" s="116">
        <v>0</v>
      </c>
      <c r="H41" s="100">
        <v>0</v>
      </c>
      <c r="I41" s="116">
        <v>0</v>
      </c>
      <c r="J41" s="100">
        <v>0</v>
      </c>
      <c r="K41" s="100">
        <v>0</v>
      </c>
      <c r="L41" s="116">
        <v>0</v>
      </c>
      <c r="M41" s="100">
        <v>0</v>
      </c>
      <c r="N41" s="100">
        <v>0</v>
      </c>
      <c r="O41" s="116">
        <v>0</v>
      </c>
      <c r="P41" s="100">
        <v>0</v>
      </c>
      <c r="Q41" s="100">
        <v>0</v>
      </c>
      <c r="R41" s="116">
        <v>0</v>
      </c>
      <c r="S41" s="100">
        <v>0</v>
      </c>
      <c r="T41" s="100">
        <v>0</v>
      </c>
      <c r="U41" s="116">
        <v>0</v>
      </c>
      <c r="V41" s="100">
        <v>0</v>
      </c>
      <c r="W41" s="100">
        <v>0</v>
      </c>
      <c r="X41" s="116">
        <v>0</v>
      </c>
      <c r="Y41" s="100">
        <v>0</v>
      </c>
      <c r="Z41" s="100">
        <v>0</v>
      </c>
      <c r="AA41" s="116">
        <v>0</v>
      </c>
      <c r="AB41" s="100">
        <v>0</v>
      </c>
      <c r="AC41" s="100">
        <v>0</v>
      </c>
      <c r="AD41" s="116">
        <v>0</v>
      </c>
      <c r="AE41" s="100">
        <v>0</v>
      </c>
      <c r="AF41" s="137">
        <f t="shared" ref="AF41:AF59" si="2">SUM(G41,J41,M41,P41,S41,V41,Y41,AB41,AE41)</f>
        <v>0</v>
      </c>
    </row>
    <row r="42" spans="1:32" ht="15" customHeight="1" x14ac:dyDescent="0.25">
      <c r="A42" s="101">
        <f t="shared" si="1"/>
        <v>34</v>
      </c>
      <c r="B42" s="120"/>
      <c r="C42" s="110"/>
      <c r="D42" s="103"/>
      <c r="E42" s="128">
        <v>0</v>
      </c>
      <c r="F42" s="116">
        <v>0</v>
      </c>
      <c r="G42" s="116">
        <v>0</v>
      </c>
      <c r="H42" s="100">
        <v>0</v>
      </c>
      <c r="I42" s="116">
        <v>0</v>
      </c>
      <c r="J42" s="100">
        <v>0</v>
      </c>
      <c r="K42" s="100">
        <v>0</v>
      </c>
      <c r="L42" s="116">
        <v>0</v>
      </c>
      <c r="M42" s="100">
        <v>0</v>
      </c>
      <c r="N42" s="100">
        <v>0</v>
      </c>
      <c r="O42" s="116">
        <v>0</v>
      </c>
      <c r="P42" s="100">
        <v>0</v>
      </c>
      <c r="Q42" s="100">
        <v>0</v>
      </c>
      <c r="R42" s="116">
        <v>0</v>
      </c>
      <c r="S42" s="100">
        <v>0</v>
      </c>
      <c r="T42" s="100">
        <v>0</v>
      </c>
      <c r="U42" s="116">
        <v>0</v>
      </c>
      <c r="V42" s="100">
        <v>0</v>
      </c>
      <c r="W42" s="100">
        <v>0</v>
      </c>
      <c r="X42" s="116">
        <v>0</v>
      </c>
      <c r="Y42" s="100">
        <v>0</v>
      </c>
      <c r="Z42" s="100">
        <v>0</v>
      </c>
      <c r="AA42" s="116">
        <v>0</v>
      </c>
      <c r="AB42" s="100">
        <v>0</v>
      </c>
      <c r="AC42" s="100">
        <v>0</v>
      </c>
      <c r="AD42" s="116">
        <v>0</v>
      </c>
      <c r="AE42" s="100">
        <v>0</v>
      </c>
      <c r="AF42" s="137">
        <f t="shared" si="2"/>
        <v>0</v>
      </c>
    </row>
    <row r="43" spans="1:32" ht="15" customHeight="1" x14ac:dyDescent="0.25">
      <c r="A43" s="101">
        <f t="shared" si="1"/>
        <v>35</v>
      </c>
      <c r="B43" s="120"/>
      <c r="C43" s="103"/>
      <c r="D43" s="104"/>
      <c r="E43" s="128">
        <v>0</v>
      </c>
      <c r="F43" s="116">
        <v>0</v>
      </c>
      <c r="G43" s="116">
        <v>0</v>
      </c>
      <c r="H43" s="100">
        <v>0</v>
      </c>
      <c r="I43" s="116">
        <v>0</v>
      </c>
      <c r="J43" s="100">
        <v>0</v>
      </c>
      <c r="K43" s="100">
        <v>0</v>
      </c>
      <c r="L43" s="116">
        <v>0</v>
      </c>
      <c r="M43" s="100">
        <v>0</v>
      </c>
      <c r="N43" s="100">
        <v>0</v>
      </c>
      <c r="O43" s="116">
        <v>0</v>
      </c>
      <c r="P43" s="100">
        <v>0</v>
      </c>
      <c r="Q43" s="100">
        <v>0</v>
      </c>
      <c r="R43" s="116">
        <v>0</v>
      </c>
      <c r="S43" s="100">
        <v>0</v>
      </c>
      <c r="T43" s="100">
        <v>0</v>
      </c>
      <c r="U43" s="116">
        <v>0</v>
      </c>
      <c r="V43" s="100">
        <v>0</v>
      </c>
      <c r="W43" s="100">
        <v>0</v>
      </c>
      <c r="X43" s="116">
        <v>0</v>
      </c>
      <c r="Y43" s="100">
        <v>0</v>
      </c>
      <c r="Z43" s="100">
        <v>0</v>
      </c>
      <c r="AA43" s="116">
        <v>0</v>
      </c>
      <c r="AB43" s="100">
        <v>0</v>
      </c>
      <c r="AC43" s="100">
        <v>0</v>
      </c>
      <c r="AD43" s="116">
        <v>0</v>
      </c>
      <c r="AE43" s="100">
        <v>0</v>
      </c>
      <c r="AF43" s="137">
        <f t="shared" si="2"/>
        <v>0</v>
      </c>
    </row>
    <row r="44" spans="1:32" ht="15" customHeight="1" x14ac:dyDescent="0.25">
      <c r="A44" s="101">
        <f t="shared" si="1"/>
        <v>36</v>
      </c>
      <c r="B44" s="122"/>
      <c r="C44" s="103"/>
      <c r="D44" s="104"/>
      <c r="E44" s="128">
        <v>0</v>
      </c>
      <c r="F44" s="116">
        <v>0</v>
      </c>
      <c r="G44" s="116">
        <v>0</v>
      </c>
      <c r="H44" s="100">
        <v>0</v>
      </c>
      <c r="I44" s="116">
        <v>0</v>
      </c>
      <c r="J44" s="100">
        <v>0</v>
      </c>
      <c r="K44" s="100">
        <v>0</v>
      </c>
      <c r="L44" s="116">
        <v>0</v>
      </c>
      <c r="M44" s="100">
        <v>0</v>
      </c>
      <c r="N44" s="100">
        <v>0</v>
      </c>
      <c r="O44" s="116">
        <v>0</v>
      </c>
      <c r="P44" s="100">
        <v>0</v>
      </c>
      <c r="Q44" s="100">
        <v>0</v>
      </c>
      <c r="R44" s="116">
        <v>0</v>
      </c>
      <c r="S44" s="100">
        <v>0</v>
      </c>
      <c r="T44" s="100">
        <v>0</v>
      </c>
      <c r="U44" s="116">
        <v>0</v>
      </c>
      <c r="V44" s="100">
        <v>0</v>
      </c>
      <c r="W44" s="100">
        <v>0</v>
      </c>
      <c r="X44" s="116">
        <v>0</v>
      </c>
      <c r="Y44" s="100">
        <v>0</v>
      </c>
      <c r="Z44" s="100">
        <v>0</v>
      </c>
      <c r="AA44" s="116">
        <v>0</v>
      </c>
      <c r="AB44" s="100">
        <v>0</v>
      </c>
      <c r="AC44" s="100">
        <v>0</v>
      </c>
      <c r="AD44" s="116">
        <v>0</v>
      </c>
      <c r="AE44" s="100">
        <v>0</v>
      </c>
      <c r="AF44" s="137">
        <f t="shared" si="2"/>
        <v>0</v>
      </c>
    </row>
    <row r="45" spans="1:32" ht="15" customHeight="1" x14ac:dyDescent="0.25">
      <c r="A45" s="101">
        <f t="shared" si="1"/>
        <v>37</v>
      </c>
      <c r="B45" s="121"/>
      <c r="C45" s="106"/>
      <c r="D45" s="156"/>
      <c r="E45" s="128">
        <v>0</v>
      </c>
      <c r="F45" s="116">
        <v>0</v>
      </c>
      <c r="G45" s="116">
        <v>0</v>
      </c>
      <c r="H45" s="100">
        <v>0</v>
      </c>
      <c r="I45" s="116">
        <v>0</v>
      </c>
      <c r="J45" s="100">
        <v>0</v>
      </c>
      <c r="K45" s="100">
        <v>0</v>
      </c>
      <c r="L45" s="116">
        <v>0</v>
      </c>
      <c r="M45" s="100">
        <v>0</v>
      </c>
      <c r="N45" s="100">
        <v>0</v>
      </c>
      <c r="O45" s="116">
        <v>0</v>
      </c>
      <c r="P45" s="100">
        <v>0</v>
      </c>
      <c r="Q45" s="100">
        <v>0</v>
      </c>
      <c r="R45" s="116">
        <v>0</v>
      </c>
      <c r="S45" s="100">
        <v>0</v>
      </c>
      <c r="T45" s="100">
        <v>0</v>
      </c>
      <c r="U45" s="116">
        <v>0</v>
      </c>
      <c r="V45" s="100">
        <v>0</v>
      </c>
      <c r="W45" s="100">
        <v>0</v>
      </c>
      <c r="X45" s="116">
        <v>0</v>
      </c>
      <c r="Y45" s="100">
        <v>0</v>
      </c>
      <c r="Z45" s="100">
        <v>0</v>
      </c>
      <c r="AA45" s="116">
        <v>0</v>
      </c>
      <c r="AB45" s="100">
        <v>0</v>
      </c>
      <c r="AC45" s="100">
        <v>0</v>
      </c>
      <c r="AD45" s="116">
        <v>0</v>
      </c>
      <c r="AE45" s="100">
        <v>0</v>
      </c>
      <c r="AF45" s="137">
        <f t="shared" si="2"/>
        <v>0</v>
      </c>
    </row>
    <row r="46" spans="1:32" ht="15" customHeight="1" x14ac:dyDescent="0.25">
      <c r="A46" s="101">
        <f t="shared" si="1"/>
        <v>38</v>
      </c>
      <c r="B46" s="120"/>
      <c r="C46" s="103"/>
      <c r="D46" s="103"/>
      <c r="E46" s="128">
        <v>0</v>
      </c>
      <c r="F46" s="116">
        <v>0</v>
      </c>
      <c r="G46" s="116">
        <v>0</v>
      </c>
      <c r="H46" s="100">
        <v>0</v>
      </c>
      <c r="I46" s="116">
        <v>0</v>
      </c>
      <c r="J46" s="100">
        <v>0</v>
      </c>
      <c r="K46" s="100">
        <v>0</v>
      </c>
      <c r="L46" s="116">
        <v>0</v>
      </c>
      <c r="M46" s="100">
        <v>0</v>
      </c>
      <c r="N46" s="100">
        <v>0</v>
      </c>
      <c r="O46" s="116">
        <v>0</v>
      </c>
      <c r="P46" s="100">
        <v>0</v>
      </c>
      <c r="Q46" s="100">
        <v>0</v>
      </c>
      <c r="R46" s="116">
        <v>0</v>
      </c>
      <c r="S46" s="100">
        <v>0</v>
      </c>
      <c r="T46" s="100">
        <v>0</v>
      </c>
      <c r="U46" s="116">
        <v>0</v>
      </c>
      <c r="V46" s="100">
        <v>0</v>
      </c>
      <c r="W46" s="100">
        <v>0</v>
      </c>
      <c r="X46" s="116">
        <v>0</v>
      </c>
      <c r="Y46" s="100">
        <v>0</v>
      </c>
      <c r="Z46" s="100">
        <v>0</v>
      </c>
      <c r="AA46" s="116">
        <v>0</v>
      </c>
      <c r="AB46" s="100">
        <v>0</v>
      </c>
      <c r="AC46" s="100">
        <v>0</v>
      </c>
      <c r="AD46" s="116">
        <v>0</v>
      </c>
      <c r="AE46" s="100">
        <v>0</v>
      </c>
      <c r="AF46" s="137">
        <f t="shared" si="2"/>
        <v>0</v>
      </c>
    </row>
    <row r="47" spans="1:32" ht="15" customHeight="1" x14ac:dyDescent="0.25">
      <c r="A47" s="101">
        <f t="shared" si="1"/>
        <v>39</v>
      </c>
      <c r="B47" s="122"/>
      <c r="C47" s="103"/>
      <c r="D47" s="107"/>
      <c r="E47" s="128">
        <v>0</v>
      </c>
      <c r="F47" s="116">
        <v>0</v>
      </c>
      <c r="G47" s="116">
        <v>0</v>
      </c>
      <c r="H47" s="100">
        <v>0</v>
      </c>
      <c r="I47" s="116">
        <v>0</v>
      </c>
      <c r="J47" s="100">
        <v>0</v>
      </c>
      <c r="K47" s="100">
        <v>0</v>
      </c>
      <c r="L47" s="116">
        <v>0</v>
      </c>
      <c r="M47" s="100">
        <v>0</v>
      </c>
      <c r="N47" s="100">
        <v>0</v>
      </c>
      <c r="O47" s="116">
        <v>0</v>
      </c>
      <c r="P47" s="100">
        <v>0</v>
      </c>
      <c r="Q47" s="100">
        <v>0</v>
      </c>
      <c r="R47" s="116">
        <v>0</v>
      </c>
      <c r="S47" s="100">
        <v>0</v>
      </c>
      <c r="T47" s="100">
        <v>0</v>
      </c>
      <c r="U47" s="116">
        <v>0</v>
      </c>
      <c r="V47" s="100">
        <v>0</v>
      </c>
      <c r="W47" s="100">
        <v>0</v>
      </c>
      <c r="X47" s="116">
        <v>0</v>
      </c>
      <c r="Y47" s="100">
        <v>0</v>
      </c>
      <c r="Z47" s="100">
        <v>0</v>
      </c>
      <c r="AA47" s="116">
        <v>0</v>
      </c>
      <c r="AB47" s="100">
        <v>0</v>
      </c>
      <c r="AC47" s="100">
        <v>0</v>
      </c>
      <c r="AD47" s="116">
        <v>0</v>
      </c>
      <c r="AE47" s="100">
        <v>0</v>
      </c>
      <c r="AF47" s="137">
        <f t="shared" si="2"/>
        <v>0</v>
      </c>
    </row>
    <row r="48" spans="1:32" ht="15" customHeight="1" x14ac:dyDescent="0.25">
      <c r="A48" s="101">
        <f t="shared" si="1"/>
        <v>40</v>
      </c>
      <c r="B48" s="130"/>
      <c r="C48" s="131"/>
      <c r="D48" s="140"/>
      <c r="E48" s="128">
        <v>0</v>
      </c>
      <c r="F48" s="116">
        <v>0</v>
      </c>
      <c r="G48" s="116">
        <v>0</v>
      </c>
      <c r="H48" s="100">
        <v>0</v>
      </c>
      <c r="I48" s="116">
        <v>0</v>
      </c>
      <c r="J48" s="100">
        <v>0</v>
      </c>
      <c r="K48" s="100">
        <v>0</v>
      </c>
      <c r="L48" s="116">
        <v>0</v>
      </c>
      <c r="M48" s="100">
        <v>0</v>
      </c>
      <c r="N48" s="100">
        <v>0</v>
      </c>
      <c r="O48" s="116">
        <v>0</v>
      </c>
      <c r="P48" s="100">
        <v>0</v>
      </c>
      <c r="Q48" s="100">
        <v>0</v>
      </c>
      <c r="R48" s="116">
        <v>0</v>
      </c>
      <c r="S48" s="100">
        <v>0</v>
      </c>
      <c r="T48" s="100">
        <v>0</v>
      </c>
      <c r="U48" s="116">
        <v>0</v>
      </c>
      <c r="V48" s="100">
        <v>0</v>
      </c>
      <c r="W48" s="100">
        <v>0</v>
      </c>
      <c r="X48" s="116">
        <v>0</v>
      </c>
      <c r="Y48" s="100">
        <v>0</v>
      </c>
      <c r="Z48" s="100">
        <v>0</v>
      </c>
      <c r="AA48" s="116">
        <v>0</v>
      </c>
      <c r="AB48" s="100">
        <v>0</v>
      </c>
      <c r="AC48" s="100">
        <v>0</v>
      </c>
      <c r="AD48" s="116">
        <v>0</v>
      </c>
      <c r="AE48" s="100">
        <v>0</v>
      </c>
      <c r="AF48" s="137">
        <f t="shared" si="2"/>
        <v>0</v>
      </c>
    </row>
    <row r="49" spans="1:32" ht="15" customHeight="1" x14ac:dyDescent="0.25">
      <c r="A49" s="101">
        <f t="shared" si="1"/>
        <v>41</v>
      </c>
      <c r="B49" s="120"/>
      <c r="C49" s="103"/>
      <c r="D49" s="151"/>
      <c r="E49" s="128">
        <v>0</v>
      </c>
      <c r="F49" s="116">
        <v>0</v>
      </c>
      <c r="G49" s="116">
        <v>0</v>
      </c>
      <c r="H49" s="100">
        <v>0</v>
      </c>
      <c r="I49" s="116">
        <v>0</v>
      </c>
      <c r="J49" s="100">
        <v>0</v>
      </c>
      <c r="K49" s="100">
        <v>0</v>
      </c>
      <c r="L49" s="116">
        <v>0</v>
      </c>
      <c r="M49" s="100">
        <v>0</v>
      </c>
      <c r="N49" s="100">
        <v>0</v>
      </c>
      <c r="O49" s="116">
        <v>0</v>
      </c>
      <c r="P49" s="100">
        <v>0</v>
      </c>
      <c r="Q49" s="100">
        <v>0</v>
      </c>
      <c r="R49" s="116">
        <v>0</v>
      </c>
      <c r="S49" s="100">
        <v>0</v>
      </c>
      <c r="T49" s="100">
        <v>0</v>
      </c>
      <c r="U49" s="116">
        <v>0</v>
      </c>
      <c r="V49" s="100">
        <v>0</v>
      </c>
      <c r="W49" s="100">
        <v>0</v>
      </c>
      <c r="X49" s="116">
        <v>0</v>
      </c>
      <c r="Y49" s="100">
        <v>0</v>
      </c>
      <c r="Z49" s="100">
        <v>0</v>
      </c>
      <c r="AA49" s="116">
        <v>0</v>
      </c>
      <c r="AB49" s="100">
        <v>0</v>
      </c>
      <c r="AC49" s="100">
        <v>0</v>
      </c>
      <c r="AD49" s="116">
        <v>0</v>
      </c>
      <c r="AE49" s="100">
        <v>0</v>
      </c>
      <c r="AF49" s="137">
        <f t="shared" si="2"/>
        <v>0</v>
      </c>
    </row>
    <row r="50" spans="1:32" ht="15" customHeight="1" x14ac:dyDescent="0.25">
      <c r="A50" s="101">
        <f t="shared" si="1"/>
        <v>42</v>
      </c>
      <c r="B50" s="130"/>
      <c r="C50" s="103"/>
      <c r="D50" s="105"/>
      <c r="E50" s="128">
        <v>0</v>
      </c>
      <c r="F50" s="116">
        <v>0</v>
      </c>
      <c r="G50" s="116">
        <v>0</v>
      </c>
      <c r="H50" s="100">
        <v>0</v>
      </c>
      <c r="I50" s="116">
        <v>0</v>
      </c>
      <c r="J50" s="100">
        <v>0</v>
      </c>
      <c r="K50" s="100">
        <v>0</v>
      </c>
      <c r="L50" s="116">
        <v>0</v>
      </c>
      <c r="M50" s="100">
        <v>0</v>
      </c>
      <c r="N50" s="100">
        <v>0</v>
      </c>
      <c r="O50" s="116">
        <v>0</v>
      </c>
      <c r="P50" s="100">
        <v>0</v>
      </c>
      <c r="Q50" s="100">
        <v>0</v>
      </c>
      <c r="R50" s="116">
        <v>0</v>
      </c>
      <c r="S50" s="100">
        <v>0</v>
      </c>
      <c r="T50" s="100">
        <v>0</v>
      </c>
      <c r="U50" s="116">
        <v>0</v>
      </c>
      <c r="V50" s="100">
        <v>0</v>
      </c>
      <c r="W50" s="100">
        <v>0</v>
      </c>
      <c r="X50" s="116">
        <v>0</v>
      </c>
      <c r="Y50" s="100">
        <v>0</v>
      </c>
      <c r="Z50" s="100">
        <v>0</v>
      </c>
      <c r="AA50" s="116">
        <v>0</v>
      </c>
      <c r="AB50" s="100">
        <v>0</v>
      </c>
      <c r="AC50" s="100">
        <v>0</v>
      </c>
      <c r="AD50" s="116">
        <v>0</v>
      </c>
      <c r="AE50" s="100">
        <v>0</v>
      </c>
      <c r="AF50" s="137">
        <f t="shared" si="2"/>
        <v>0</v>
      </c>
    </row>
    <row r="51" spans="1:32" ht="15" customHeight="1" x14ac:dyDescent="0.25">
      <c r="A51" s="101">
        <f t="shared" si="1"/>
        <v>43</v>
      </c>
      <c r="B51" s="130"/>
      <c r="C51" s="131"/>
      <c r="D51" s="140"/>
      <c r="E51" s="128">
        <v>0</v>
      </c>
      <c r="F51" s="116">
        <v>0</v>
      </c>
      <c r="G51" s="116">
        <v>0</v>
      </c>
      <c r="H51" s="100">
        <v>0</v>
      </c>
      <c r="I51" s="116">
        <v>0</v>
      </c>
      <c r="J51" s="100">
        <v>0</v>
      </c>
      <c r="K51" s="100">
        <v>0</v>
      </c>
      <c r="L51" s="116">
        <v>0</v>
      </c>
      <c r="M51" s="100">
        <v>0</v>
      </c>
      <c r="N51" s="100">
        <v>0</v>
      </c>
      <c r="O51" s="116">
        <v>0</v>
      </c>
      <c r="P51" s="100">
        <v>0</v>
      </c>
      <c r="Q51" s="100">
        <v>0</v>
      </c>
      <c r="R51" s="116">
        <v>0</v>
      </c>
      <c r="S51" s="100">
        <v>0</v>
      </c>
      <c r="T51" s="100">
        <v>0</v>
      </c>
      <c r="U51" s="116">
        <v>0</v>
      </c>
      <c r="V51" s="100">
        <v>0</v>
      </c>
      <c r="W51" s="100">
        <v>0</v>
      </c>
      <c r="X51" s="116">
        <v>0</v>
      </c>
      <c r="Y51" s="100">
        <v>0</v>
      </c>
      <c r="Z51" s="100">
        <v>0</v>
      </c>
      <c r="AA51" s="116">
        <v>0</v>
      </c>
      <c r="AB51" s="100">
        <v>0</v>
      </c>
      <c r="AC51" s="100">
        <v>0</v>
      </c>
      <c r="AD51" s="116">
        <v>0</v>
      </c>
      <c r="AE51" s="100">
        <v>0</v>
      </c>
      <c r="AF51" s="137">
        <f t="shared" si="2"/>
        <v>0</v>
      </c>
    </row>
    <row r="52" spans="1:32" ht="15" customHeight="1" x14ac:dyDescent="0.25">
      <c r="A52" s="101">
        <f t="shared" si="1"/>
        <v>44</v>
      </c>
      <c r="B52" s="130"/>
      <c r="C52" s="131"/>
      <c r="D52" s="155"/>
      <c r="E52" s="128">
        <v>0</v>
      </c>
      <c r="F52" s="116">
        <v>0</v>
      </c>
      <c r="G52" s="116">
        <v>0</v>
      </c>
      <c r="H52" s="100">
        <v>0</v>
      </c>
      <c r="I52" s="116">
        <v>0</v>
      </c>
      <c r="J52" s="100">
        <v>0</v>
      </c>
      <c r="K52" s="100">
        <v>0</v>
      </c>
      <c r="L52" s="116">
        <v>0</v>
      </c>
      <c r="M52" s="100">
        <v>0</v>
      </c>
      <c r="N52" s="100">
        <v>0</v>
      </c>
      <c r="O52" s="116">
        <v>0</v>
      </c>
      <c r="P52" s="100">
        <v>0</v>
      </c>
      <c r="Q52" s="100">
        <v>0</v>
      </c>
      <c r="R52" s="116">
        <v>0</v>
      </c>
      <c r="S52" s="100">
        <v>0</v>
      </c>
      <c r="T52" s="100">
        <v>0</v>
      </c>
      <c r="U52" s="116">
        <v>0</v>
      </c>
      <c r="V52" s="100">
        <v>0</v>
      </c>
      <c r="W52" s="100">
        <v>0</v>
      </c>
      <c r="X52" s="116">
        <v>0</v>
      </c>
      <c r="Y52" s="100">
        <v>0</v>
      </c>
      <c r="Z52" s="100">
        <v>0</v>
      </c>
      <c r="AA52" s="116">
        <v>0</v>
      </c>
      <c r="AB52" s="100">
        <v>0</v>
      </c>
      <c r="AC52" s="100">
        <v>0</v>
      </c>
      <c r="AD52" s="116">
        <v>0</v>
      </c>
      <c r="AE52" s="100">
        <v>0</v>
      </c>
      <c r="AF52" s="137">
        <f t="shared" si="2"/>
        <v>0</v>
      </c>
    </row>
    <row r="53" spans="1:32" ht="15" customHeight="1" x14ac:dyDescent="0.25">
      <c r="A53" s="101">
        <f t="shared" si="1"/>
        <v>45</v>
      </c>
      <c r="B53" s="130"/>
      <c r="C53" s="131"/>
      <c r="D53" s="131"/>
      <c r="E53" s="128">
        <v>0</v>
      </c>
      <c r="F53" s="116">
        <v>0</v>
      </c>
      <c r="G53" s="116">
        <v>0</v>
      </c>
      <c r="H53" s="100">
        <v>0</v>
      </c>
      <c r="I53" s="116">
        <v>0</v>
      </c>
      <c r="J53" s="100">
        <v>0</v>
      </c>
      <c r="K53" s="100">
        <v>0</v>
      </c>
      <c r="L53" s="116">
        <v>0</v>
      </c>
      <c r="M53" s="100">
        <v>0</v>
      </c>
      <c r="N53" s="100">
        <v>0</v>
      </c>
      <c r="O53" s="116">
        <v>0</v>
      </c>
      <c r="P53" s="100">
        <v>0</v>
      </c>
      <c r="Q53" s="100">
        <v>0</v>
      </c>
      <c r="R53" s="116">
        <v>0</v>
      </c>
      <c r="S53" s="100">
        <v>0</v>
      </c>
      <c r="T53" s="100">
        <v>0</v>
      </c>
      <c r="U53" s="116">
        <v>0</v>
      </c>
      <c r="V53" s="100">
        <v>0</v>
      </c>
      <c r="W53" s="100">
        <v>0</v>
      </c>
      <c r="X53" s="116">
        <v>0</v>
      </c>
      <c r="Y53" s="100">
        <v>0</v>
      </c>
      <c r="Z53" s="100">
        <v>0</v>
      </c>
      <c r="AA53" s="116">
        <v>0</v>
      </c>
      <c r="AB53" s="100">
        <v>0</v>
      </c>
      <c r="AC53" s="100">
        <v>0</v>
      </c>
      <c r="AD53" s="116">
        <v>0</v>
      </c>
      <c r="AE53" s="100">
        <v>0</v>
      </c>
      <c r="AF53" s="137">
        <f t="shared" si="2"/>
        <v>0</v>
      </c>
    </row>
    <row r="54" spans="1:32" ht="15" customHeight="1" x14ac:dyDescent="0.25">
      <c r="A54" s="101">
        <f t="shared" si="1"/>
        <v>46</v>
      </c>
      <c r="B54" s="130"/>
      <c r="C54" s="131"/>
      <c r="D54" s="140"/>
      <c r="E54" s="128">
        <v>0</v>
      </c>
      <c r="F54" s="116">
        <v>0</v>
      </c>
      <c r="G54" s="116">
        <v>0</v>
      </c>
      <c r="H54" s="100">
        <v>0</v>
      </c>
      <c r="I54" s="116">
        <v>0</v>
      </c>
      <c r="J54" s="100">
        <v>0</v>
      </c>
      <c r="K54" s="100">
        <v>0</v>
      </c>
      <c r="L54" s="116">
        <v>0</v>
      </c>
      <c r="M54" s="100">
        <v>0</v>
      </c>
      <c r="N54" s="100">
        <v>0</v>
      </c>
      <c r="O54" s="116">
        <v>0</v>
      </c>
      <c r="P54" s="100">
        <v>0</v>
      </c>
      <c r="Q54" s="100">
        <v>0</v>
      </c>
      <c r="R54" s="116">
        <v>0</v>
      </c>
      <c r="S54" s="100">
        <v>0</v>
      </c>
      <c r="T54" s="100">
        <v>0</v>
      </c>
      <c r="U54" s="116">
        <v>0</v>
      </c>
      <c r="V54" s="100">
        <v>0</v>
      </c>
      <c r="W54" s="100">
        <v>0</v>
      </c>
      <c r="X54" s="116">
        <v>0</v>
      </c>
      <c r="Y54" s="100">
        <v>0</v>
      </c>
      <c r="Z54" s="100">
        <v>0</v>
      </c>
      <c r="AA54" s="116">
        <v>0</v>
      </c>
      <c r="AB54" s="100">
        <v>0</v>
      </c>
      <c r="AC54" s="100">
        <v>0</v>
      </c>
      <c r="AD54" s="116">
        <v>0</v>
      </c>
      <c r="AE54" s="100">
        <v>0</v>
      </c>
      <c r="AF54" s="137">
        <f t="shared" si="2"/>
        <v>0</v>
      </c>
    </row>
    <row r="55" spans="1:32" ht="15" customHeight="1" x14ac:dyDescent="0.25">
      <c r="A55" s="101">
        <f t="shared" si="1"/>
        <v>47</v>
      </c>
      <c r="B55" s="119"/>
      <c r="C55" s="169"/>
      <c r="D55" s="106"/>
      <c r="E55" s="128">
        <v>0</v>
      </c>
      <c r="F55" s="116">
        <v>0</v>
      </c>
      <c r="G55" s="116">
        <v>0</v>
      </c>
      <c r="H55" s="100">
        <v>0</v>
      </c>
      <c r="I55" s="116">
        <v>0</v>
      </c>
      <c r="J55" s="100">
        <v>0</v>
      </c>
      <c r="K55" s="100">
        <v>0</v>
      </c>
      <c r="L55" s="116">
        <v>0</v>
      </c>
      <c r="M55" s="100">
        <v>0</v>
      </c>
      <c r="N55" s="100">
        <v>0</v>
      </c>
      <c r="O55" s="116">
        <v>0</v>
      </c>
      <c r="P55" s="100">
        <v>0</v>
      </c>
      <c r="Q55" s="100">
        <v>0</v>
      </c>
      <c r="R55" s="116">
        <v>0</v>
      </c>
      <c r="S55" s="100">
        <v>0</v>
      </c>
      <c r="T55" s="100">
        <v>0</v>
      </c>
      <c r="U55" s="116">
        <v>0</v>
      </c>
      <c r="V55" s="100">
        <v>0</v>
      </c>
      <c r="W55" s="100">
        <v>0</v>
      </c>
      <c r="X55" s="116">
        <v>0</v>
      </c>
      <c r="Y55" s="100">
        <v>0</v>
      </c>
      <c r="Z55" s="100">
        <v>0</v>
      </c>
      <c r="AA55" s="116">
        <v>0</v>
      </c>
      <c r="AB55" s="100">
        <v>0</v>
      </c>
      <c r="AC55" s="100">
        <v>0</v>
      </c>
      <c r="AD55" s="116">
        <v>0</v>
      </c>
      <c r="AE55" s="100">
        <v>0</v>
      </c>
      <c r="AF55" s="137">
        <f t="shared" si="2"/>
        <v>0</v>
      </c>
    </row>
    <row r="56" spans="1:32" ht="15" customHeight="1" x14ac:dyDescent="0.25">
      <c r="A56" s="101">
        <v>49</v>
      </c>
      <c r="B56" s="119"/>
      <c r="C56" s="106"/>
      <c r="D56" s="156"/>
      <c r="E56" s="128">
        <v>0</v>
      </c>
      <c r="F56" s="116">
        <v>0</v>
      </c>
      <c r="G56" s="116">
        <v>0</v>
      </c>
      <c r="H56" s="100">
        <v>0</v>
      </c>
      <c r="I56" s="116">
        <v>0</v>
      </c>
      <c r="J56" s="100">
        <v>0</v>
      </c>
      <c r="K56" s="100">
        <v>0</v>
      </c>
      <c r="L56" s="116">
        <v>0</v>
      </c>
      <c r="M56" s="100">
        <v>0</v>
      </c>
      <c r="N56" s="100">
        <v>0</v>
      </c>
      <c r="O56" s="116">
        <v>0</v>
      </c>
      <c r="P56" s="100">
        <v>0</v>
      </c>
      <c r="Q56" s="100">
        <v>0</v>
      </c>
      <c r="R56" s="116">
        <v>0</v>
      </c>
      <c r="S56" s="100">
        <v>0</v>
      </c>
      <c r="T56" s="100">
        <v>0</v>
      </c>
      <c r="U56" s="116">
        <v>0</v>
      </c>
      <c r="V56" s="100">
        <v>0</v>
      </c>
      <c r="W56" s="100">
        <v>0</v>
      </c>
      <c r="X56" s="116">
        <v>0</v>
      </c>
      <c r="Y56" s="100">
        <v>0</v>
      </c>
      <c r="Z56" s="100">
        <v>0</v>
      </c>
      <c r="AA56" s="116">
        <v>0</v>
      </c>
      <c r="AB56" s="100">
        <v>0</v>
      </c>
      <c r="AC56" s="100">
        <v>0</v>
      </c>
      <c r="AD56" s="116">
        <v>0</v>
      </c>
      <c r="AE56" s="100">
        <v>0</v>
      </c>
      <c r="AF56" s="137">
        <f t="shared" si="2"/>
        <v>0</v>
      </c>
    </row>
    <row r="57" spans="1:32" ht="15" customHeight="1" x14ac:dyDescent="0.25">
      <c r="A57" s="101">
        <v>50</v>
      </c>
      <c r="B57" s="120"/>
      <c r="C57" s="103"/>
      <c r="D57" s="103"/>
      <c r="E57" s="128">
        <v>0</v>
      </c>
      <c r="F57" s="116">
        <v>0</v>
      </c>
      <c r="G57" s="116">
        <v>0</v>
      </c>
      <c r="H57" s="100">
        <v>0</v>
      </c>
      <c r="I57" s="116">
        <v>0</v>
      </c>
      <c r="J57" s="100">
        <v>0</v>
      </c>
      <c r="K57" s="100">
        <v>0</v>
      </c>
      <c r="L57" s="116">
        <v>0</v>
      </c>
      <c r="M57" s="100">
        <v>0</v>
      </c>
      <c r="N57" s="100">
        <v>0</v>
      </c>
      <c r="O57" s="116">
        <v>0</v>
      </c>
      <c r="P57" s="100">
        <v>0</v>
      </c>
      <c r="Q57" s="100">
        <v>0</v>
      </c>
      <c r="R57" s="116">
        <v>0</v>
      </c>
      <c r="S57" s="100">
        <v>0</v>
      </c>
      <c r="T57" s="100">
        <v>0</v>
      </c>
      <c r="U57" s="116">
        <v>0</v>
      </c>
      <c r="V57" s="100">
        <v>0</v>
      </c>
      <c r="W57" s="100">
        <v>0</v>
      </c>
      <c r="X57" s="116">
        <v>0</v>
      </c>
      <c r="Y57" s="100">
        <v>0</v>
      </c>
      <c r="Z57" s="100">
        <v>0</v>
      </c>
      <c r="AA57" s="116">
        <v>0</v>
      </c>
      <c r="AB57" s="100">
        <v>0</v>
      </c>
      <c r="AC57" s="100">
        <v>0</v>
      </c>
      <c r="AD57" s="116">
        <v>0</v>
      </c>
      <c r="AE57" s="100">
        <v>0</v>
      </c>
      <c r="AF57" s="137">
        <f t="shared" si="2"/>
        <v>0</v>
      </c>
    </row>
    <row r="58" spans="1:32" ht="15" customHeight="1" x14ac:dyDescent="0.25">
      <c r="A58" s="101">
        <v>51</v>
      </c>
      <c r="B58" s="120"/>
      <c r="C58" s="103"/>
      <c r="D58" s="103"/>
      <c r="E58" s="128">
        <v>0</v>
      </c>
      <c r="F58" s="116">
        <v>0</v>
      </c>
      <c r="G58" s="116">
        <v>0</v>
      </c>
      <c r="H58" s="100">
        <v>0</v>
      </c>
      <c r="I58" s="116">
        <v>0</v>
      </c>
      <c r="J58" s="100">
        <v>0</v>
      </c>
      <c r="K58" s="100">
        <v>0</v>
      </c>
      <c r="L58" s="116">
        <v>0</v>
      </c>
      <c r="M58" s="100">
        <v>0</v>
      </c>
      <c r="N58" s="100">
        <v>0</v>
      </c>
      <c r="O58" s="116">
        <v>0</v>
      </c>
      <c r="P58" s="100">
        <v>0</v>
      </c>
      <c r="Q58" s="100">
        <v>0</v>
      </c>
      <c r="R58" s="116">
        <v>0</v>
      </c>
      <c r="S58" s="100">
        <v>0</v>
      </c>
      <c r="T58" s="100">
        <v>0</v>
      </c>
      <c r="U58" s="116">
        <v>0</v>
      </c>
      <c r="V58" s="100">
        <v>0</v>
      </c>
      <c r="W58" s="100">
        <v>0</v>
      </c>
      <c r="X58" s="116">
        <v>0</v>
      </c>
      <c r="Y58" s="100">
        <v>0</v>
      </c>
      <c r="Z58" s="100">
        <v>0</v>
      </c>
      <c r="AA58" s="116">
        <v>0</v>
      </c>
      <c r="AB58" s="100">
        <v>0</v>
      </c>
      <c r="AC58" s="100">
        <v>0</v>
      </c>
      <c r="AD58" s="116">
        <v>0</v>
      </c>
      <c r="AE58" s="100">
        <v>0</v>
      </c>
      <c r="AF58" s="137">
        <f t="shared" si="2"/>
        <v>0</v>
      </c>
    </row>
    <row r="59" spans="1:32" ht="15" customHeight="1" x14ac:dyDescent="0.25">
      <c r="A59" s="101">
        <v>52</v>
      </c>
      <c r="B59" s="120"/>
      <c r="C59" s="103"/>
      <c r="D59" s="156"/>
      <c r="E59" s="128">
        <v>0</v>
      </c>
      <c r="F59" s="116">
        <v>0</v>
      </c>
      <c r="G59" s="116">
        <v>0</v>
      </c>
      <c r="H59" s="100">
        <v>0</v>
      </c>
      <c r="I59" s="116">
        <v>0</v>
      </c>
      <c r="J59" s="100">
        <v>0</v>
      </c>
      <c r="K59" s="100">
        <v>0</v>
      </c>
      <c r="L59" s="116">
        <v>0</v>
      </c>
      <c r="M59" s="100">
        <v>0</v>
      </c>
      <c r="N59" s="100">
        <v>0</v>
      </c>
      <c r="O59" s="116">
        <v>0</v>
      </c>
      <c r="P59" s="100">
        <v>0</v>
      </c>
      <c r="Q59" s="100">
        <v>0</v>
      </c>
      <c r="R59" s="116">
        <v>0</v>
      </c>
      <c r="S59" s="100">
        <v>0</v>
      </c>
      <c r="T59" s="100">
        <v>0</v>
      </c>
      <c r="U59" s="116">
        <v>0</v>
      </c>
      <c r="V59" s="100">
        <v>0</v>
      </c>
      <c r="W59" s="100">
        <v>0</v>
      </c>
      <c r="X59" s="116">
        <v>0</v>
      </c>
      <c r="Y59" s="100">
        <v>0</v>
      </c>
      <c r="Z59" s="100">
        <v>0</v>
      </c>
      <c r="AA59" s="116">
        <v>0</v>
      </c>
      <c r="AB59" s="100">
        <v>0</v>
      </c>
      <c r="AC59" s="100">
        <v>0</v>
      </c>
      <c r="AD59" s="116">
        <v>0</v>
      </c>
      <c r="AE59" s="100">
        <v>0</v>
      </c>
      <c r="AF59" s="137">
        <f t="shared" si="2"/>
        <v>0</v>
      </c>
    </row>
    <row r="60" spans="1:32" ht="15" customHeight="1" x14ac:dyDescent="0.25">
      <c r="A60" s="101">
        <v>53</v>
      </c>
      <c r="B60" s="102"/>
      <c r="C60" s="103"/>
      <c r="D60" s="106"/>
      <c r="E60" s="128">
        <v>0</v>
      </c>
      <c r="F60" s="116">
        <v>0</v>
      </c>
      <c r="G60" s="116">
        <v>0</v>
      </c>
      <c r="H60" s="100">
        <v>0</v>
      </c>
      <c r="I60" s="116">
        <v>0</v>
      </c>
      <c r="J60" s="100">
        <v>0</v>
      </c>
      <c r="K60" s="100">
        <v>0</v>
      </c>
      <c r="L60" s="116">
        <v>0</v>
      </c>
      <c r="M60" s="100">
        <v>0</v>
      </c>
      <c r="N60" s="100">
        <v>0</v>
      </c>
      <c r="O60" s="116">
        <v>0</v>
      </c>
      <c r="P60" s="100">
        <v>0</v>
      </c>
      <c r="Q60" s="100">
        <v>0</v>
      </c>
      <c r="R60" s="116">
        <v>0</v>
      </c>
      <c r="S60" s="100">
        <v>0</v>
      </c>
      <c r="T60" s="100">
        <v>0</v>
      </c>
      <c r="U60" s="116">
        <v>0</v>
      </c>
      <c r="V60" s="100">
        <v>0</v>
      </c>
      <c r="W60" s="100">
        <v>0</v>
      </c>
      <c r="X60" s="116">
        <v>0</v>
      </c>
      <c r="Y60" s="100">
        <v>0</v>
      </c>
      <c r="Z60" s="100">
        <v>0</v>
      </c>
      <c r="AA60" s="116">
        <v>0</v>
      </c>
      <c r="AB60" s="100">
        <v>0</v>
      </c>
      <c r="AC60" s="100">
        <v>0</v>
      </c>
      <c r="AD60" s="116">
        <v>0</v>
      </c>
      <c r="AE60" s="100">
        <v>0</v>
      </c>
      <c r="AF60" s="137">
        <f t="shared" ref="AF60:AF68" si="3">SUM(G60,J60,M60,P60,S60,V60,Y60,AB60,AE60)</f>
        <v>0</v>
      </c>
    </row>
    <row r="61" spans="1:32" ht="15" customHeight="1" x14ac:dyDescent="0.25">
      <c r="A61" s="101">
        <v>54</v>
      </c>
      <c r="B61" s="112"/>
      <c r="C61" s="103"/>
      <c r="D61" s="113"/>
      <c r="E61" s="128">
        <v>0</v>
      </c>
      <c r="F61" s="116">
        <v>0</v>
      </c>
      <c r="G61" s="116">
        <v>0</v>
      </c>
      <c r="H61" s="100">
        <v>0</v>
      </c>
      <c r="I61" s="116">
        <v>0</v>
      </c>
      <c r="J61" s="100">
        <v>0</v>
      </c>
      <c r="K61" s="100">
        <v>0</v>
      </c>
      <c r="L61" s="116">
        <v>0</v>
      </c>
      <c r="M61" s="100">
        <v>0</v>
      </c>
      <c r="N61" s="100">
        <v>0</v>
      </c>
      <c r="O61" s="116">
        <v>0</v>
      </c>
      <c r="P61" s="100">
        <v>0</v>
      </c>
      <c r="Q61" s="100">
        <v>0</v>
      </c>
      <c r="R61" s="116">
        <v>0</v>
      </c>
      <c r="S61" s="100">
        <v>0</v>
      </c>
      <c r="T61" s="100">
        <v>0</v>
      </c>
      <c r="U61" s="116">
        <v>0</v>
      </c>
      <c r="V61" s="100">
        <v>0</v>
      </c>
      <c r="W61" s="100">
        <v>0</v>
      </c>
      <c r="X61" s="116">
        <v>0</v>
      </c>
      <c r="Y61" s="100">
        <v>0</v>
      </c>
      <c r="Z61" s="100">
        <v>0</v>
      </c>
      <c r="AA61" s="116">
        <v>0</v>
      </c>
      <c r="AB61" s="100">
        <v>0</v>
      </c>
      <c r="AC61" s="100">
        <v>0</v>
      </c>
      <c r="AD61" s="116">
        <v>0</v>
      </c>
      <c r="AE61" s="100">
        <v>0</v>
      </c>
      <c r="AF61" s="137">
        <f t="shared" si="3"/>
        <v>0</v>
      </c>
    </row>
    <row r="62" spans="1:32" ht="15" customHeight="1" x14ac:dyDescent="0.25">
      <c r="A62" s="101">
        <v>55</v>
      </c>
      <c r="B62" s="102"/>
      <c r="C62" s="110"/>
      <c r="D62" s="105"/>
      <c r="E62" s="128">
        <v>0</v>
      </c>
      <c r="F62" s="116">
        <v>0</v>
      </c>
      <c r="G62" s="116">
        <v>0</v>
      </c>
      <c r="H62" s="100">
        <v>0</v>
      </c>
      <c r="I62" s="116">
        <v>0</v>
      </c>
      <c r="J62" s="100">
        <v>0</v>
      </c>
      <c r="K62" s="100">
        <v>0</v>
      </c>
      <c r="L62" s="116">
        <v>0</v>
      </c>
      <c r="M62" s="100">
        <v>0</v>
      </c>
      <c r="N62" s="100">
        <v>0</v>
      </c>
      <c r="O62" s="116">
        <v>0</v>
      </c>
      <c r="P62" s="100">
        <v>0</v>
      </c>
      <c r="Q62" s="100">
        <v>0</v>
      </c>
      <c r="R62" s="116">
        <v>0</v>
      </c>
      <c r="S62" s="100">
        <v>0</v>
      </c>
      <c r="T62" s="100">
        <v>0</v>
      </c>
      <c r="U62" s="116">
        <v>0</v>
      </c>
      <c r="V62" s="100">
        <v>0</v>
      </c>
      <c r="W62" s="100">
        <v>0</v>
      </c>
      <c r="X62" s="116">
        <v>0</v>
      </c>
      <c r="Y62" s="100">
        <v>0</v>
      </c>
      <c r="Z62" s="100">
        <v>0</v>
      </c>
      <c r="AA62" s="116">
        <v>0</v>
      </c>
      <c r="AB62" s="100">
        <v>0</v>
      </c>
      <c r="AC62" s="100">
        <v>0</v>
      </c>
      <c r="AD62" s="116">
        <v>0</v>
      </c>
      <c r="AE62" s="100">
        <v>0</v>
      </c>
      <c r="AF62" s="137">
        <f t="shared" si="3"/>
        <v>0</v>
      </c>
    </row>
    <row r="63" spans="1:32" ht="15" customHeight="1" x14ac:dyDescent="0.25">
      <c r="A63" s="101">
        <v>56</v>
      </c>
      <c r="B63" s="102"/>
      <c r="C63" s="103"/>
      <c r="D63" s="104"/>
      <c r="E63" s="128">
        <v>0</v>
      </c>
      <c r="F63" s="116">
        <v>0</v>
      </c>
      <c r="G63" s="116">
        <v>0</v>
      </c>
      <c r="H63" s="100">
        <v>0</v>
      </c>
      <c r="I63" s="116">
        <v>0</v>
      </c>
      <c r="J63" s="100">
        <v>0</v>
      </c>
      <c r="K63" s="100">
        <v>0</v>
      </c>
      <c r="L63" s="116">
        <v>0</v>
      </c>
      <c r="M63" s="100">
        <v>0</v>
      </c>
      <c r="N63" s="100">
        <v>0</v>
      </c>
      <c r="O63" s="116">
        <v>0</v>
      </c>
      <c r="P63" s="100">
        <v>0</v>
      </c>
      <c r="Q63" s="100">
        <v>0</v>
      </c>
      <c r="R63" s="116">
        <v>0</v>
      </c>
      <c r="S63" s="100">
        <v>0</v>
      </c>
      <c r="T63" s="100">
        <v>0</v>
      </c>
      <c r="U63" s="116">
        <v>0</v>
      </c>
      <c r="V63" s="100">
        <v>0</v>
      </c>
      <c r="W63" s="100">
        <v>0</v>
      </c>
      <c r="X63" s="116">
        <v>0</v>
      </c>
      <c r="Y63" s="100">
        <v>0</v>
      </c>
      <c r="Z63" s="100">
        <v>0</v>
      </c>
      <c r="AA63" s="116">
        <v>0</v>
      </c>
      <c r="AB63" s="100">
        <v>0</v>
      </c>
      <c r="AC63" s="100">
        <v>0</v>
      </c>
      <c r="AD63" s="116">
        <v>0</v>
      </c>
      <c r="AE63" s="100">
        <v>0</v>
      </c>
      <c r="AF63" s="137">
        <f t="shared" si="3"/>
        <v>0</v>
      </c>
    </row>
    <row r="64" spans="1:32" ht="15" customHeight="1" x14ac:dyDescent="0.25">
      <c r="A64" s="101">
        <v>57</v>
      </c>
      <c r="B64" s="102"/>
      <c r="C64" s="109"/>
      <c r="D64" s="103"/>
      <c r="E64" s="128">
        <v>0</v>
      </c>
      <c r="F64" s="116">
        <v>0</v>
      </c>
      <c r="G64" s="116">
        <v>0</v>
      </c>
      <c r="H64" s="100">
        <v>0</v>
      </c>
      <c r="I64" s="116">
        <v>0</v>
      </c>
      <c r="J64" s="100">
        <v>0</v>
      </c>
      <c r="K64" s="100">
        <v>0</v>
      </c>
      <c r="L64" s="116">
        <v>0</v>
      </c>
      <c r="M64" s="100">
        <v>0</v>
      </c>
      <c r="N64" s="100">
        <v>0</v>
      </c>
      <c r="O64" s="116">
        <v>0</v>
      </c>
      <c r="P64" s="100">
        <v>0</v>
      </c>
      <c r="Q64" s="100">
        <v>0</v>
      </c>
      <c r="R64" s="116">
        <v>0</v>
      </c>
      <c r="S64" s="100">
        <v>0</v>
      </c>
      <c r="T64" s="100">
        <v>0</v>
      </c>
      <c r="U64" s="116">
        <v>0</v>
      </c>
      <c r="V64" s="100">
        <v>0</v>
      </c>
      <c r="W64" s="100">
        <v>0</v>
      </c>
      <c r="X64" s="116">
        <v>0</v>
      </c>
      <c r="Y64" s="100">
        <v>0</v>
      </c>
      <c r="Z64" s="100">
        <v>0</v>
      </c>
      <c r="AA64" s="116">
        <v>0</v>
      </c>
      <c r="AB64" s="100">
        <v>0</v>
      </c>
      <c r="AC64" s="100">
        <v>0</v>
      </c>
      <c r="AD64" s="116">
        <v>0</v>
      </c>
      <c r="AE64" s="100">
        <v>0</v>
      </c>
      <c r="AF64" s="137">
        <f t="shared" si="3"/>
        <v>0</v>
      </c>
    </row>
    <row r="65" spans="1:32" ht="15" customHeight="1" x14ac:dyDescent="0.25">
      <c r="A65" s="101">
        <v>58</v>
      </c>
      <c r="B65" s="112"/>
      <c r="C65" s="103"/>
      <c r="D65" s="113"/>
      <c r="E65" s="128">
        <v>0</v>
      </c>
      <c r="F65" s="116">
        <v>0</v>
      </c>
      <c r="G65" s="116">
        <v>0</v>
      </c>
      <c r="H65" s="100">
        <v>0</v>
      </c>
      <c r="I65" s="116">
        <v>0</v>
      </c>
      <c r="J65" s="100">
        <v>0</v>
      </c>
      <c r="K65" s="100">
        <v>0</v>
      </c>
      <c r="L65" s="116">
        <v>0</v>
      </c>
      <c r="M65" s="100">
        <v>0</v>
      </c>
      <c r="N65" s="100">
        <v>0</v>
      </c>
      <c r="O65" s="116">
        <v>0</v>
      </c>
      <c r="P65" s="100">
        <v>0</v>
      </c>
      <c r="Q65" s="100">
        <v>0</v>
      </c>
      <c r="R65" s="116">
        <v>0</v>
      </c>
      <c r="S65" s="100">
        <v>0</v>
      </c>
      <c r="T65" s="100">
        <v>0</v>
      </c>
      <c r="U65" s="116">
        <v>0</v>
      </c>
      <c r="V65" s="100">
        <v>0</v>
      </c>
      <c r="W65" s="100">
        <v>0</v>
      </c>
      <c r="X65" s="116">
        <v>0</v>
      </c>
      <c r="Y65" s="100">
        <v>0</v>
      </c>
      <c r="Z65" s="100">
        <v>0</v>
      </c>
      <c r="AA65" s="116">
        <v>0</v>
      </c>
      <c r="AB65" s="100">
        <v>0</v>
      </c>
      <c r="AC65" s="100">
        <v>0</v>
      </c>
      <c r="AD65" s="116">
        <v>0</v>
      </c>
      <c r="AE65" s="100">
        <v>0</v>
      </c>
      <c r="AF65" s="137">
        <f t="shared" si="3"/>
        <v>0</v>
      </c>
    </row>
    <row r="66" spans="1:32" ht="15" customHeight="1" x14ac:dyDescent="0.25">
      <c r="A66" s="114">
        <v>59</v>
      </c>
      <c r="B66" s="108"/>
      <c r="C66" s="106"/>
      <c r="D66" s="106"/>
      <c r="E66" s="128">
        <v>0</v>
      </c>
      <c r="F66" s="116">
        <v>0</v>
      </c>
      <c r="G66" s="116">
        <v>0</v>
      </c>
      <c r="H66" s="100">
        <v>0</v>
      </c>
      <c r="I66" s="116">
        <v>0</v>
      </c>
      <c r="J66" s="100">
        <v>0</v>
      </c>
      <c r="K66" s="100">
        <v>0</v>
      </c>
      <c r="L66" s="116">
        <v>0</v>
      </c>
      <c r="M66" s="100">
        <v>0</v>
      </c>
      <c r="N66" s="100">
        <v>0</v>
      </c>
      <c r="O66" s="116">
        <v>0</v>
      </c>
      <c r="P66" s="100">
        <v>0</v>
      </c>
      <c r="Q66" s="100">
        <v>0</v>
      </c>
      <c r="R66" s="116">
        <v>0</v>
      </c>
      <c r="S66" s="100">
        <v>0</v>
      </c>
      <c r="T66" s="100">
        <v>0</v>
      </c>
      <c r="U66" s="116">
        <v>0</v>
      </c>
      <c r="V66" s="100">
        <v>0</v>
      </c>
      <c r="W66" s="100">
        <v>0</v>
      </c>
      <c r="X66" s="116">
        <v>0</v>
      </c>
      <c r="Y66" s="100">
        <v>0</v>
      </c>
      <c r="Z66" s="100">
        <v>0</v>
      </c>
      <c r="AA66" s="116">
        <v>0</v>
      </c>
      <c r="AB66" s="100">
        <v>0</v>
      </c>
      <c r="AC66" s="100">
        <v>0</v>
      </c>
      <c r="AD66" s="116">
        <v>0</v>
      </c>
      <c r="AE66" s="100">
        <v>0</v>
      </c>
      <c r="AF66" s="137">
        <f t="shared" si="3"/>
        <v>0</v>
      </c>
    </row>
    <row r="67" spans="1:32" ht="15" customHeight="1" x14ac:dyDescent="0.25">
      <c r="A67" s="115">
        <v>60</v>
      </c>
      <c r="B67" s="108"/>
      <c r="C67" s="106"/>
      <c r="D67" s="107"/>
      <c r="E67" s="128">
        <v>0</v>
      </c>
      <c r="F67" s="116">
        <v>0</v>
      </c>
      <c r="G67" s="116">
        <v>0</v>
      </c>
      <c r="H67" s="100">
        <v>0</v>
      </c>
      <c r="I67" s="116">
        <v>0</v>
      </c>
      <c r="J67" s="100">
        <v>0</v>
      </c>
      <c r="K67" s="100">
        <v>0</v>
      </c>
      <c r="L67" s="116">
        <v>0</v>
      </c>
      <c r="M67" s="100">
        <v>0</v>
      </c>
      <c r="N67" s="100">
        <v>0</v>
      </c>
      <c r="O67" s="116">
        <v>0</v>
      </c>
      <c r="P67" s="100">
        <v>0</v>
      </c>
      <c r="Q67" s="100">
        <v>0</v>
      </c>
      <c r="R67" s="116">
        <v>0</v>
      </c>
      <c r="S67" s="100">
        <v>0</v>
      </c>
      <c r="T67" s="100">
        <v>0</v>
      </c>
      <c r="U67" s="116">
        <v>0</v>
      </c>
      <c r="V67" s="100">
        <v>0</v>
      </c>
      <c r="W67" s="100">
        <v>0</v>
      </c>
      <c r="X67" s="116">
        <v>0</v>
      </c>
      <c r="Y67" s="100">
        <v>0</v>
      </c>
      <c r="Z67" s="100">
        <v>0</v>
      </c>
      <c r="AA67" s="116">
        <v>0</v>
      </c>
      <c r="AB67" s="100">
        <v>0</v>
      </c>
      <c r="AC67" s="100">
        <v>0</v>
      </c>
      <c r="AD67" s="116">
        <v>0</v>
      </c>
      <c r="AE67" s="100">
        <v>0</v>
      </c>
      <c r="AF67" s="137">
        <f t="shared" si="3"/>
        <v>0</v>
      </c>
    </row>
    <row r="68" spans="1:32" ht="15" customHeight="1" x14ac:dyDescent="0.25">
      <c r="A68" s="99">
        <v>61</v>
      </c>
      <c r="B68" s="108"/>
      <c r="C68" s="106"/>
      <c r="D68" s="106"/>
      <c r="E68" s="128">
        <v>0</v>
      </c>
      <c r="F68" s="116">
        <v>0</v>
      </c>
      <c r="G68" s="116">
        <v>0</v>
      </c>
      <c r="H68" s="100">
        <v>0</v>
      </c>
      <c r="I68" s="116">
        <v>0</v>
      </c>
      <c r="J68" s="100">
        <v>0</v>
      </c>
      <c r="K68" s="100">
        <v>0</v>
      </c>
      <c r="L68" s="116">
        <v>0</v>
      </c>
      <c r="M68" s="100">
        <v>0</v>
      </c>
      <c r="N68" s="100">
        <v>0</v>
      </c>
      <c r="O68" s="116">
        <v>0</v>
      </c>
      <c r="P68" s="100">
        <v>0</v>
      </c>
      <c r="Q68" s="100">
        <v>0</v>
      </c>
      <c r="R68" s="116">
        <v>0</v>
      </c>
      <c r="S68" s="100">
        <v>0</v>
      </c>
      <c r="T68" s="100">
        <v>0</v>
      </c>
      <c r="U68" s="116">
        <v>0</v>
      </c>
      <c r="V68" s="100">
        <v>0</v>
      </c>
      <c r="W68" s="100">
        <v>0</v>
      </c>
      <c r="X68" s="116">
        <v>0</v>
      </c>
      <c r="Y68" s="100">
        <v>0</v>
      </c>
      <c r="Z68" s="100">
        <v>0</v>
      </c>
      <c r="AA68" s="116">
        <v>0</v>
      </c>
      <c r="AB68" s="100">
        <v>0</v>
      </c>
      <c r="AC68" s="100">
        <v>0</v>
      </c>
      <c r="AD68" s="116">
        <v>0</v>
      </c>
      <c r="AE68" s="100">
        <v>0</v>
      </c>
      <c r="AF68" s="137">
        <f t="shared" si="3"/>
        <v>0</v>
      </c>
    </row>
  </sheetData>
  <sortState ref="B9:AF40">
    <sortCondition descending="1" ref="AF9:AF40"/>
  </sortState>
  <mergeCells count="20">
    <mergeCell ref="N6:P6"/>
    <mergeCell ref="N7:P7"/>
    <mergeCell ref="K6:M6"/>
    <mergeCell ref="K7:M7"/>
    <mergeCell ref="E6:G6"/>
    <mergeCell ref="E7:G7"/>
    <mergeCell ref="H6:J6"/>
    <mergeCell ref="H7:J7"/>
    <mergeCell ref="A1:F5"/>
    <mergeCell ref="G2:AK4"/>
    <mergeCell ref="AC7:AE7"/>
    <mergeCell ref="AC6:AE6"/>
    <mergeCell ref="Z7:AB7"/>
    <mergeCell ref="Z6:AB6"/>
    <mergeCell ref="W6:Y6"/>
    <mergeCell ref="W7:Y7"/>
    <mergeCell ref="T6:V6"/>
    <mergeCell ref="T7:V7"/>
    <mergeCell ref="Q6:S6"/>
    <mergeCell ref="Q7:S7"/>
  </mergeCells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Points</vt:lpstr>
      <vt:lpstr>TIMES</vt:lpstr>
      <vt:lpstr>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icmiddelburg</dc:creator>
  <cp:lastModifiedBy>Atkinson Allison</cp:lastModifiedBy>
  <cp:lastPrinted>2018-11-12T10:05:39Z</cp:lastPrinted>
  <dcterms:created xsi:type="dcterms:W3CDTF">2014-03-04T07:44:43Z</dcterms:created>
  <dcterms:modified xsi:type="dcterms:W3CDTF">2019-11-11T11:07:19Z</dcterms:modified>
</cp:coreProperties>
</file>