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Border\Circuit Cars\"/>
    </mc:Choice>
  </mc:AlternateContent>
  <bookViews>
    <workbookView xWindow="0" yWindow="0" windowWidth="23040" windowHeight="9192" tabRatio="500"/>
  </bookViews>
  <sheets>
    <sheet name="Border Mods Regional Champs" sheetId="3" r:id="rId1"/>
    <sheet name="Border Mods Reg OVERALL Points" sheetId="1" r:id="rId2"/>
  </sheets>
  <definedNames>
    <definedName name="_xlnm.Print_Area" localSheetId="0">'Border Mods Regional Champs'!$A$1:$AY$74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Q7" i="1" l="1"/>
  <c r="AL7" i="1"/>
  <c r="AG7" i="1"/>
  <c r="AB7" i="1"/>
  <c r="W7" i="1"/>
  <c r="R7" i="1"/>
  <c r="M7" i="1"/>
  <c r="H7" i="1"/>
  <c r="AQ11" i="1"/>
  <c r="AL11" i="1"/>
  <c r="AG11" i="1"/>
  <c r="AB11" i="1"/>
  <c r="W11" i="1"/>
  <c r="R11" i="1"/>
  <c r="M11" i="1"/>
  <c r="H11" i="1"/>
  <c r="AQ10" i="1"/>
  <c r="AL10" i="1"/>
  <c r="AG10" i="1"/>
  <c r="AB10" i="1"/>
  <c r="W10" i="1"/>
  <c r="R10" i="1"/>
  <c r="M10" i="1"/>
  <c r="H10" i="1"/>
  <c r="AQ9" i="1"/>
  <c r="AL9" i="1"/>
  <c r="AG9" i="1"/>
  <c r="AB9" i="1"/>
  <c r="W9" i="1"/>
  <c r="R9" i="1"/>
  <c r="M9" i="1"/>
  <c r="H9" i="1"/>
  <c r="AX9" i="1" l="1"/>
  <c r="AX7" i="1"/>
  <c r="AX10" i="1"/>
  <c r="AX11" i="1"/>
  <c r="AQ45" i="1"/>
  <c r="AL45" i="1"/>
  <c r="AG45" i="1"/>
  <c r="AB45" i="1"/>
  <c r="W45" i="1"/>
  <c r="R45" i="1"/>
  <c r="M45" i="1"/>
  <c r="H45" i="1"/>
  <c r="AQ44" i="1"/>
  <c r="AL44" i="1"/>
  <c r="AG44" i="1"/>
  <c r="AB44" i="1"/>
  <c r="W44" i="1"/>
  <c r="R44" i="1"/>
  <c r="M44" i="1"/>
  <c r="H44" i="1"/>
  <c r="AQ43" i="1"/>
  <c r="AL43" i="1"/>
  <c r="AG43" i="1"/>
  <c r="AB43" i="1"/>
  <c r="W43" i="1"/>
  <c r="R43" i="1"/>
  <c r="M43" i="1"/>
  <c r="H43" i="1"/>
  <c r="AQ42" i="1"/>
  <c r="AL42" i="1"/>
  <c r="AG42" i="1"/>
  <c r="AB42" i="1"/>
  <c r="W42" i="1"/>
  <c r="R42" i="1"/>
  <c r="M42" i="1"/>
  <c r="H42" i="1"/>
  <c r="AQ40" i="1"/>
  <c r="AL40" i="1"/>
  <c r="AG40" i="1"/>
  <c r="AB40" i="1"/>
  <c r="W40" i="1"/>
  <c r="R40" i="1"/>
  <c r="M40" i="1"/>
  <c r="H40" i="1"/>
  <c r="AQ39" i="1"/>
  <c r="AL39" i="1"/>
  <c r="AG39" i="1"/>
  <c r="AB39" i="1"/>
  <c r="W39" i="1"/>
  <c r="R39" i="1"/>
  <c r="M39" i="1"/>
  <c r="H39" i="1"/>
  <c r="AQ38" i="1"/>
  <c r="AL38" i="1"/>
  <c r="AG38" i="1"/>
  <c r="AB38" i="1"/>
  <c r="W38" i="1"/>
  <c r="R38" i="1"/>
  <c r="M38" i="1"/>
  <c r="AQ37" i="1"/>
  <c r="AL37" i="1"/>
  <c r="AG37" i="1"/>
  <c r="AB37" i="1"/>
  <c r="W37" i="1"/>
  <c r="R37" i="1"/>
  <c r="M37" i="1"/>
  <c r="H37" i="1"/>
  <c r="AQ36" i="1"/>
  <c r="AL36" i="1"/>
  <c r="AG36" i="1"/>
  <c r="AB36" i="1"/>
  <c r="W36" i="1"/>
  <c r="R36" i="1"/>
  <c r="AQ35" i="1"/>
  <c r="AL35" i="1"/>
  <c r="AG35" i="1"/>
  <c r="AB35" i="1"/>
  <c r="W35" i="1"/>
  <c r="R35" i="1"/>
  <c r="M35" i="1"/>
  <c r="AQ34" i="1"/>
  <c r="AL34" i="1"/>
  <c r="AG34" i="1"/>
  <c r="AB34" i="1"/>
  <c r="W34" i="1"/>
  <c r="R34" i="1"/>
  <c r="M34" i="1"/>
  <c r="H34" i="1"/>
  <c r="AQ33" i="1"/>
  <c r="AL33" i="1"/>
  <c r="AG33" i="1"/>
  <c r="AB33" i="1"/>
  <c r="W33" i="1"/>
  <c r="R33" i="1"/>
  <c r="M33" i="1"/>
  <c r="H33" i="1"/>
  <c r="AQ32" i="1"/>
  <c r="AL32" i="1"/>
  <c r="AG32" i="1"/>
  <c r="AB32" i="1"/>
  <c r="W32" i="1"/>
  <c r="R32" i="1"/>
  <c r="M32" i="1"/>
  <c r="H32" i="1"/>
  <c r="AQ31" i="1"/>
  <c r="AL31" i="1"/>
  <c r="AG31" i="1"/>
  <c r="AB31" i="1"/>
  <c r="W31" i="1"/>
  <c r="R31" i="1"/>
  <c r="M31" i="1"/>
  <c r="H31" i="1"/>
  <c r="AQ30" i="1"/>
  <c r="AL30" i="1"/>
  <c r="AG30" i="1"/>
  <c r="AB30" i="1"/>
  <c r="W30" i="1"/>
  <c r="R30" i="1"/>
  <c r="M30" i="1"/>
  <c r="H30" i="1"/>
  <c r="AQ29" i="1"/>
  <c r="AL29" i="1"/>
  <c r="AG29" i="1"/>
  <c r="AB29" i="1"/>
  <c r="W29" i="1"/>
  <c r="R29" i="1"/>
  <c r="M29" i="1"/>
  <c r="H29" i="1"/>
  <c r="AQ28" i="1"/>
  <c r="AL28" i="1"/>
  <c r="AG28" i="1"/>
  <c r="AB28" i="1"/>
  <c r="W28" i="1"/>
  <c r="R28" i="1"/>
  <c r="M28" i="1"/>
  <c r="H28" i="1"/>
  <c r="AQ27" i="1"/>
  <c r="AL27" i="1"/>
  <c r="AG27" i="1"/>
  <c r="AB27" i="1"/>
  <c r="W27" i="1"/>
  <c r="R27" i="1"/>
  <c r="M27" i="1"/>
  <c r="AQ26" i="1"/>
  <c r="AL26" i="1"/>
  <c r="AG26" i="1"/>
  <c r="AB26" i="1"/>
  <c r="W26" i="1"/>
  <c r="R26" i="1"/>
  <c r="M26" i="1"/>
  <c r="H26" i="1"/>
  <c r="AQ25" i="1"/>
  <c r="AL25" i="1"/>
  <c r="AG25" i="1"/>
  <c r="AB25" i="1"/>
  <c r="W25" i="1"/>
  <c r="R25" i="1"/>
  <c r="AQ24" i="1"/>
  <c r="AL24" i="1"/>
  <c r="AG24" i="1"/>
  <c r="AB24" i="1"/>
  <c r="W24" i="1"/>
  <c r="R24" i="1"/>
  <c r="M24" i="1"/>
  <c r="H24" i="1"/>
  <c r="AQ23" i="1"/>
  <c r="AL23" i="1"/>
  <c r="AG23" i="1"/>
  <c r="AB23" i="1"/>
  <c r="W23" i="1"/>
  <c r="R23" i="1"/>
  <c r="M23" i="1"/>
  <c r="H23" i="1"/>
  <c r="AQ22" i="1"/>
  <c r="AL22" i="1"/>
  <c r="AG22" i="1"/>
  <c r="AB22" i="1"/>
  <c r="W22" i="1"/>
  <c r="R22" i="1"/>
  <c r="M22" i="1"/>
  <c r="H22" i="1"/>
  <c r="AQ21" i="1"/>
  <c r="AL21" i="1"/>
  <c r="AG21" i="1"/>
  <c r="AB21" i="1"/>
  <c r="W21" i="1"/>
  <c r="R21" i="1"/>
  <c r="M21" i="1"/>
  <c r="H21" i="1"/>
  <c r="AQ20" i="1"/>
  <c r="AL20" i="1"/>
  <c r="AG20" i="1"/>
  <c r="AB20" i="1"/>
  <c r="W20" i="1"/>
  <c r="R20" i="1"/>
  <c r="M20" i="1"/>
  <c r="H20" i="1"/>
  <c r="AQ19" i="1"/>
  <c r="AL19" i="1"/>
  <c r="AG19" i="1"/>
  <c r="AB19" i="1"/>
  <c r="W19" i="1"/>
  <c r="R19" i="1"/>
  <c r="M19" i="1"/>
  <c r="H19" i="1"/>
  <c r="AQ18" i="1"/>
  <c r="AL18" i="1"/>
  <c r="AG18" i="1"/>
  <c r="AB18" i="1"/>
  <c r="W18" i="1"/>
  <c r="R18" i="1"/>
  <c r="M18" i="1"/>
  <c r="H18" i="1"/>
  <c r="AQ17" i="1"/>
  <c r="AL17" i="1"/>
  <c r="AG17" i="1"/>
  <c r="AB17" i="1"/>
  <c r="W17" i="1"/>
  <c r="R17" i="1"/>
  <c r="M17" i="1"/>
  <c r="H17" i="1"/>
  <c r="AQ16" i="1"/>
  <c r="AL16" i="1"/>
  <c r="AG16" i="1"/>
  <c r="AB16" i="1"/>
  <c r="W16" i="1"/>
  <c r="R16" i="1"/>
  <c r="M16" i="1"/>
  <c r="H16" i="1"/>
  <c r="AQ15" i="1"/>
  <c r="AL15" i="1"/>
  <c r="AG15" i="1"/>
  <c r="AB15" i="1"/>
  <c r="W15" i="1"/>
  <c r="R15" i="1"/>
  <c r="M15" i="1"/>
  <c r="AQ14" i="1"/>
  <c r="AL14" i="1"/>
  <c r="AG14" i="1"/>
  <c r="AB14" i="1"/>
  <c r="W14" i="1"/>
  <c r="R14" i="1"/>
  <c r="M14" i="1"/>
  <c r="H14" i="1"/>
  <c r="AQ13" i="1"/>
  <c r="AL13" i="1"/>
  <c r="AG13" i="1"/>
  <c r="AB13" i="1"/>
  <c r="W13" i="1"/>
  <c r="R13" i="1"/>
  <c r="M13" i="1"/>
  <c r="H13" i="1"/>
  <c r="AQ12" i="1"/>
  <c r="AL12" i="1"/>
  <c r="AG12" i="1"/>
  <c r="AB12" i="1"/>
  <c r="W12" i="1"/>
  <c r="R12" i="1"/>
  <c r="M12" i="1"/>
  <c r="AQ8" i="1"/>
  <c r="AL8" i="1"/>
  <c r="AG8" i="1"/>
  <c r="AB8" i="1"/>
  <c r="W8" i="1"/>
  <c r="R8" i="1"/>
  <c r="M8" i="1"/>
  <c r="H8" i="1"/>
  <c r="AQ46" i="1"/>
  <c r="AQ6" i="1"/>
  <c r="AX30" i="1" l="1"/>
  <c r="AX33" i="1"/>
  <c r="AX34" i="1"/>
  <c r="AX40" i="1"/>
  <c r="AX42" i="1"/>
  <c r="AX43" i="1"/>
  <c r="AX38" i="1"/>
  <c r="AX39" i="1"/>
  <c r="AX44" i="1"/>
  <c r="AX45" i="1"/>
  <c r="AX36" i="1"/>
  <c r="AX37" i="1"/>
  <c r="AX35" i="1"/>
  <c r="AX32" i="1"/>
  <c r="AX26" i="1"/>
  <c r="AX29" i="1"/>
  <c r="AX31" i="1"/>
  <c r="AX25" i="1"/>
  <c r="AX22" i="1"/>
  <c r="AX24" i="1"/>
  <c r="AX23" i="1"/>
  <c r="AX27" i="1"/>
  <c r="AX28" i="1"/>
  <c r="AX18" i="1"/>
  <c r="AX20" i="1"/>
  <c r="AX19" i="1"/>
  <c r="AX21" i="1"/>
  <c r="AX17" i="1"/>
  <c r="AX16" i="1"/>
  <c r="AX15" i="1"/>
  <c r="AX13" i="1"/>
  <c r="AX14" i="1"/>
  <c r="AX8" i="1"/>
  <c r="AX12" i="1"/>
  <c r="AQ55" i="3"/>
  <c r="AL55" i="3"/>
  <c r="AG55" i="3"/>
  <c r="AB55" i="3"/>
  <c r="W55" i="3"/>
  <c r="R55" i="3"/>
  <c r="M55" i="3"/>
  <c r="H55" i="3"/>
  <c r="AX55" i="3" l="1"/>
  <c r="AQ60" i="3" l="1"/>
  <c r="AQ57" i="3"/>
  <c r="AQ56" i="3"/>
  <c r="AQ54" i="3"/>
  <c r="AQ53" i="3"/>
  <c r="AQ52" i="3"/>
  <c r="AQ51" i="3"/>
  <c r="AQ48" i="3"/>
  <c r="AQ47" i="3"/>
  <c r="AQ46" i="3"/>
  <c r="AQ45" i="3"/>
  <c r="AQ44" i="3"/>
  <c r="AQ43" i="3"/>
  <c r="AQ42" i="3"/>
  <c r="AQ41" i="3"/>
  <c r="AQ40" i="3"/>
  <c r="AQ39" i="3"/>
  <c r="AQ35" i="3"/>
  <c r="AQ34" i="3"/>
  <c r="AQ33" i="3"/>
  <c r="AQ32" i="3"/>
  <c r="AQ31" i="3"/>
  <c r="AQ30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3" i="3"/>
  <c r="AQ12" i="3"/>
  <c r="AQ11" i="3"/>
  <c r="AQ10" i="3"/>
  <c r="AQ7" i="3"/>
  <c r="AL60" i="3" l="1"/>
  <c r="AG60" i="3"/>
  <c r="AB60" i="3"/>
  <c r="W60" i="3"/>
  <c r="R60" i="3"/>
  <c r="M60" i="3"/>
  <c r="H60" i="3"/>
  <c r="AX60" i="3" l="1"/>
  <c r="AL51" i="3" l="1"/>
  <c r="AG51" i="3"/>
  <c r="AB51" i="3"/>
  <c r="W51" i="3"/>
  <c r="R51" i="3"/>
  <c r="M51" i="3"/>
  <c r="H51" i="3"/>
  <c r="AL52" i="3"/>
  <c r="AG52" i="3"/>
  <c r="AB52" i="3"/>
  <c r="W52" i="3"/>
  <c r="R52" i="3"/>
  <c r="M52" i="3"/>
  <c r="H52" i="3"/>
  <c r="AX52" i="3" l="1"/>
  <c r="AX51" i="3"/>
  <c r="AG46" i="1"/>
  <c r="AB46" i="1"/>
  <c r="W46" i="1"/>
  <c r="R46" i="1"/>
  <c r="M46" i="1"/>
  <c r="H46" i="1"/>
  <c r="AL6" i="1"/>
  <c r="AL18" i="3"/>
  <c r="AG18" i="3"/>
  <c r="AB18" i="3"/>
  <c r="W18" i="3"/>
  <c r="R18" i="3"/>
  <c r="M18" i="3"/>
  <c r="H18" i="3"/>
  <c r="AL56" i="3"/>
  <c r="AG56" i="3"/>
  <c r="AB56" i="3"/>
  <c r="W56" i="3"/>
  <c r="R56" i="3"/>
  <c r="M56" i="3"/>
  <c r="H56" i="3"/>
  <c r="AL53" i="3"/>
  <c r="AG53" i="3"/>
  <c r="AB53" i="3"/>
  <c r="W53" i="3"/>
  <c r="R53" i="3"/>
  <c r="M53" i="3"/>
  <c r="H53" i="3"/>
  <c r="AL57" i="3"/>
  <c r="AL54" i="3"/>
  <c r="AL48" i="3"/>
  <c r="AL47" i="3"/>
  <c r="AL46" i="3"/>
  <c r="AL45" i="3"/>
  <c r="AL44" i="3"/>
  <c r="AL43" i="3"/>
  <c r="AL42" i="3"/>
  <c r="AL41" i="3"/>
  <c r="AL40" i="3"/>
  <c r="AL39" i="3"/>
  <c r="AL35" i="3"/>
  <c r="AL34" i="3"/>
  <c r="AL33" i="3"/>
  <c r="AL32" i="3"/>
  <c r="AL31" i="3"/>
  <c r="AL30" i="3"/>
  <c r="AL27" i="3"/>
  <c r="AL26" i="3"/>
  <c r="AL25" i="3"/>
  <c r="AL24" i="3"/>
  <c r="AL23" i="3"/>
  <c r="AL22" i="3"/>
  <c r="AL21" i="3"/>
  <c r="AL20" i="3"/>
  <c r="AL19" i="3"/>
  <c r="AL17" i="3"/>
  <c r="AL16" i="3"/>
  <c r="AL13" i="3"/>
  <c r="AL12" i="3"/>
  <c r="AL11" i="3"/>
  <c r="AL7" i="3"/>
  <c r="AL10" i="3"/>
  <c r="AX18" i="3" l="1"/>
  <c r="AX46" i="1"/>
  <c r="AX56" i="3"/>
  <c r="AX53" i="3"/>
  <c r="AG41" i="3" l="1"/>
  <c r="AB41" i="3"/>
  <c r="W41" i="3"/>
  <c r="R41" i="3"/>
  <c r="M41" i="3"/>
  <c r="H41" i="3"/>
  <c r="AX41" i="3" l="1"/>
  <c r="X81" i="1"/>
  <c r="AG6" i="1"/>
  <c r="AB6" i="1"/>
  <c r="W6" i="1"/>
  <c r="R6" i="1"/>
  <c r="M6" i="1"/>
  <c r="H6" i="1"/>
  <c r="AG26" i="3"/>
  <c r="AB26" i="3"/>
  <c r="W26" i="3"/>
  <c r="R26" i="3"/>
  <c r="M26" i="3"/>
  <c r="H26" i="3"/>
  <c r="AG25" i="3"/>
  <c r="AB25" i="3"/>
  <c r="W25" i="3"/>
  <c r="R25" i="3"/>
  <c r="M25" i="3"/>
  <c r="H25" i="3"/>
  <c r="AG23" i="3"/>
  <c r="AB23" i="3"/>
  <c r="W23" i="3"/>
  <c r="R23" i="3"/>
  <c r="M23" i="3"/>
  <c r="H23" i="3"/>
  <c r="AG22" i="3"/>
  <c r="AB22" i="3"/>
  <c r="W22" i="3"/>
  <c r="R22" i="3"/>
  <c r="M22" i="3"/>
  <c r="H22" i="3"/>
  <c r="AG13" i="3"/>
  <c r="AB13" i="3"/>
  <c r="W13" i="3"/>
  <c r="R13" i="3"/>
  <c r="M13" i="3"/>
  <c r="H13" i="3"/>
  <c r="AX23" i="3" l="1"/>
  <c r="AX13" i="3"/>
  <c r="AX6" i="1"/>
  <c r="AX22" i="3"/>
  <c r="AX25" i="3"/>
  <c r="AX26" i="3"/>
  <c r="AG57" i="3"/>
  <c r="AG54" i="3"/>
  <c r="AG48" i="3"/>
  <c r="AG47" i="3"/>
  <c r="AG44" i="3"/>
  <c r="AG43" i="3"/>
  <c r="AG46" i="3"/>
  <c r="AG45" i="3"/>
  <c r="AG42" i="3"/>
  <c r="AG39" i="3"/>
  <c r="AG40" i="3"/>
  <c r="AG32" i="3"/>
  <c r="AG30" i="3"/>
  <c r="AG20" i="3"/>
  <c r="AG17" i="3"/>
  <c r="AG19" i="3"/>
  <c r="AG24" i="3"/>
  <c r="AG27" i="3"/>
  <c r="AG21" i="3"/>
  <c r="AG33" i="3"/>
  <c r="AG31" i="3"/>
  <c r="AG35" i="3"/>
  <c r="M57" i="3"/>
  <c r="H57" i="3"/>
  <c r="AB54" i="3"/>
  <c r="H21" i="3"/>
  <c r="M21" i="3"/>
  <c r="R21" i="3"/>
  <c r="W21" i="3"/>
  <c r="AB21" i="3"/>
  <c r="AB40" i="3"/>
  <c r="AB39" i="3"/>
  <c r="AB45" i="3"/>
  <c r="AB46" i="3"/>
  <c r="AB43" i="3"/>
  <c r="AB44" i="3"/>
  <c r="AB47" i="3"/>
  <c r="AB48" i="3"/>
  <c r="AB19" i="3"/>
  <c r="AB33" i="3"/>
  <c r="AB31" i="3"/>
  <c r="AB35" i="3"/>
  <c r="AB32" i="3"/>
  <c r="AB57" i="3"/>
  <c r="H48" i="3"/>
  <c r="W42" i="3"/>
  <c r="AB42" i="3"/>
  <c r="AG34" i="3"/>
  <c r="AB34" i="3"/>
  <c r="AB27" i="3"/>
  <c r="AB24" i="3"/>
  <c r="AB17" i="3"/>
  <c r="AB7" i="3"/>
  <c r="AB10" i="3"/>
  <c r="AB11" i="3"/>
  <c r="AB12" i="3"/>
  <c r="AB16" i="3"/>
  <c r="AB20" i="3"/>
  <c r="AB30" i="3"/>
  <c r="AG16" i="3"/>
  <c r="AG10" i="3"/>
  <c r="AG11" i="3"/>
  <c r="R12" i="3"/>
  <c r="M12" i="3"/>
  <c r="H12" i="3"/>
  <c r="W12" i="3"/>
  <c r="AG12" i="3"/>
  <c r="AG7" i="3"/>
  <c r="AX21" i="3" l="1"/>
  <c r="AX12" i="3"/>
  <c r="W10" i="3"/>
  <c r="W11" i="3"/>
  <c r="W14" i="3"/>
  <c r="W15" i="3"/>
  <c r="W16" i="3"/>
  <c r="W20" i="3"/>
  <c r="W17" i="3"/>
  <c r="W19" i="3"/>
  <c r="W24" i="3"/>
  <c r="W27" i="3"/>
  <c r="W30" i="3"/>
  <c r="W34" i="3"/>
  <c r="W33" i="3"/>
  <c r="W31" i="3"/>
  <c r="W35" i="3"/>
  <c r="W32" i="3"/>
  <c r="W40" i="3"/>
  <c r="W39" i="3"/>
  <c r="W45" i="3"/>
  <c r="W46" i="3"/>
  <c r="W43" i="3"/>
  <c r="W44" i="3"/>
  <c r="W47" i="3"/>
  <c r="W48" i="3"/>
  <c r="W49" i="3"/>
  <c r="W50" i="3"/>
  <c r="W54" i="3"/>
  <c r="W57" i="3"/>
  <c r="W7" i="3"/>
  <c r="X100" i="3" l="1"/>
  <c r="R57" i="3"/>
  <c r="R54" i="3"/>
  <c r="M54" i="3"/>
  <c r="H54" i="3"/>
  <c r="R48" i="3"/>
  <c r="M48" i="3"/>
  <c r="R47" i="3"/>
  <c r="M47" i="3"/>
  <c r="H47" i="3"/>
  <c r="R44" i="3"/>
  <c r="M44" i="3"/>
  <c r="H44" i="3"/>
  <c r="R43" i="3"/>
  <c r="AX43" i="3" s="1"/>
  <c r="R46" i="3"/>
  <c r="M46" i="3"/>
  <c r="R45" i="3"/>
  <c r="M45" i="3"/>
  <c r="H45" i="3"/>
  <c r="R42" i="3"/>
  <c r="M42" i="3"/>
  <c r="H42" i="3"/>
  <c r="R39" i="3"/>
  <c r="M39" i="3"/>
  <c r="H39" i="3"/>
  <c r="R40" i="3"/>
  <c r="M40" i="3"/>
  <c r="H40" i="3"/>
  <c r="R32" i="3"/>
  <c r="M32" i="3"/>
  <c r="H32" i="3"/>
  <c r="R35" i="3"/>
  <c r="AX35" i="3" s="1"/>
  <c r="R31" i="3"/>
  <c r="M31" i="3"/>
  <c r="R33" i="3"/>
  <c r="M33" i="3"/>
  <c r="R34" i="3"/>
  <c r="M34" i="3"/>
  <c r="H34" i="3"/>
  <c r="R30" i="3"/>
  <c r="M30" i="3"/>
  <c r="H30" i="3"/>
  <c r="R27" i="3"/>
  <c r="M27" i="3"/>
  <c r="H27" i="3"/>
  <c r="R24" i="3"/>
  <c r="M24" i="3"/>
  <c r="R19" i="3"/>
  <c r="M19" i="3"/>
  <c r="H19" i="3"/>
  <c r="R11" i="3"/>
  <c r="M11" i="3"/>
  <c r="H11" i="3"/>
  <c r="R17" i="3"/>
  <c r="M17" i="3"/>
  <c r="R20" i="3"/>
  <c r="M20" i="3"/>
  <c r="H20" i="3"/>
  <c r="R16" i="3"/>
  <c r="M16" i="3"/>
  <c r="H16" i="3"/>
  <c r="R10" i="3"/>
  <c r="M10" i="3"/>
  <c r="H10" i="3"/>
  <c r="R7" i="3"/>
  <c r="M7" i="3"/>
  <c r="H7" i="3"/>
  <c r="AX57" i="3" l="1"/>
  <c r="AX44" i="3"/>
  <c r="AX19" i="3"/>
  <c r="AX30" i="3"/>
  <c r="AX31" i="3"/>
  <c r="AX10" i="3"/>
  <c r="AX42" i="3"/>
  <c r="AX40" i="3"/>
  <c r="AX7" i="3"/>
  <c r="AX39" i="3"/>
  <c r="AX54" i="3"/>
  <c r="AX20" i="3"/>
  <c r="AX11" i="3"/>
  <c r="AX27" i="3"/>
  <c r="AX46" i="3"/>
  <c r="AX33" i="3"/>
  <c r="AX32" i="3"/>
  <c r="AX48" i="3"/>
  <c r="AX16" i="3"/>
  <c r="AX17" i="3"/>
  <c r="AX24" i="3"/>
  <c r="AX34" i="3"/>
  <c r="AX45" i="3"/>
  <c r="AX47" i="3"/>
</calcChain>
</file>

<file path=xl/sharedStrings.xml><?xml version="1.0" encoding="utf-8"?>
<sst xmlns="http://schemas.openxmlformats.org/spreadsheetml/2006/main" count="392" uniqueCount="154">
  <si>
    <t>Pos</t>
  </si>
  <si>
    <t>COMPETITOR NAME &amp; SURNAME</t>
  </si>
  <si>
    <t>MSA LICENCE NUMBER</t>
  </si>
  <si>
    <t>Total</t>
  </si>
  <si>
    <t xml:space="preserve">Position by class </t>
  </si>
  <si>
    <t>Class A:</t>
  </si>
  <si>
    <t>Class B:</t>
  </si>
  <si>
    <t>B Swarz</t>
  </si>
  <si>
    <t xml:space="preserve">F. Coetzer </t>
  </si>
  <si>
    <t>Class C:</t>
  </si>
  <si>
    <t>C Farley</t>
  </si>
  <si>
    <t>S Gradwell</t>
  </si>
  <si>
    <t>J Hall</t>
  </si>
  <si>
    <t>K Barnard</t>
  </si>
  <si>
    <t>D Ball</t>
  </si>
  <si>
    <t>Class D:</t>
  </si>
  <si>
    <t>S Holmes</t>
  </si>
  <si>
    <t>R Clarke</t>
  </si>
  <si>
    <t>C Borges</t>
  </si>
  <si>
    <t>C Marais</t>
  </si>
  <si>
    <t>C Hall</t>
  </si>
  <si>
    <t>J VD Westhuizen</t>
  </si>
  <si>
    <t>M Marais</t>
  </si>
  <si>
    <t>Class E:</t>
  </si>
  <si>
    <t>A Nel</t>
  </si>
  <si>
    <t>Class A</t>
  </si>
  <si>
    <t>Below 1:27.99</t>
  </si>
  <si>
    <t>DNS  =  Did not start</t>
  </si>
  <si>
    <t>Class B</t>
  </si>
  <si>
    <t>DNE  =  Did not enter</t>
  </si>
  <si>
    <t>Class C</t>
  </si>
  <si>
    <t>DNF  =  Did not finish</t>
  </si>
  <si>
    <t>Class D</t>
  </si>
  <si>
    <t>Above  1:47.00</t>
  </si>
  <si>
    <t>Q Lessing</t>
  </si>
  <si>
    <t>G Schultz</t>
  </si>
  <si>
    <t>H1</t>
  </si>
  <si>
    <t>H2</t>
  </si>
  <si>
    <t>H3</t>
  </si>
  <si>
    <t>Points scoring</t>
  </si>
  <si>
    <t>Class F</t>
  </si>
  <si>
    <t>1:43.00 to 1:46.99</t>
  </si>
  <si>
    <t>1:39.00 to 1:42.99</t>
  </si>
  <si>
    <t>15,12,10,9,8,7 down to 1 point</t>
  </si>
  <si>
    <t>1:35.00 to 1:38.99</t>
  </si>
  <si>
    <t>1:31.00 to 1:34.99</t>
  </si>
  <si>
    <t>1:28.00 to 1:30.99</t>
  </si>
  <si>
    <t>Class A+</t>
  </si>
  <si>
    <t>Class A+ :</t>
  </si>
  <si>
    <t xml:space="preserve">Round 2                                 30th March                                               </t>
  </si>
  <si>
    <t>Round 1                                                             02nd March</t>
  </si>
  <si>
    <t>Class F:</t>
  </si>
  <si>
    <t>D. Kirchoff</t>
  </si>
  <si>
    <t>N Naude</t>
  </si>
  <si>
    <t>O Naude</t>
  </si>
  <si>
    <t xml:space="preserve">Brady Choudree </t>
  </si>
  <si>
    <t>A Hurn</t>
  </si>
  <si>
    <t>B Strydom</t>
  </si>
  <si>
    <t>2 drivers or less</t>
  </si>
  <si>
    <t>12,10,9 etc.</t>
  </si>
  <si>
    <t>2</t>
  </si>
  <si>
    <t>Alwyn Kretzman</t>
  </si>
  <si>
    <t>Shaun Wallance</t>
  </si>
  <si>
    <t>B Butler</t>
  </si>
  <si>
    <t>Sean Hurley</t>
  </si>
  <si>
    <t>Julian Herman</t>
  </si>
  <si>
    <t>Bevan Choudree</t>
  </si>
  <si>
    <t>Round 3                   11th May</t>
  </si>
  <si>
    <t>S Beetge</t>
  </si>
  <si>
    <t>S Heideman</t>
  </si>
  <si>
    <t>Phillip Weise</t>
  </si>
  <si>
    <t>Troy Marais</t>
  </si>
  <si>
    <t>1</t>
  </si>
  <si>
    <t>3</t>
  </si>
  <si>
    <t xml:space="preserve">DROP POINTS               </t>
  </si>
  <si>
    <t xml:space="preserve">Round 5 - PE </t>
  </si>
  <si>
    <t xml:space="preserve">Round 8                 26th Oct      </t>
  </si>
  <si>
    <t>EXTREME FEST  Round 6            31st August</t>
  </si>
  <si>
    <t>Break   outs</t>
  </si>
  <si>
    <t>Grand Total</t>
  </si>
  <si>
    <t>O Bridger</t>
  </si>
  <si>
    <t>G Marais</t>
  </si>
  <si>
    <t xml:space="preserve">Round 7                    21st Sept  </t>
  </si>
  <si>
    <t>K Potters</t>
  </si>
  <si>
    <t>D Staffen</t>
  </si>
  <si>
    <t>S Thesen</t>
  </si>
  <si>
    <t>T Geyser</t>
  </si>
  <si>
    <t>M Forsyth</t>
  </si>
  <si>
    <t xml:space="preserve"> Regional Mod Car 2019 CHAMPIONSHIP Overall</t>
  </si>
  <si>
    <t>A</t>
  </si>
  <si>
    <t>B</t>
  </si>
  <si>
    <t>D</t>
  </si>
  <si>
    <t xml:space="preserve">G&amp;H Race Day Round 4       22nd June                 </t>
  </si>
  <si>
    <t xml:space="preserve">G&amp;H Race Day Round 4           22nd June              </t>
  </si>
  <si>
    <t>DNF</t>
  </si>
  <si>
    <t>DNS</t>
  </si>
  <si>
    <t>Class E</t>
  </si>
  <si>
    <t>05585</t>
  </si>
  <si>
    <t>15390</t>
  </si>
  <si>
    <t>04827</t>
  </si>
  <si>
    <t>05738</t>
  </si>
  <si>
    <t>21993</t>
  </si>
  <si>
    <t>04916</t>
  </si>
  <si>
    <t>07787</t>
  </si>
  <si>
    <t>06461</t>
  </si>
  <si>
    <t>06295</t>
  </si>
  <si>
    <t>02854</t>
  </si>
  <si>
    <t>06194</t>
  </si>
  <si>
    <t>12448</t>
  </si>
  <si>
    <t>01497</t>
  </si>
  <si>
    <t>22068</t>
  </si>
  <si>
    <t>06089</t>
  </si>
  <si>
    <t>21018</t>
  </si>
  <si>
    <t>Alex Du Preez</t>
  </si>
  <si>
    <t>22757</t>
  </si>
  <si>
    <t>03921</t>
  </si>
  <si>
    <t>05206</t>
  </si>
  <si>
    <t>05789</t>
  </si>
  <si>
    <t>13794</t>
  </si>
  <si>
    <t>05405</t>
  </si>
  <si>
    <t>01162</t>
  </si>
  <si>
    <t>05479</t>
  </si>
  <si>
    <t>03646</t>
  </si>
  <si>
    <t>05588</t>
  </si>
  <si>
    <t>06294</t>
  </si>
  <si>
    <t>05116</t>
  </si>
  <si>
    <t xml:space="preserve"> 2019 Regional Modified Car CHAMPIONSHIP</t>
  </si>
  <si>
    <t>K Pottas</t>
  </si>
  <si>
    <t>06365</t>
  </si>
  <si>
    <t>11524</t>
  </si>
  <si>
    <t>05939</t>
  </si>
  <si>
    <t>OE38642</t>
  </si>
  <si>
    <t>Sean Hurly</t>
  </si>
  <si>
    <t>22811</t>
  </si>
  <si>
    <t>OE 38676</t>
  </si>
  <si>
    <t>06379</t>
  </si>
  <si>
    <t>06842</t>
  </si>
  <si>
    <t>01405</t>
  </si>
  <si>
    <t>05704</t>
  </si>
  <si>
    <t>10544</t>
  </si>
  <si>
    <t>05710</t>
  </si>
  <si>
    <t>Shaun Vallance</t>
  </si>
  <si>
    <t>05439</t>
  </si>
  <si>
    <t>Morne Swanepoel</t>
  </si>
  <si>
    <t>25812</t>
  </si>
  <si>
    <t>DNE</t>
  </si>
  <si>
    <t>CLUB LICENCE ONLY</t>
  </si>
  <si>
    <t>Tiaan Coetzer</t>
  </si>
  <si>
    <t>04428</t>
  </si>
  <si>
    <t>C. Boshoff</t>
  </si>
  <si>
    <t>03525</t>
  </si>
  <si>
    <t>R J Green</t>
  </si>
  <si>
    <t>D/E 99939912</t>
  </si>
  <si>
    <t>29/10/2019 REV:1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</si>
</sst>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 &quot;#,##0;[Red]&quot;R -&quot;#,##0"/>
  </numFmts>
  <fonts count="3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u/>
      <sz val="18"/>
      <color rgb="FF000000"/>
      <name val="Calibri"/>
      <family val="2"/>
      <charset val="1"/>
    </font>
    <font>
      <b/>
      <i/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color rgb="FFFF0000"/>
      <name val="Calibri"/>
      <family val="2"/>
      <charset val="1"/>
    </font>
    <font>
      <b/>
      <i/>
      <sz val="11"/>
      <color rgb="FFFF0000"/>
      <name val="Calibri"/>
      <family val="2"/>
      <charset val="1"/>
    </font>
    <font>
      <b/>
      <u/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u/>
      <sz val="2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8080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rgb="FF33CC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00FFFF"/>
      </patternFill>
    </fill>
    <fill>
      <patternFill patternType="solid">
        <fgColor rgb="FF00FF00"/>
        <bgColor rgb="FF00FFFF"/>
      </patternFill>
    </fill>
    <fill>
      <patternFill patternType="solid">
        <fgColor rgb="FF00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5" fillId="0" borderId="1" xfId="0" applyFont="1" applyBorder="1"/>
    <xf numFmtId="0" fontId="0" fillId="0" borderId="1" xfId="0" applyFont="1" applyBorder="1"/>
    <xf numFmtId="49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/>
    <xf numFmtId="0" fontId="0" fillId="0" borderId="0" xfId="0" applyBorder="1" applyAlignment="1">
      <alignment horizontal="left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" fontId="10" fillId="0" borderId="0" xfId="0" applyNumberFormat="1" applyFont="1"/>
    <xf numFmtId="0" fontId="0" fillId="4" borderId="1" xfId="0" applyFont="1" applyFill="1" applyBorder="1"/>
    <xf numFmtId="0" fontId="1" fillId="5" borderId="0" xfId="0" applyFont="1" applyFill="1" applyBorder="1"/>
    <xf numFmtId="0" fontId="1" fillId="8" borderId="1" xfId="0" applyFont="1" applyFill="1" applyBorder="1" applyAlignment="1">
      <alignment horizontal="center"/>
    </xf>
    <xf numFmtId="0" fontId="0" fillId="0" borderId="9" xfId="0" applyBorder="1"/>
    <xf numFmtId="0" fontId="0" fillId="0" borderId="1" xfId="0" applyFont="1" applyFill="1" applyBorder="1"/>
    <xf numFmtId="0" fontId="0" fillId="0" borderId="3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0" fillId="0" borderId="3" xfId="0" applyBorder="1"/>
    <xf numFmtId="0" fontId="1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/>
    </xf>
    <xf numFmtId="0" fontId="6" fillId="10" borderId="0" xfId="0" applyFont="1" applyFill="1"/>
    <xf numFmtId="0" fontId="0" fillId="10" borderId="0" xfId="0" applyFill="1"/>
    <xf numFmtId="0" fontId="10" fillId="10" borderId="0" xfId="0" applyFont="1" applyFill="1"/>
    <xf numFmtId="49" fontId="12" fillId="6" borderId="1" xfId="0" applyNumberFormat="1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10" borderId="1" xfId="0" applyFill="1" applyBorder="1"/>
    <xf numFmtId="49" fontId="0" fillId="10" borderId="1" xfId="0" applyNumberFormat="1" applyFill="1" applyBorder="1" applyAlignment="1">
      <alignment horizontal="center"/>
    </xf>
    <xf numFmtId="49" fontId="12" fillId="10" borderId="1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1" fillId="10" borderId="1" xfId="0" applyFont="1" applyFill="1" applyBorder="1"/>
    <xf numFmtId="0" fontId="0" fillId="10" borderId="1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wrapText="1"/>
    </xf>
    <xf numFmtId="0" fontId="11" fillId="1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3" fillId="4" borderId="1" xfId="0" applyFont="1" applyFill="1" applyBorder="1"/>
    <xf numFmtId="49" fontId="0" fillId="6" borderId="1" xfId="0" applyNumberForma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wrapText="1"/>
    </xf>
    <xf numFmtId="0" fontId="13" fillId="12" borderId="1" xfId="0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16" fontId="0" fillId="12" borderId="1" xfId="0" applyNumberFormat="1" applyFont="1" applyFill="1" applyBorder="1" applyAlignment="1">
      <alignment horizontal="center"/>
    </xf>
    <xf numFmtId="164" fontId="1" fillId="12" borderId="1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10" borderId="1" xfId="0" applyFont="1" applyFill="1" applyBorder="1"/>
    <xf numFmtId="0" fontId="16" fillId="7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0" fillId="8" borderId="1" xfId="0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wrapText="1"/>
    </xf>
    <xf numFmtId="164" fontId="4" fillId="7" borderId="5" xfId="0" applyNumberFormat="1" applyFont="1" applyFill="1" applyBorder="1" applyAlignment="1">
      <alignment horizontal="center"/>
    </xf>
    <xf numFmtId="164" fontId="4" fillId="9" borderId="5" xfId="0" applyNumberFormat="1" applyFont="1" applyFill="1" applyBorder="1" applyAlignment="1">
      <alignment horizontal="center"/>
    </xf>
    <xf numFmtId="0" fontId="1" fillId="3" borderId="7" xfId="0" applyFont="1" applyFill="1" applyBorder="1"/>
    <xf numFmtId="0" fontId="17" fillId="10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0" borderId="0" xfId="0" applyFont="1"/>
    <xf numFmtId="0" fontId="11" fillId="0" borderId="1" xfId="0" applyFont="1" applyFill="1" applyBorder="1"/>
    <xf numFmtId="0" fontId="11" fillId="10" borderId="0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16" fillId="8" borderId="1" xfId="0" applyFont="1" applyFill="1" applyBorder="1" applyAlignment="1">
      <alignment horizontal="center"/>
    </xf>
    <xf numFmtId="0" fontId="11" fillId="0" borderId="0" xfId="0" applyFont="1"/>
    <xf numFmtId="16" fontId="11" fillId="12" borderId="1" xfId="0" applyNumberFormat="1" applyFont="1" applyFill="1" applyBorder="1" applyAlignment="1">
      <alignment horizontal="center"/>
    </xf>
    <xf numFmtId="164" fontId="12" fillId="12" borderId="1" xfId="0" applyNumberFormat="1" applyFont="1" applyFill="1" applyBorder="1" applyAlignment="1">
      <alignment horizontal="center"/>
    </xf>
    <xf numFmtId="164" fontId="12" fillId="9" borderId="1" xfId="0" applyNumberFormat="1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11" fillId="0" borderId="9" xfId="0" applyFont="1" applyBorder="1"/>
    <xf numFmtId="164" fontId="12" fillId="13" borderId="1" xfId="0" applyNumberFormat="1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12" fillId="14" borderId="1" xfId="0" applyFont="1" applyFill="1" applyBorder="1" applyAlignment="1">
      <alignment horizontal="center"/>
    </xf>
    <xf numFmtId="0" fontId="11" fillId="14" borderId="1" xfId="0" applyFont="1" applyFill="1" applyBorder="1" applyAlignment="1">
      <alignment horizontal="center"/>
    </xf>
    <xf numFmtId="0" fontId="28" fillId="0" borderId="0" xfId="0" applyFont="1" applyBorder="1"/>
    <xf numFmtId="0" fontId="28" fillId="0" borderId="0" xfId="0" applyFont="1" applyAlignment="1">
      <alignment horizontal="center"/>
    </xf>
    <xf numFmtId="0" fontId="29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/>
    <xf numFmtId="0" fontId="22" fillId="0" borderId="4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10" borderId="9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18" fillId="7" borderId="9" xfId="0" applyFont="1" applyFill="1" applyBorder="1" applyAlignment="1">
      <alignment horizontal="center"/>
    </xf>
    <xf numFmtId="0" fontId="18" fillId="8" borderId="9" xfId="0" applyFont="1" applyFill="1" applyBorder="1" applyAlignment="1">
      <alignment horizontal="center"/>
    </xf>
    <xf numFmtId="0" fontId="11" fillId="11" borderId="9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  <xf numFmtId="0" fontId="16" fillId="2" borderId="9" xfId="0" applyFont="1" applyFill="1" applyBorder="1"/>
    <xf numFmtId="0" fontId="24" fillId="0" borderId="5" xfId="0" applyFont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wrapText="1"/>
    </xf>
    <xf numFmtId="0" fontId="23" fillId="3" borderId="10" xfId="0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0" fillId="10" borderId="1" xfId="0" applyFont="1" applyFill="1" applyBorder="1" applyAlignment="1">
      <alignment horizontal="center"/>
    </xf>
    <xf numFmtId="0" fontId="0" fillId="0" borderId="12" xfId="0" applyBorder="1"/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7" fillId="2" borderId="3" xfId="0" applyFont="1" applyFill="1" applyBorder="1" applyAlignment="1">
      <alignment horizontal="center" wrapText="1"/>
    </xf>
    <xf numFmtId="0" fontId="26" fillId="3" borderId="13" xfId="0" applyFont="1" applyFill="1" applyBorder="1" applyAlignment="1">
      <alignment wrapText="1"/>
    </xf>
    <xf numFmtId="0" fontId="3" fillId="3" borderId="4" xfId="0" applyFont="1" applyFill="1" applyBorder="1"/>
    <xf numFmtId="0" fontId="12" fillId="0" borderId="5" xfId="0" applyFont="1" applyBorder="1"/>
    <xf numFmtId="164" fontId="21" fillId="2" borderId="5" xfId="0" applyNumberFormat="1" applyFont="1" applyFill="1" applyBorder="1" applyAlignment="1">
      <alignment horizontal="center"/>
    </xf>
    <xf numFmtId="164" fontId="21" fillId="2" borderId="5" xfId="0" applyNumberFormat="1" applyFont="1" applyFill="1" applyBorder="1" applyAlignment="1">
      <alignment horizontal="center" wrapText="1"/>
    </xf>
    <xf numFmtId="164" fontId="21" fillId="9" borderId="5" xfId="0" applyNumberFormat="1" applyFont="1" applyFill="1" applyBorder="1" applyAlignment="1">
      <alignment horizontal="center"/>
    </xf>
    <xf numFmtId="0" fontId="21" fillId="12" borderId="5" xfId="0" applyFont="1" applyFill="1" applyBorder="1" applyAlignment="1">
      <alignment horizontal="center" wrapText="1"/>
    </xf>
    <xf numFmtId="164" fontId="21" fillId="13" borderId="5" xfId="0" applyNumberFormat="1" applyFont="1" applyFill="1" applyBorder="1" applyAlignment="1">
      <alignment horizontal="center"/>
    </xf>
    <xf numFmtId="0" fontId="1" fillId="0" borderId="5" xfId="0" applyFont="1" applyBorder="1"/>
    <xf numFmtId="0" fontId="26" fillId="2" borderId="5" xfId="0" applyFont="1" applyFill="1" applyBorder="1" applyAlignment="1">
      <alignment horizontal="center" wrapText="1"/>
    </xf>
    <xf numFmtId="0" fontId="26" fillId="3" borderId="6" xfId="0" applyFont="1" applyFill="1" applyBorder="1" applyAlignment="1">
      <alignment wrapText="1"/>
    </xf>
    <xf numFmtId="0" fontId="12" fillId="3" borderId="8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10" borderId="9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30" fillId="10" borderId="9" xfId="0" applyFont="1" applyFill="1" applyBorder="1" applyAlignment="1">
      <alignment horizontal="center"/>
    </xf>
    <xf numFmtId="0" fontId="20" fillId="14" borderId="9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Font="1" applyBorder="1"/>
    <xf numFmtId="49" fontId="0" fillId="10" borderId="9" xfId="0" applyNumberForma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2" fillId="10" borderId="5" xfId="0" applyFont="1" applyFill="1" applyBorder="1"/>
    <xf numFmtId="0" fontId="12" fillId="10" borderId="1" xfId="0" applyFont="1" applyFill="1" applyBorder="1"/>
    <xf numFmtId="0" fontId="11" fillId="10" borderId="9" xfId="0" applyFont="1" applyFill="1" applyBorder="1"/>
    <xf numFmtId="0" fontId="0" fillId="10" borderId="0" xfId="0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49" fontId="24" fillId="12" borderId="1" xfId="0" applyNumberFormat="1" applyFont="1" applyFill="1" applyBorder="1" applyAlignment="1">
      <alignment horizontal="center" wrapText="1"/>
    </xf>
    <xf numFmtId="49" fontId="24" fillId="10" borderId="1" xfId="0" applyNumberFormat="1" applyFont="1" applyFill="1" applyBorder="1" applyAlignment="1">
      <alignment horizontal="center"/>
    </xf>
    <xf numFmtId="49" fontId="24" fillId="11" borderId="1" xfId="0" applyNumberFormat="1" applyFont="1" applyFill="1" applyBorder="1" applyAlignment="1">
      <alignment horizontal="center"/>
    </xf>
    <xf numFmtId="49" fontId="24" fillId="11" borderId="9" xfId="0" applyNumberFormat="1" applyFont="1" applyFill="1" applyBorder="1" applyAlignment="1">
      <alignment horizontal="center"/>
    </xf>
    <xf numFmtId="0" fontId="3" fillId="3" borderId="16" xfId="0" applyFont="1" applyFill="1" applyBorder="1"/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wrapText="1"/>
    </xf>
    <xf numFmtId="0" fontId="22" fillId="0" borderId="0" xfId="0" applyFont="1" applyBorder="1"/>
    <xf numFmtId="49" fontId="24" fillId="15" borderId="1" xfId="0" applyNumberFormat="1" applyFont="1" applyFill="1" applyBorder="1" applyAlignment="1">
      <alignment horizontal="center"/>
    </xf>
    <xf numFmtId="49" fontId="24" fillId="16" borderId="1" xfId="0" applyNumberFormat="1" applyFont="1" applyFill="1" applyBorder="1" applyAlignment="1">
      <alignment horizontal="center"/>
    </xf>
    <xf numFmtId="49" fontId="24" fillId="16" borderId="1" xfId="0" quotePrefix="1" applyNumberFormat="1" applyFont="1" applyFill="1" applyBorder="1" applyAlignment="1">
      <alignment horizontal="center"/>
    </xf>
    <xf numFmtId="49" fontId="24" fillId="15" borderId="1" xfId="0" quotePrefix="1" applyNumberFormat="1" applyFont="1" applyFill="1" applyBorder="1" applyAlignment="1">
      <alignment horizontal="center"/>
    </xf>
    <xf numFmtId="49" fontId="24" fillId="16" borderId="9" xfId="0" applyNumberFormat="1" applyFont="1" applyFill="1" applyBorder="1" applyAlignment="1">
      <alignment horizontal="center"/>
    </xf>
    <xf numFmtId="0" fontId="23" fillId="0" borderId="0" xfId="0" applyFont="1"/>
    <xf numFmtId="0" fontId="1" fillId="0" borderId="0" xfId="0" applyFont="1" applyBorder="1" applyAlignment="1">
      <alignment horizontal="left"/>
    </xf>
    <xf numFmtId="0" fontId="15" fillId="0" borderId="1" xfId="0" applyFont="1" applyBorder="1" applyAlignment="1"/>
    <xf numFmtId="0" fontId="15" fillId="10" borderId="1" xfId="0" applyFont="1" applyFill="1" applyBorder="1" applyAlignment="1"/>
    <xf numFmtId="0" fontId="16" fillId="7" borderId="1" xfId="0" applyFont="1" applyFill="1" applyBorder="1" applyAlignment="1"/>
    <xf numFmtId="0" fontId="0" fillId="10" borderId="1" xfId="0" applyFill="1" applyBorder="1" applyAlignment="1"/>
    <xf numFmtId="0" fontId="18" fillId="7" borderId="1" xfId="0" applyFont="1" applyFill="1" applyBorder="1" applyAlignment="1"/>
    <xf numFmtId="0" fontId="1" fillId="11" borderId="1" xfId="0" applyFont="1" applyFill="1" applyBorder="1" applyAlignment="1"/>
    <xf numFmtId="0" fontId="11" fillId="10" borderId="1" xfId="0" applyFont="1" applyFill="1" applyBorder="1" applyAlignment="1"/>
    <xf numFmtId="0" fontId="1" fillId="8" borderId="1" xfId="0" applyFont="1" applyFill="1" applyBorder="1" applyAlignment="1"/>
    <xf numFmtId="0" fontId="0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11" fillId="11" borderId="1" xfId="0" applyFont="1" applyFill="1" applyBorder="1" applyAlignment="1"/>
    <xf numFmtId="0" fontId="1" fillId="10" borderId="1" xfId="0" applyFont="1" applyFill="1" applyBorder="1" applyAlignment="1"/>
    <xf numFmtId="0" fontId="0" fillId="10" borderId="1" xfId="0" applyFont="1" applyFill="1" applyBorder="1" applyAlignment="1"/>
    <xf numFmtId="0" fontId="0" fillId="8" borderId="1" xfId="0" applyFill="1" applyBorder="1" applyAlignment="1"/>
    <xf numFmtId="0" fontId="18" fillId="10" borderId="1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2" fillId="0" borderId="0" xfId="0" applyFont="1" applyBorder="1"/>
    <xf numFmtId="0" fontId="11" fillId="4" borderId="7" xfId="0" applyFont="1" applyFill="1" applyBorder="1" applyAlignment="1">
      <alignment horizontal="center"/>
    </xf>
    <xf numFmtId="0" fontId="12" fillId="0" borderId="1" xfId="0" applyFont="1" applyBorder="1"/>
    <xf numFmtId="0" fontId="12" fillId="4" borderId="7" xfId="0" applyFont="1" applyFill="1" applyBorder="1" applyAlignment="1">
      <alignment horizontal="center"/>
    </xf>
    <xf numFmtId="49" fontId="12" fillId="11" borderId="1" xfId="0" applyNumberFormat="1" applyFont="1" applyFill="1" applyBorder="1" applyAlignment="1">
      <alignment horizontal="center"/>
    </xf>
    <xf numFmtId="49" fontId="11" fillId="11" borderId="1" xfId="0" quotePrefix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" fontId="23" fillId="2" borderId="5" xfId="0" applyNumberFormat="1" applyFont="1" applyFill="1" applyBorder="1" applyAlignment="1">
      <alignment horizontal="center" vertical="center" wrapText="1"/>
    </xf>
    <xf numFmtId="16" fontId="23" fillId="2" borderId="3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/>
    </xf>
    <xf numFmtId="16" fontId="23" fillId="13" borderId="5" xfId="0" applyNumberFormat="1" applyFont="1" applyFill="1" applyBorder="1" applyAlignment="1">
      <alignment horizontal="center" vertical="center" wrapText="1"/>
    </xf>
    <xf numFmtId="16" fontId="23" fillId="13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25" fillId="0" borderId="0" xfId="0" applyFont="1" applyBorder="1" applyAlignment="1">
      <alignment horizontal="right" vertical="center" wrapText="1"/>
    </xf>
    <xf numFmtId="16" fontId="23" fillId="2" borderId="14" xfId="0" applyNumberFormat="1" applyFont="1" applyFill="1" applyBorder="1" applyAlignment="1">
      <alignment horizontal="center" vertical="center" wrapText="1"/>
    </xf>
    <xf numFmtId="16" fontId="23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188258</xdr:colOff>
      <xdr:row>0</xdr:row>
      <xdr:rowOff>0</xdr:rowOff>
    </xdr:from>
    <xdr:to>
      <xdr:col>4</xdr:col>
      <xdr:colOff>8965</xdr:colOff>
      <xdr:row>4</xdr:row>
      <xdr:rowOff>22709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58" y="0"/>
          <a:ext cx="3083860" cy="1439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1"/>
  <sheetViews>
    <sheetView tabSelected="1" zoomScale="85" zoomScaleNormal="85" workbookViewId="0">
      <selection activeCell="C51" sqref="C51"/>
    </sheetView>
  </sheetViews>
  <sheetFormatPr defaultRowHeight="14.4" x14ac:dyDescent="0.3"/>
  <cols>
    <col min="1" max="1" width="5.88671875" customWidth="1"/>
    <col min="2" max="2" width="19.33203125" customWidth="1"/>
    <col min="3" max="3" width="11.44140625" customWidth="1"/>
    <col min="4" max="4" width="10.88671875" style="1" customWidth="1"/>
    <col min="5" max="5" width="4.5546875" style="2" customWidth="1"/>
    <col min="6" max="6" width="4.88671875" style="1" customWidth="1"/>
    <col min="7" max="7" width="4.5546875" style="1" customWidth="1"/>
    <col min="8" max="8" width="5" style="3" customWidth="1"/>
    <col min="9" max="9" width="1.6640625" style="2" customWidth="1"/>
    <col min="10" max="10" width="4" style="1" customWidth="1"/>
    <col min="11" max="11" width="4.33203125" style="3" customWidth="1"/>
    <col min="12" max="12" width="4.5546875" style="1" customWidth="1"/>
    <col min="13" max="13" width="6.109375" style="1" customWidth="1"/>
    <col min="14" max="14" width="1.33203125" style="1" customWidth="1"/>
    <col min="15" max="15" width="3.6640625" style="1" customWidth="1"/>
    <col min="16" max="16" width="3.88671875" style="1" customWidth="1"/>
    <col min="17" max="17" width="4" style="1" customWidth="1"/>
    <col min="18" max="18" width="6.44140625" style="1" customWidth="1"/>
    <col min="19" max="19" width="2.33203125" style="1" customWidth="1"/>
    <col min="20" max="20" width="4.33203125" style="1" customWidth="1"/>
    <col min="21" max="21" width="4.109375" style="1" customWidth="1"/>
    <col min="22" max="22" width="3.6640625" style="1" customWidth="1"/>
    <col min="23" max="23" width="7.109375" style="1" customWidth="1"/>
    <col min="24" max="24" width="1.5546875" customWidth="1"/>
    <col min="25" max="25" width="6" customWidth="1"/>
    <col min="26" max="26" width="4.5546875" customWidth="1"/>
    <col min="27" max="27" width="4.44140625" customWidth="1"/>
    <col min="28" max="28" width="5.5546875" customWidth="1"/>
    <col min="29" max="29" width="2.109375" customWidth="1"/>
    <col min="30" max="30" width="4" customWidth="1"/>
    <col min="31" max="31" width="4.33203125" customWidth="1"/>
    <col min="32" max="32" width="3.88671875" customWidth="1"/>
    <col min="33" max="33" width="5.88671875" style="42" customWidth="1"/>
    <col min="34" max="34" width="2.44140625" customWidth="1"/>
    <col min="35" max="36" width="4.6640625" customWidth="1"/>
    <col min="37" max="37" width="4.44140625" customWidth="1"/>
    <col min="38" max="38" width="4.88671875" customWidth="1"/>
    <col min="39" max="39" width="3.88671875" customWidth="1"/>
    <col min="40" max="40" width="4.6640625" customWidth="1"/>
    <col min="41" max="41" width="4.44140625" customWidth="1"/>
    <col min="42" max="42" width="5" customWidth="1"/>
    <col min="43" max="43" width="5.6640625" customWidth="1"/>
    <col min="44" max="44" width="3.109375" customWidth="1"/>
    <col min="45" max="45" width="4.88671875" customWidth="1"/>
    <col min="46" max="46" width="4.33203125" customWidth="1"/>
    <col min="47" max="47" width="5" customWidth="1"/>
    <col min="48" max="48" width="7.88671875" customWidth="1"/>
    <col min="49" max="49" width="3.88671875" customWidth="1"/>
    <col min="50" max="50" width="8.6640625" customWidth="1"/>
    <col min="51" max="51" width="10.44140625" customWidth="1"/>
    <col min="52" max="53" width="8.6640625" customWidth="1"/>
    <col min="54" max="54" width="30.6640625" customWidth="1"/>
    <col min="55" max="1012" width="8.6640625" customWidth="1"/>
  </cols>
  <sheetData>
    <row r="1" spans="1:60" ht="27" customHeight="1" x14ac:dyDescent="0.3">
      <c r="A1" s="221" t="s">
        <v>126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4"/>
      <c r="Z1" s="4"/>
      <c r="AG1" s="41"/>
      <c r="AJ1" s="5"/>
    </row>
    <row r="2" spans="1:60" ht="20.25" customHeight="1" thickBot="1" x14ac:dyDescent="0.4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4"/>
      <c r="Z2" s="4"/>
      <c r="AM2" s="96"/>
      <c r="AN2" s="96"/>
      <c r="AO2" s="96"/>
      <c r="AP2" s="96"/>
      <c r="AQ2" s="96"/>
      <c r="AR2" s="96"/>
      <c r="AS2" s="185" t="s">
        <v>153</v>
      </c>
      <c r="AT2" s="96"/>
      <c r="AU2" s="96"/>
      <c r="AV2" s="96"/>
    </row>
    <row r="3" spans="1:60" ht="36.75" customHeight="1" x14ac:dyDescent="0.35">
      <c r="A3" s="179"/>
      <c r="B3" s="14"/>
      <c r="C3" s="14"/>
      <c r="D3" s="93"/>
      <c r="E3" s="222" t="s">
        <v>50</v>
      </c>
      <c r="F3" s="214"/>
      <c r="G3" s="214"/>
      <c r="H3" s="214"/>
      <c r="I3" s="119"/>
      <c r="J3" s="214" t="s">
        <v>49</v>
      </c>
      <c r="K3" s="214"/>
      <c r="L3" s="214"/>
      <c r="M3" s="214"/>
      <c r="N3" s="119"/>
      <c r="O3" s="214" t="s">
        <v>67</v>
      </c>
      <c r="P3" s="214"/>
      <c r="Q3" s="214"/>
      <c r="R3" s="214"/>
      <c r="S3" s="119"/>
      <c r="T3" s="214" t="s">
        <v>92</v>
      </c>
      <c r="U3" s="214"/>
      <c r="V3" s="214"/>
      <c r="W3" s="214"/>
      <c r="X3" s="119"/>
      <c r="Y3" s="214" t="s">
        <v>75</v>
      </c>
      <c r="Z3" s="214"/>
      <c r="AA3" s="214"/>
      <c r="AB3" s="214"/>
      <c r="AC3" s="119"/>
      <c r="AD3" s="214" t="s">
        <v>77</v>
      </c>
      <c r="AE3" s="214"/>
      <c r="AF3" s="214"/>
      <c r="AG3" s="214"/>
      <c r="AH3" s="119"/>
      <c r="AI3" s="214" t="s">
        <v>82</v>
      </c>
      <c r="AJ3" s="214"/>
      <c r="AK3" s="214"/>
      <c r="AL3" s="214"/>
      <c r="AM3" s="130"/>
      <c r="AN3" s="214" t="s">
        <v>76</v>
      </c>
      <c r="AO3" s="214"/>
      <c r="AP3" s="214"/>
      <c r="AQ3" s="214"/>
      <c r="AR3" s="119"/>
      <c r="AS3" s="217" t="s">
        <v>74</v>
      </c>
      <c r="AT3" s="217"/>
      <c r="AU3" s="217"/>
      <c r="AV3" s="217"/>
      <c r="AW3" s="117"/>
      <c r="AX3" s="134" t="s">
        <v>79</v>
      </c>
      <c r="AY3" s="135" t="s">
        <v>4</v>
      </c>
    </row>
    <row r="4" spans="1:60" ht="28.5" customHeight="1" thickBot="1" x14ac:dyDescent="0.4">
      <c r="A4" s="14"/>
      <c r="B4" s="14"/>
      <c r="C4" s="14"/>
      <c r="D4" s="93"/>
      <c r="E4" s="223"/>
      <c r="F4" s="215"/>
      <c r="G4" s="215"/>
      <c r="H4" s="215"/>
      <c r="I4" s="141"/>
      <c r="J4" s="215"/>
      <c r="K4" s="215"/>
      <c r="L4" s="215"/>
      <c r="M4" s="215"/>
      <c r="N4" s="141"/>
      <c r="O4" s="215"/>
      <c r="P4" s="215"/>
      <c r="Q4" s="215"/>
      <c r="R4" s="215"/>
      <c r="S4" s="141"/>
      <c r="T4" s="215"/>
      <c r="U4" s="215"/>
      <c r="V4" s="215"/>
      <c r="W4" s="215"/>
      <c r="X4" s="141"/>
      <c r="Y4" s="215"/>
      <c r="Z4" s="215"/>
      <c r="AA4" s="215"/>
      <c r="AB4" s="215"/>
      <c r="AC4" s="141"/>
      <c r="AD4" s="215"/>
      <c r="AE4" s="215"/>
      <c r="AF4" s="215"/>
      <c r="AG4" s="215"/>
      <c r="AH4" s="141"/>
      <c r="AI4" s="215"/>
      <c r="AJ4" s="215"/>
      <c r="AK4" s="215"/>
      <c r="AL4" s="215"/>
      <c r="AM4" s="142"/>
      <c r="AN4" s="215"/>
      <c r="AO4" s="215"/>
      <c r="AP4" s="215"/>
      <c r="AQ4" s="215"/>
      <c r="AR4" s="141"/>
      <c r="AS4" s="218"/>
      <c r="AT4" s="218"/>
      <c r="AU4" s="218"/>
      <c r="AV4" s="218"/>
      <c r="AW4" s="35"/>
      <c r="AX4" s="143"/>
      <c r="AY4" s="144"/>
    </row>
    <row r="5" spans="1:60" s="8" customFormat="1" ht="30.75" customHeight="1" x14ac:dyDescent="0.3">
      <c r="A5" s="176" t="s">
        <v>0</v>
      </c>
      <c r="B5" s="177" t="s">
        <v>1</v>
      </c>
      <c r="C5" s="178" t="s">
        <v>78</v>
      </c>
      <c r="D5" s="178" t="s">
        <v>2</v>
      </c>
      <c r="E5" s="40" t="s">
        <v>36</v>
      </c>
      <c r="F5" s="40" t="s">
        <v>37</v>
      </c>
      <c r="G5" s="79" t="s">
        <v>38</v>
      </c>
      <c r="H5" s="80" t="s">
        <v>3</v>
      </c>
      <c r="I5" s="39"/>
      <c r="J5" s="40" t="s">
        <v>36</v>
      </c>
      <c r="K5" s="40" t="s">
        <v>37</v>
      </c>
      <c r="L5" s="79" t="s">
        <v>38</v>
      </c>
      <c r="M5" s="80" t="s">
        <v>3</v>
      </c>
      <c r="N5" s="39"/>
      <c r="O5" s="40" t="s">
        <v>36</v>
      </c>
      <c r="P5" s="40" t="s">
        <v>37</v>
      </c>
      <c r="Q5" s="79" t="s">
        <v>38</v>
      </c>
      <c r="R5" s="81" t="s">
        <v>3</v>
      </c>
      <c r="S5" s="39"/>
      <c r="T5" s="40" t="s">
        <v>36</v>
      </c>
      <c r="U5" s="40" t="s">
        <v>37</v>
      </c>
      <c r="V5" s="79" t="s">
        <v>38</v>
      </c>
      <c r="W5" s="81" t="s">
        <v>3</v>
      </c>
      <c r="X5" s="56"/>
      <c r="Y5" s="40" t="s">
        <v>36</v>
      </c>
      <c r="Z5" s="40" t="s">
        <v>37</v>
      </c>
      <c r="AA5" s="79" t="s">
        <v>38</v>
      </c>
      <c r="AB5" s="81" t="s">
        <v>3</v>
      </c>
      <c r="AC5" s="56"/>
      <c r="AD5" s="40" t="s">
        <v>36</v>
      </c>
      <c r="AE5" s="40" t="s">
        <v>37</v>
      </c>
      <c r="AF5" s="79" t="s">
        <v>38</v>
      </c>
      <c r="AG5" s="81" t="s">
        <v>3</v>
      </c>
      <c r="AH5" s="56"/>
      <c r="AI5" s="40" t="s">
        <v>36</v>
      </c>
      <c r="AJ5" s="40" t="s">
        <v>37</v>
      </c>
      <c r="AK5" s="79" t="s">
        <v>38</v>
      </c>
      <c r="AL5" s="81" t="s">
        <v>3</v>
      </c>
      <c r="AM5" s="167"/>
      <c r="AN5" s="147" t="s">
        <v>36</v>
      </c>
      <c r="AO5" s="147" t="s">
        <v>37</v>
      </c>
      <c r="AP5" s="148" t="s">
        <v>38</v>
      </c>
      <c r="AQ5" s="149" t="s">
        <v>3</v>
      </c>
      <c r="AR5" s="150"/>
      <c r="AS5" s="147" t="s">
        <v>36</v>
      </c>
      <c r="AT5" s="147" t="s">
        <v>37</v>
      </c>
      <c r="AU5" s="148" t="s">
        <v>38</v>
      </c>
      <c r="AV5" s="151" t="s">
        <v>3</v>
      </c>
      <c r="AW5" s="152"/>
      <c r="AX5" s="153"/>
      <c r="AY5" s="154"/>
    </row>
    <row r="6" spans="1:60" ht="18" x14ac:dyDescent="0.35">
      <c r="A6" s="82"/>
      <c r="B6" s="65" t="s">
        <v>48</v>
      </c>
      <c r="C6" s="66"/>
      <c r="D6" s="172"/>
      <c r="E6" s="67"/>
      <c r="F6" s="68"/>
      <c r="G6" s="68"/>
      <c r="H6" s="69"/>
      <c r="I6" s="64"/>
      <c r="J6" s="67"/>
      <c r="K6" s="68"/>
      <c r="L6" s="68"/>
      <c r="M6" s="69"/>
      <c r="N6" s="64"/>
      <c r="O6" s="67"/>
      <c r="P6" s="68"/>
      <c r="Q6" s="68"/>
      <c r="R6" s="70"/>
      <c r="S6" s="64"/>
      <c r="T6" s="67"/>
      <c r="U6" s="68"/>
      <c r="V6" s="68"/>
      <c r="W6" s="70"/>
      <c r="X6" s="64"/>
      <c r="Y6" s="67"/>
      <c r="Z6" s="68"/>
      <c r="AA6" s="68"/>
      <c r="AB6" s="70"/>
      <c r="AC6" s="64"/>
      <c r="AD6" s="67"/>
      <c r="AE6" s="68"/>
      <c r="AF6" s="68"/>
      <c r="AG6" s="70"/>
      <c r="AH6" s="64"/>
      <c r="AI6" s="67"/>
      <c r="AJ6" s="68"/>
      <c r="AK6" s="68"/>
      <c r="AL6" s="70"/>
      <c r="AM6" s="53"/>
      <c r="AN6" s="97"/>
      <c r="AO6" s="98"/>
      <c r="AP6" s="98"/>
      <c r="AQ6" s="99"/>
      <c r="AR6" s="100"/>
      <c r="AS6" s="97"/>
      <c r="AT6" s="98"/>
      <c r="AU6" s="98"/>
      <c r="AV6" s="106"/>
      <c r="AW6" s="6"/>
      <c r="AX6" s="71"/>
      <c r="AY6" s="131"/>
    </row>
    <row r="7" spans="1:60" ht="18" x14ac:dyDescent="0.35">
      <c r="A7" s="36">
        <v>1</v>
      </c>
      <c r="B7" s="10" t="s">
        <v>7</v>
      </c>
      <c r="C7" s="72"/>
      <c r="D7" s="180" t="s">
        <v>97</v>
      </c>
      <c r="E7" s="62">
        <v>0</v>
      </c>
      <c r="F7" s="62">
        <v>12</v>
      </c>
      <c r="G7" s="63">
        <v>12</v>
      </c>
      <c r="H7" s="73">
        <f>SUM(E7:G7)</f>
        <v>24</v>
      </c>
      <c r="I7" s="54"/>
      <c r="J7" s="83">
        <v>12</v>
      </c>
      <c r="K7" s="54">
        <v>12</v>
      </c>
      <c r="L7" s="54">
        <v>12</v>
      </c>
      <c r="M7" s="84">
        <f>SUM(J7:L7)</f>
        <v>36</v>
      </c>
      <c r="N7" s="54"/>
      <c r="O7" s="83">
        <v>12</v>
      </c>
      <c r="P7" s="54">
        <v>0</v>
      </c>
      <c r="Q7" s="54">
        <v>0</v>
      </c>
      <c r="R7" s="87">
        <f>SUM(O7:Q7)</f>
        <v>12</v>
      </c>
      <c r="S7" s="54"/>
      <c r="T7" s="57">
        <v>0</v>
      </c>
      <c r="U7" s="57">
        <v>0</v>
      </c>
      <c r="V7" s="57">
        <v>0</v>
      </c>
      <c r="W7" s="95">
        <f>SUM(T7:V7)</f>
        <v>0</v>
      </c>
      <c r="X7" s="54"/>
      <c r="Y7" s="57">
        <v>0</v>
      </c>
      <c r="Z7" s="57">
        <v>0</v>
      </c>
      <c r="AA7" s="57">
        <v>0</v>
      </c>
      <c r="AB7" s="95">
        <f>SUM(Y7:AA7)</f>
        <v>0</v>
      </c>
      <c r="AC7" s="54"/>
      <c r="AD7" s="7">
        <v>12</v>
      </c>
      <c r="AE7" s="7">
        <v>12</v>
      </c>
      <c r="AF7" s="54">
        <v>12</v>
      </c>
      <c r="AG7" s="95">
        <f>SUM(AD7:AF7)</f>
        <v>36</v>
      </c>
      <c r="AH7" s="54"/>
      <c r="AI7" s="74">
        <v>0</v>
      </c>
      <c r="AJ7" s="54">
        <v>0</v>
      </c>
      <c r="AK7" s="54">
        <v>0</v>
      </c>
      <c r="AL7" s="29">
        <f t="shared" ref="AL7" si="0">SUM(AI7:AK7)</f>
        <v>0</v>
      </c>
      <c r="AM7" s="53"/>
      <c r="AN7" s="62">
        <v>12</v>
      </c>
      <c r="AO7" s="62">
        <v>12</v>
      </c>
      <c r="AP7" s="63">
        <v>12</v>
      </c>
      <c r="AQ7" s="95">
        <f>SUM(AN7:AP7)</f>
        <v>36</v>
      </c>
      <c r="AR7" s="57"/>
      <c r="AS7" s="139">
        <v>0</v>
      </c>
      <c r="AT7" s="57">
        <v>0</v>
      </c>
      <c r="AU7" s="57">
        <v>0</v>
      </c>
      <c r="AV7" s="107">
        <v>0</v>
      </c>
      <c r="AW7" s="6"/>
      <c r="AX7" s="88">
        <f>SUM(W7,H7,M7,R7,AB7,AG7,AL7,AQ7,AV7)</f>
        <v>144</v>
      </c>
      <c r="AY7" s="36">
        <v>1</v>
      </c>
    </row>
    <row r="8" spans="1:60" ht="18" x14ac:dyDescent="0.35">
      <c r="A8" s="36"/>
      <c r="B8" s="10"/>
      <c r="C8" s="72"/>
      <c r="D8" s="173"/>
      <c r="E8" s="62"/>
      <c r="F8" s="62"/>
      <c r="G8" s="63"/>
      <c r="H8" s="73"/>
      <c r="I8" s="54"/>
      <c r="J8" s="74"/>
      <c r="K8" s="54"/>
      <c r="L8" s="54"/>
      <c r="M8" s="84"/>
      <c r="N8" s="54"/>
      <c r="O8" s="74"/>
      <c r="P8" s="54"/>
      <c r="Q8" s="54"/>
      <c r="R8" s="87"/>
      <c r="S8" s="54"/>
      <c r="T8" s="63"/>
      <c r="U8" s="63"/>
      <c r="V8" s="63"/>
      <c r="W8" s="95"/>
      <c r="X8" s="54"/>
      <c r="Y8" s="76"/>
      <c r="Z8" s="7"/>
      <c r="AA8" s="54"/>
      <c r="AB8" s="75"/>
      <c r="AC8" s="54"/>
      <c r="AD8" s="76"/>
      <c r="AE8" s="7"/>
      <c r="AF8" s="54"/>
      <c r="AG8" s="75"/>
      <c r="AH8" s="54"/>
      <c r="AI8" s="74"/>
      <c r="AJ8" s="54"/>
      <c r="AK8" s="54"/>
      <c r="AL8" s="75"/>
      <c r="AM8" s="53"/>
      <c r="AN8" s="101"/>
      <c r="AO8" s="33"/>
      <c r="AP8" s="57"/>
      <c r="AQ8" s="95"/>
      <c r="AR8" s="57"/>
      <c r="AS8" s="102"/>
      <c r="AT8" s="57"/>
      <c r="AU8" s="57"/>
      <c r="AV8" s="107"/>
      <c r="AW8" s="6"/>
      <c r="AX8" s="88"/>
      <c r="AY8" s="36"/>
    </row>
    <row r="9" spans="1:60" ht="18" x14ac:dyDescent="0.35">
      <c r="A9" s="36"/>
      <c r="B9" s="9" t="s">
        <v>5</v>
      </c>
      <c r="C9" s="72"/>
      <c r="D9" s="173"/>
      <c r="E9" s="62"/>
      <c r="F9" s="62"/>
      <c r="G9" s="63"/>
      <c r="H9" s="73"/>
      <c r="I9" s="54"/>
      <c r="J9" s="74"/>
      <c r="K9" s="54"/>
      <c r="L9" s="54"/>
      <c r="M9" s="84"/>
      <c r="N9" s="54"/>
      <c r="O9" s="74"/>
      <c r="P9" s="54"/>
      <c r="Q9" s="54"/>
      <c r="R9" s="87"/>
      <c r="S9" s="54"/>
      <c r="T9" s="63"/>
      <c r="U9" s="63"/>
      <c r="V9" s="63"/>
      <c r="W9" s="95"/>
      <c r="X9" s="54"/>
      <c r="Y9" s="76"/>
      <c r="Z9" s="7"/>
      <c r="AA9" s="54"/>
      <c r="AB9" s="75"/>
      <c r="AC9" s="54"/>
      <c r="AD9" s="76"/>
      <c r="AE9" s="7"/>
      <c r="AF9" s="54"/>
      <c r="AG9" s="75"/>
      <c r="AH9" s="54"/>
      <c r="AI9" s="74"/>
      <c r="AJ9" s="54"/>
      <c r="AK9" s="54"/>
      <c r="AL9" s="75"/>
      <c r="AM9" s="53"/>
      <c r="AN9" s="101"/>
      <c r="AO9" s="33"/>
      <c r="AP9" s="57"/>
      <c r="AQ9" s="95"/>
      <c r="AR9" s="57"/>
      <c r="AS9" s="102"/>
      <c r="AT9" s="57"/>
      <c r="AU9" s="57"/>
      <c r="AV9" s="107"/>
      <c r="AW9" s="6"/>
      <c r="AX9" s="88"/>
      <c r="AY9" s="36"/>
    </row>
    <row r="10" spans="1:60" ht="18" x14ac:dyDescent="0.35">
      <c r="A10" s="36">
        <v>1</v>
      </c>
      <c r="B10" s="10" t="s">
        <v>21</v>
      </c>
      <c r="C10" s="47"/>
      <c r="D10" s="181" t="s">
        <v>100</v>
      </c>
      <c r="E10" s="62">
        <v>12</v>
      </c>
      <c r="F10" s="62">
        <v>12</v>
      </c>
      <c r="G10" s="63">
        <v>12</v>
      </c>
      <c r="H10" s="73">
        <f t="shared" ref="H10" si="1">SUM(E10:G10)</f>
        <v>36</v>
      </c>
      <c r="I10" s="51"/>
      <c r="J10" s="54">
        <v>12</v>
      </c>
      <c r="K10" s="54">
        <v>0</v>
      </c>
      <c r="L10" s="54">
        <v>0</v>
      </c>
      <c r="M10" s="84">
        <f t="shared" ref="M10" si="2">SUM(J10:L10)</f>
        <v>12</v>
      </c>
      <c r="N10" s="51"/>
      <c r="O10" s="54">
        <v>12</v>
      </c>
      <c r="P10" s="54">
        <v>0</v>
      </c>
      <c r="Q10" s="54">
        <v>0</v>
      </c>
      <c r="R10" s="87">
        <f t="shared" ref="R10" si="3">SUM(O10:Q10)</f>
        <v>12</v>
      </c>
      <c r="S10" s="51"/>
      <c r="T10" s="57">
        <v>0</v>
      </c>
      <c r="U10" s="57">
        <v>0</v>
      </c>
      <c r="V10" s="57">
        <v>0</v>
      </c>
      <c r="W10" s="95">
        <f t="shared" ref="W10:W51" si="4">SUM(T10:V10)</f>
        <v>0</v>
      </c>
      <c r="X10" s="51"/>
      <c r="Y10" s="57">
        <v>0</v>
      </c>
      <c r="Z10" s="57">
        <v>0</v>
      </c>
      <c r="AA10" s="57">
        <v>0</v>
      </c>
      <c r="AB10" s="95">
        <f>SUM(Y10:AA10)</f>
        <v>0</v>
      </c>
      <c r="AC10" s="51"/>
      <c r="AD10" s="7">
        <v>9</v>
      </c>
      <c r="AE10" s="7">
        <v>10</v>
      </c>
      <c r="AF10" s="54">
        <v>0</v>
      </c>
      <c r="AG10" s="95">
        <f t="shared" ref="AG10:AG11" si="5">SUM(AD10:AF10)</f>
        <v>19</v>
      </c>
      <c r="AH10" s="51"/>
      <c r="AI10" s="54">
        <v>0</v>
      </c>
      <c r="AJ10" s="54">
        <v>10</v>
      </c>
      <c r="AK10" s="54">
        <v>10</v>
      </c>
      <c r="AL10" s="29">
        <f>SUM(AI10:AK10)</f>
        <v>20</v>
      </c>
      <c r="AM10" s="53"/>
      <c r="AN10" s="33">
        <v>10</v>
      </c>
      <c r="AO10" s="33">
        <v>10</v>
      </c>
      <c r="AP10" s="57">
        <v>10</v>
      </c>
      <c r="AQ10" s="95">
        <f t="shared" ref="AQ10:AQ28" si="6">SUM(AN10:AP10)</f>
        <v>30</v>
      </c>
      <c r="AR10" s="104"/>
      <c r="AS10" s="139">
        <v>0</v>
      </c>
      <c r="AT10" s="57">
        <v>0</v>
      </c>
      <c r="AU10" s="57">
        <v>0</v>
      </c>
      <c r="AV10" s="107">
        <v>0</v>
      </c>
      <c r="AW10" s="6"/>
      <c r="AX10" s="88">
        <f t="shared" ref="AX10:AX12" si="7">SUM(W10,H10,M10,R10,AB10,AG10,AL10,AQ10,AV10)</f>
        <v>129</v>
      </c>
      <c r="AY10" s="36">
        <v>1</v>
      </c>
      <c r="BC10" s="14"/>
      <c r="BD10" s="14"/>
      <c r="BE10" s="14"/>
      <c r="BF10" s="14"/>
      <c r="BG10" s="14"/>
      <c r="BH10" s="14"/>
    </row>
    <row r="11" spans="1:60" ht="18" x14ac:dyDescent="0.35">
      <c r="A11" s="36">
        <v>2</v>
      </c>
      <c r="B11" s="34" t="s">
        <v>11</v>
      </c>
      <c r="C11" s="44" t="s">
        <v>60</v>
      </c>
      <c r="D11" s="181" t="s">
        <v>107</v>
      </c>
      <c r="E11" s="62">
        <v>15</v>
      </c>
      <c r="F11" s="62">
        <v>15</v>
      </c>
      <c r="G11" s="63">
        <v>15</v>
      </c>
      <c r="H11" s="73">
        <f>SUM(E11:G11)</f>
        <v>45</v>
      </c>
      <c r="I11" s="54"/>
      <c r="J11" s="57">
        <v>0</v>
      </c>
      <c r="K11" s="57">
        <v>0</v>
      </c>
      <c r="L11" s="57">
        <v>0</v>
      </c>
      <c r="M11" s="84">
        <f>SUM(J11:L11)</f>
        <v>0</v>
      </c>
      <c r="N11" s="51"/>
      <c r="O11" s="54">
        <v>0</v>
      </c>
      <c r="P11" s="54">
        <v>0</v>
      </c>
      <c r="Q11" s="54">
        <v>12</v>
      </c>
      <c r="R11" s="87">
        <f>SUM(O11:Q11)</f>
        <v>12</v>
      </c>
      <c r="S11" s="52"/>
      <c r="T11" s="63">
        <v>12</v>
      </c>
      <c r="U11" s="63">
        <v>0</v>
      </c>
      <c r="V11" s="63">
        <v>0</v>
      </c>
      <c r="W11" s="95">
        <f t="shared" si="4"/>
        <v>12</v>
      </c>
      <c r="X11" s="51"/>
      <c r="Y11" s="57">
        <v>0</v>
      </c>
      <c r="Z11" s="57">
        <v>0</v>
      </c>
      <c r="AA11" s="57">
        <v>0</v>
      </c>
      <c r="AB11" s="95">
        <f>SUM(Y11:AA11)</f>
        <v>0</v>
      </c>
      <c r="AC11" s="51"/>
      <c r="AD11" s="7">
        <v>0</v>
      </c>
      <c r="AE11" s="7">
        <v>0</v>
      </c>
      <c r="AF11" s="54">
        <v>0</v>
      </c>
      <c r="AG11" s="95">
        <f t="shared" si="5"/>
        <v>0</v>
      </c>
      <c r="AH11" s="51"/>
      <c r="AI11" s="54">
        <v>0</v>
      </c>
      <c r="AJ11" s="54">
        <v>0</v>
      </c>
      <c r="AK11" s="54">
        <v>0</v>
      </c>
      <c r="AL11" s="29">
        <f t="shared" ref="AL11:AL13" si="8">SUM(AI11:AK11)</f>
        <v>0</v>
      </c>
      <c r="AM11" s="53"/>
      <c r="AN11" s="33">
        <v>0</v>
      </c>
      <c r="AO11" s="33">
        <v>0</v>
      </c>
      <c r="AP11" s="57">
        <v>0</v>
      </c>
      <c r="AQ11" s="95">
        <f t="shared" si="6"/>
        <v>0</v>
      </c>
      <c r="AR11" s="104"/>
      <c r="AS11" s="139">
        <v>0</v>
      </c>
      <c r="AT11" s="57">
        <v>0</v>
      </c>
      <c r="AU11" s="57">
        <v>0</v>
      </c>
      <c r="AV11" s="107">
        <v>0</v>
      </c>
      <c r="AW11" s="6"/>
      <c r="AX11" s="88">
        <f t="shared" si="7"/>
        <v>69</v>
      </c>
      <c r="AY11" s="36">
        <v>2</v>
      </c>
      <c r="BC11" s="14"/>
      <c r="BD11" s="14"/>
      <c r="BE11" s="14"/>
      <c r="BF11" s="14"/>
      <c r="BG11" s="14"/>
      <c r="BH11" s="14"/>
    </row>
    <row r="12" spans="1:60" ht="18" x14ac:dyDescent="0.35">
      <c r="A12" s="36">
        <v>3</v>
      </c>
      <c r="B12" s="34" t="s">
        <v>80</v>
      </c>
      <c r="C12" s="48"/>
      <c r="D12" s="181" t="s">
        <v>121</v>
      </c>
      <c r="E12" s="57">
        <v>0</v>
      </c>
      <c r="F12" s="57">
        <v>0</v>
      </c>
      <c r="G12" s="57">
        <v>0</v>
      </c>
      <c r="H12" s="73">
        <f>SUM(E12:G12)</f>
        <v>0</v>
      </c>
      <c r="I12" s="54"/>
      <c r="J12" s="57">
        <v>0</v>
      </c>
      <c r="K12" s="57">
        <v>0</v>
      </c>
      <c r="L12" s="57">
        <v>0</v>
      </c>
      <c r="M12" s="84">
        <f>SUM(J12:L12)</f>
        <v>0</v>
      </c>
      <c r="N12" s="51"/>
      <c r="O12" s="57">
        <v>0</v>
      </c>
      <c r="P12" s="57">
        <v>0</v>
      </c>
      <c r="Q12" s="57">
        <v>0</v>
      </c>
      <c r="R12" s="87">
        <f>SUM(O12:Q12)</f>
        <v>0</v>
      </c>
      <c r="S12" s="52"/>
      <c r="T12" s="57">
        <v>0</v>
      </c>
      <c r="U12" s="57">
        <v>0</v>
      </c>
      <c r="V12" s="57">
        <v>0</v>
      </c>
      <c r="W12" s="95">
        <f t="shared" si="4"/>
        <v>0</v>
      </c>
      <c r="X12" s="51"/>
      <c r="Y12" s="57">
        <v>0</v>
      </c>
      <c r="Z12" s="57">
        <v>0</v>
      </c>
      <c r="AA12" s="57">
        <v>0</v>
      </c>
      <c r="AB12" s="95">
        <f>SUM(Y12:AA12)</f>
        <v>0</v>
      </c>
      <c r="AC12" s="51"/>
      <c r="AD12" s="7">
        <v>15</v>
      </c>
      <c r="AE12" s="7">
        <v>0</v>
      </c>
      <c r="AF12" s="54">
        <v>0</v>
      </c>
      <c r="AG12" s="95">
        <f>SUM(AD12:AF12)</f>
        <v>15</v>
      </c>
      <c r="AH12" s="51"/>
      <c r="AI12" s="54">
        <v>0</v>
      </c>
      <c r="AJ12" s="54">
        <v>0</v>
      </c>
      <c r="AK12" s="54">
        <v>0</v>
      </c>
      <c r="AL12" s="29">
        <f t="shared" si="8"/>
        <v>0</v>
      </c>
      <c r="AM12" s="53"/>
      <c r="AN12" s="33">
        <v>0</v>
      </c>
      <c r="AO12" s="33">
        <v>0</v>
      </c>
      <c r="AP12" s="57">
        <v>0</v>
      </c>
      <c r="AQ12" s="95">
        <f t="shared" si="6"/>
        <v>0</v>
      </c>
      <c r="AR12" s="104"/>
      <c r="AS12" s="139">
        <v>0</v>
      </c>
      <c r="AT12" s="57">
        <v>0</v>
      </c>
      <c r="AU12" s="57">
        <v>0</v>
      </c>
      <c r="AV12" s="107">
        <v>0</v>
      </c>
      <c r="AW12" s="6"/>
      <c r="AX12" s="88">
        <f t="shared" si="7"/>
        <v>15</v>
      </c>
      <c r="AY12" s="36">
        <v>3</v>
      </c>
      <c r="BC12" s="14"/>
      <c r="BD12" s="14"/>
      <c r="BE12" s="14"/>
      <c r="BF12" s="14"/>
      <c r="BG12" s="14"/>
      <c r="BH12" s="14"/>
    </row>
    <row r="13" spans="1:60" ht="18" x14ac:dyDescent="0.35">
      <c r="A13" s="36">
        <v>4</v>
      </c>
      <c r="B13" s="34" t="s">
        <v>127</v>
      </c>
      <c r="C13" s="48"/>
      <c r="D13" s="181" t="s">
        <v>120</v>
      </c>
      <c r="E13" s="57">
        <v>0</v>
      </c>
      <c r="F13" s="57">
        <v>0</v>
      </c>
      <c r="G13" s="57">
        <v>0</v>
      </c>
      <c r="H13" s="73">
        <f>SUM(E13:G13)</f>
        <v>0</v>
      </c>
      <c r="I13" s="54"/>
      <c r="J13" s="57">
        <v>0</v>
      </c>
      <c r="K13" s="57">
        <v>0</v>
      </c>
      <c r="L13" s="57">
        <v>0</v>
      </c>
      <c r="M13" s="84">
        <f>SUM(J13:L13)</f>
        <v>0</v>
      </c>
      <c r="N13" s="51"/>
      <c r="O13" s="57">
        <v>0</v>
      </c>
      <c r="P13" s="57">
        <v>0</v>
      </c>
      <c r="Q13" s="57">
        <v>0</v>
      </c>
      <c r="R13" s="87">
        <f>SUM(O13:Q13)</f>
        <v>0</v>
      </c>
      <c r="S13" s="52"/>
      <c r="T13" s="57">
        <v>0</v>
      </c>
      <c r="U13" s="57">
        <v>0</v>
      </c>
      <c r="V13" s="57">
        <v>0</v>
      </c>
      <c r="W13" s="95">
        <f t="shared" ref="W13" si="9">SUM(T13:V13)</f>
        <v>0</v>
      </c>
      <c r="X13" s="51"/>
      <c r="Y13" s="57">
        <v>0</v>
      </c>
      <c r="Z13" s="57">
        <v>0</v>
      </c>
      <c r="AA13" s="57">
        <v>0</v>
      </c>
      <c r="AB13" s="95">
        <f>SUM(Y13:AA13)</f>
        <v>0</v>
      </c>
      <c r="AC13" s="51"/>
      <c r="AD13" s="7">
        <v>8</v>
      </c>
      <c r="AE13" s="7">
        <v>0</v>
      </c>
      <c r="AF13" s="54">
        <v>0</v>
      </c>
      <c r="AG13" s="95">
        <f>SUM(AD13:AF13)</f>
        <v>8</v>
      </c>
      <c r="AH13" s="51"/>
      <c r="AI13" s="54">
        <v>0</v>
      </c>
      <c r="AJ13" s="54">
        <v>0</v>
      </c>
      <c r="AK13" s="54">
        <v>0</v>
      </c>
      <c r="AL13" s="29">
        <f t="shared" si="8"/>
        <v>0</v>
      </c>
      <c r="AM13" s="53"/>
      <c r="AN13" s="33">
        <v>0</v>
      </c>
      <c r="AO13" s="33">
        <v>0</v>
      </c>
      <c r="AP13" s="57">
        <v>0</v>
      </c>
      <c r="AQ13" s="95">
        <f t="shared" si="6"/>
        <v>0</v>
      </c>
      <c r="AR13" s="104"/>
      <c r="AS13" s="139">
        <v>0</v>
      </c>
      <c r="AT13" s="57">
        <v>0</v>
      </c>
      <c r="AU13" s="57">
        <v>0</v>
      </c>
      <c r="AV13" s="107">
        <v>0</v>
      </c>
      <c r="AW13" s="6"/>
      <c r="AX13" s="88">
        <f t="shared" ref="AX13" si="10">SUM(W13,H13,M13,R13,AB13,AG13,AL13,AQ13,AV13)</f>
        <v>8</v>
      </c>
      <c r="AY13" s="36">
        <v>4</v>
      </c>
      <c r="BC13" s="14"/>
      <c r="BD13" s="14"/>
      <c r="BE13" s="14"/>
      <c r="BF13" s="14"/>
      <c r="BG13" s="14"/>
      <c r="BH13" s="14"/>
    </row>
    <row r="14" spans="1:60" ht="18" x14ac:dyDescent="0.35">
      <c r="A14" s="36"/>
      <c r="B14" s="34"/>
      <c r="C14" s="48"/>
      <c r="D14" s="174"/>
      <c r="E14" s="62"/>
      <c r="F14" s="62"/>
      <c r="G14" s="63"/>
      <c r="H14" s="73"/>
      <c r="I14" s="54"/>
      <c r="J14" s="54"/>
      <c r="K14" s="54"/>
      <c r="L14" s="54"/>
      <c r="M14" s="84"/>
      <c r="N14" s="51"/>
      <c r="O14" s="54"/>
      <c r="P14" s="54"/>
      <c r="Q14" s="54"/>
      <c r="R14" s="87"/>
      <c r="S14" s="52"/>
      <c r="T14" s="63"/>
      <c r="U14" s="63"/>
      <c r="V14" s="63"/>
      <c r="W14" s="95">
        <f t="shared" si="4"/>
        <v>0</v>
      </c>
      <c r="X14" s="51"/>
      <c r="Y14" s="7"/>
      <c r="Z14" s="7"/>
      <c r="AA14" s="54"/>
      <c r="AB14" s="29"/>
      <c r="AC14" s="51"/>
      <c r="AD14" s="7"/>
      <c r="AE14" s="7"/>
      <c r="AF14" s="54"/>
      <c r="AG14" s="29"/>
      <c r="AH14" s="51"/>
      <c r="AI14" s="54"/>
      <c r="AJ14" s="54"/>
      <c r="AK14" s="54"/>
      <c r="AL14" s="29"/>
      <c r="AM14" s="53"/>
      <c r="AN14" s="33"/>
      <c r="AO14" s="33"/>
      <c r="AP14" s="57"/>
      <c r="AQ14" s="95"/>
      <c r="AR14" s="104"/>
      <c r="AS14" s="57"/>
      <c r="AT14" s="57"/>
      <c r="AU14" s="57"/>
      <c r="AV14" s="108"/>
      <c r="AW14" s="6"/>
      <c r="AX14" s="88"/>
      <c r="AY14" s="36"/>
      <c r="BC14" s="14"/>
      <c r="BD14" s="14"/>
      <c r="BE14" s="14"/>
      <c r="BF14" s="14"/>
      <c r="BG14" s="14"/>
      <c r="BH14" s="14"/>
    </row>
    <row r="15" spans="1:60" ht="18" x14ac:dyDescent="0.35">
      <c r="A15" s="36"/>
      <c r="B15" s="9" t="s">
        <v>6</v>
      </c>
      <c r="C15" s="50"/>
      <c r="D15" s="174"/>
      <c r="E15" s="62"/>
      <c r="F15" s="62"/>
      <c r="G15" s="63"/>
      <c r="H15" s="73"/>
      <c r="I15" s="51"/>
      <c r="J15" s="54"/>
      <c r="K15" s="54"/>
      <c r="L15" s="54"/>
      <c r="M15" s="84"/>
      <c r="N15" s="51"/>
      <c r="O15" s="54"/>
      <c r="P15" s="54"/>
      <c r="Q15" s="54"/>
      <c r="R15" s="87"/>
      <c r="S15" s="51"/>
      <c r="T15" s="63"/>
      <c r="U15" s="63"/>
      <c r="V15" s="63"/>
      <c r="W15" s="95">
        <f t="shared" si="4"/>
        <v>0</v>
      </c>
      <c r="X15" s="52"/>
      <c r="Y15" s="33"/>
      <c r="Z15" s="33"/>
      <c r="AA15" s="57"/>
      <c r="AB15" s="29"/>
      <c r="AC15" s="52"/>
      <c r="AD15" s="33"/>
      <c r="AE15" s="33"/>
      <c r="AF15" s="57"/>
      <c r="AG15" s="29"/>
      <c r="AH15" s="52"/>
      <c r="AI15" s="57"/>
      <c r="AJ15" s="57"/>
      <c r="AK15" s="57"/>
      <c r="AL15" s="45"/>
      <c r="AM15" s="53"/>
      <c r="AN15" s="33"/>
      <c r="AO15" s="33"/>
      <c r="AP15" s="57"/>
      <c r="AQ15" s="95"/>
      <c r="AR15" s="52"/>
      <c r="AS15" s="57"/>
      <c r="AT15" s="57"/>
      <c r="AU15" s="57"/>
      <c r="AV15" s="109"/>
      <c r="AW15" s="6"/>
      <c r="AX15" s="88"/>
      <c r="AY15" s="36"/>
      <c r="BC15" s="14"/>
      <c r="BD15" s="14"/>
      <c r="BE15" s="14"/>
      <c r="BF15" s="14"/>
      <c r="BG15" s="14"/>
      <c r="BH15" s="14"/>
    </row>
    <row r="16" spans="1:60" ht="18" x14ac:dyDescent="0.35">
      <c r="A16" s="37">
        <v>1</v>
      </c>
      <c r="B16" s="34" t="s">
        <v>13</v>
      </c>
      <c r="C16" s="44" t="s">
        <v>89</v>
      </c>
      <c r="D16" s="181" t="s">
        <v>99</v>
      </c>
      <c r="E16" s="62">
        <v>10</v>
      </c>
      <c r="F16" s="62">
        <v>9</v>
      </c>
      <c r="G16" s="63">
        <v>12</v>
      </c>
      <c r="H16" s="73">
        <f>SUM(E16:G16)</f>
        <v>31</v>
      </c>
      <c r="I16" s="57"/>
      <c r="J16" s="57">
        <v>15</v>
      </c>
      <c r="K16" s="57">
        <v>15</v>
      </c>
      <c r="L16" s="57">
        <v>15</v>
      </c>
      <c r="M16" s="84">
        <f t="shared" ref="M16:M27" si="11">SUM(J16:L16)</f>
        <v>45</v>
      </c>
      <c r="N16" s="52"/>
      <c r="O16" s="57">
        <v>12</v>
      </c>
      <c r="P16" s="57">
        <v>15</v>
      </c>
      <c r="Q16" s="57">
        <v>0</v>
      </c>
      <c r="R16" s="87">
        <f t="shared" ref="R16:R27" si="12">SUM(O16:Q16)</f>
        <v>27</v>
      </c>
      <c r="S16" s="52"/>
      <c r="T16" s="162">
        <v>12</v>
      </c>
      <c r="U16" s="162">
        <v>10</v>
      </c>
      <c r="V16" s="162">
        <v>10</v>
      </c>
      <c r="W16" s="95">
        <f t="shared" ref="W16:W27" si="13">SUM(T16:V16)</f>
        <v>32</v>
      </c>
      <c r="X16" s="52"/>
      <c r="Y16" s="33">
        <v>12</v>
      </c>
      <c r="Z16" s="33">
        <v>15</v>
      </c>
      <c r="AA16" s="57">
        <v>15</v>
      </c>
      <c r="AB16" s="95">
        <f t="shared" ref="AB16:AB27" si="14">SUM(Y16:AA16)</f>
        <v>42</v>
      </c>
      <c r="AC16" s="52"/>
      <c r="AD16" s="33">
        <v>12</v>
      </c>
      <c r="AE16" s="33">
        <v>15</v>
      </c>
      <c r="AF16" s="57">
        <v>15</v>
      </c>
      <c r="AG16" s="95">
        <f t="shared" ref="AG16:AG27" si="15">SUM(AD16:AF16)</f>
        <v>42</v>
      </c>
      <c r="AH16" s="52"/>
      <c r="AI16" s="57">
        <v>15</v>
      </c>
      <c r="AJ16" s="57">
        <v>15</v>
      </c>
      <c r="AK16" s="57">
        <v>15</v>
      </c>
      <c r="AL16" s="29">
        <f t="shared" ref="AL16:AL27" si="16">SUM(AI16:AK16)</f>
        <v>45</v>
      </c>
      <c r="AM16" s="53"/>
      <c r="AN16" s="33">
        <v>15</v>
      </c>
      <c r="AO16" s="33">
        <v>12</v>
      </c>
      <c r="AP16" s="57">
        <v>12</v>
      </c>
      <c r="AQ16" s="95">
        <f t="shared" si="6"/>
        <v>39</v>
      </c>
      <c r="AR16" s="52"/>
      <c r="AS16" s="57">
        <v>12</v>
      </c>
      <c r="AT16" s="57">
        <v>15</v>
      </c>
      <c r="AU16" s="57">
        <v>0</v>
      </c>
      <c r="AV16" s="109">
        <v>-27</v>
      </c>
      <c r="AW16" s="6"/>
      <c r="AX16" s="88">
        <f t="shared" ref="AX16:AX27" si="17">SUM(W16,H16,M16,R16,AB16,AG16,AL16,AQ16,AV16)</f>
        <v>276</v>
      </c>
      <c r="AY16" s="37">
        <v>1</v>
      </c>
      <c r="BC16" s="14"/>
      <c r="BD16" s="14"/>
      <c r="BE16" s="14"/>
      <c r="BF16" s="14"/>
      <c r="BG16" s="14"/>
      <c r="BH16" s="14"/>
    </row>
    <row r="17" spans="1:60" ht="18" x14ac:dyDescent="0.35">
      <c r="A17" s="37">
        <v>2</v>
      </c>
      <c r="B17" s="34" t="s">
        <v>63</v>
      </c>
      <c r="C17" s="6"/>
      <c r="D17" s="182" t="s">
        <v>128</v>
      </c>
      <c r="E17" s="57">
        <v>0</v>
      </c>
      <c r="F17" s="57">
        <v>0</v>
      </c>
      <c r="G17" s="57">
        <v>0</v>
      </c>
      <c r="H17" s="73"/>
      <c r="I17" s="57"/>
      <c r="J17" s="57">
        <v>9</v>
      </c>
      <c r="K17" s="57">
        <v>10</v>
      </c>
      <c r="L17" s="57">
        <v>12</v>
      </c>
      <c r="M17" s="84">
        <f t="shared" si="11"/>
        <v>31</v>
      </c>
      <c r="N17" s="52"/>
      <c r="O17" s="57">
        <v>10</v>
      </c>
      <c r="P17" s="57">
        <v>12</v>
      </c>
      <c r="Q17" s="57">
        <v>10</v>
      </c>
      <c r="R17" s="87">
        <f t="shared" si="12"/>
        <v>32</v>
      </c>
      <c r="S17" s="52"/>
      <c r="T17" s="162">
        <v>10</v>
      </c>
      <c r="U17" s="162">
        <v>15</v>
      </c>
      <c r="V17" s="162">
        <v>15</v>
      </c>
      <c r="W17" s="95">
        <f t="shared" si="13"/>
        <v>40</v>
      </c>
      <c r="X17" s="51"/>
      <c r="Y17" s="57">
        <v>0</v>
      </c>
      <c r="Z17" s="57">
        <v>0</v>
      </c>
      <c r="AA17" s="57">
        <v>0</v>
      </c>
      <c r="AB17" s="95">
        <f t="shared" si="14"/>
        <v>0</v>
      </c>
      <c r="AC17" s="52"/>
      <c r="AD17" s="7">
        <v>8</v>
      </c>
      <c r="AE17" s="7">
        <v>10</v>
      </c>
      <c r="AF17" s="54">
        <v>9</v>
      </c>
      <c r="AG17" s="95">
        <f t="shared" si="15"/>
        <v>27</v>
      </c>
      <c r="AH17" s="52"/>
      <c r="AI17" s="54">
        <v>10</v>
      </c>
      <c r="AJ17" s="54" t="s">
        <v>95</v>
      </c>
      <c r="AK17" s="54" t="s">
        <v>95</v>
      </c>
      <c r="AL17" s="29">
        <f t="shared" si="16"/>
        <v>10</v>
      </c>
      <c r="AM17" s="53"/>
      <c r="AN17" s="33" t="s">
        <v>94</v>
      </c>
      <c r="AO17" s="33">
        <v>12</v>
      </c>
      <c r="AP17" s="57" t="s">
        <v>94</v>
      </c>
      <c r="AQ17" s="95">
        <f t="shared" si="6"/>
        <v>12</v>
      </c>
      <c r="AR17" s="52"/>
      <c r="AS17" s="139">
        <v>0</v>
      </c>
      <c r="AT17" s="57">
        <v>0</v>
      </c>
      <c r="AU17" s="57">
        <v>0</v>
      </c>
      <c r="AV17" s="107">
        <v>0</v>
      </c>
      <c r="AW17" s="6"/>
      <c r="AX17" s="88">
        <f t="shared" si="17"/>
        <v>152</v>
      </c>
      <c r="AY17" s="37">
        <v>2</v>
      </c>
      <c r="BC17" s="14"/>
      <c r="BD17" s="14"/>
      <c r="BE17" s="14"/>
      <c r="BF17" s="14"/>
      <c r="BG17" s="14"/>
      <c r="BH17" s="14"/>
    </row>
    <row r="18" spans="1:60" ht="18" x14ac:dyDescent="0.35">
      <c r="A18" s="37">
        <v>3</v>
      </c>
      <c r="B18" s="10" t="s">
        <v>8</v>
      </c>
      <c r="C18" s="44" t="s">
        <v>89</v>
      </c>
      <c r="D18" s="181" t="s">
        <v>115</v>
      </c>
      <c r="E18" s="62">
        <v>12</v>
      </c>
      <c r="F18" s="62">
        <v>12</v>
      </c>
      <c r="G18" s="63">
        <v>12</v>
      </c>
      <c r="H18" s="73">
        <f t="shared" ref="H18" si="18">SUM(E18:G18)</f>
        <v>36</v>
      </c>
      <c r="I18" s="54"/>
      <c r="J18" s="54">
        <v>12</v>
      </c>
      <c r="K18" s="54">
        <v>12</v>
      </c>
      <c r="L18" s="54">
        <v>9</v>
      </c>
      <c r="M18" s="84">
        <f t="shared" ref="M18" si="19">SUM(J18:L18)</f>
        <v>33</v>
      </c>
      <c r="N18" s="51"/>
      <c r="O18" s="57">
        <v>0</v>
      </c>
      <c r="P18" s="57">
        <v>0</v>
      </c>
      <c r="Q18" s="57">
        <v>0</v>
      </c>
      <c r="R18" s="87">
        <f t="shared" ref="R18" si="20">SUM(O18:Q18)</f>
        <v>0</v>
      </c>
      <c r="S18" s="52"/>
      <c r="T18" s="57">
        <v>0</v>
      </c>
      <c r="U18" s="57">
        <v>0</v>
      </c>
      <c r="V18" s="57">
        <v>0</v>
      </c>
      <c r="W18" s="95">
        <f t="shared" ref="W18" si="21">SUM(T18:V18)</f>
        <v>0</v>
      </c>
      <c r="X18" s="52"/>
      <c r="Y18" s="57">
        <v>0</v>
      </c>
      <c r="Z18" s="57">
        <v>0</v>
      </c>
      <c r="AA18" s="57">
        <v>0</v>
      </c>
      <c r="AB18" s="95">
        <f t="shared" ref="AB18" si="22">SUM(Y18:AA18)</f>
        <v>0</v>
      </c>
      <c r="AC18" s="52"/>
      <c r="AD18" s="33">
        <v>10</v>
      </c>
      <c r="AE18" s="33">
        <v>12</v>
      </c>
      <c r="AF18" s="57">
        <v>12</v>
      </c>
      <c r="AG18" s="95">
        <f t="shared" ref="AG18" si="23">SUM(AD18:AF18)</f>
        <v>34</v>
      </c>
      <c r="AH18" s="52"/>
      <c r="AI18" s="57">
        <v>12</v>
      </c>
      <c r="AJ18" s="57">
        <v>12</v>
      </c>
      <c r="AK18" s="57">
        <v>12</v>
      </c>
      <c r="AL18" s="29">
        <f t="shared" ref="AL18" si="24">SUM(AI18:AK18)</f>
        <v>36</v>
      </c>
      <c r="AM18" s="53"/>
      <c r="AN18" s="33">
        <v>12</v>
      </c>
      <c r="AO18" s="33">
        <v>0</v>
      </c>
      <c r="AP18" s="57">
        <v>0</v>
      </c>
      <c r="AQ18" s="95">
        <f t="shared" si="6"/>
        <v>12</v>
      </c>
      <c r="AR18" s="52"/>
      <c r="AS18" s="139">
        <v>0</v>
      </c>
      <c r="AT18" s="57">
        <v>0</v>
      </c>
      <c r="AU18" s="57">
        <v>0</v>
      </c>
      <c r="AV18" s="107">
        <v>0</v>
      </c>
      <c r="AW18" s="6"/>
      <c r="AX18" s="88">
        <f t="shared" ref="AX18" si="25">SUM(W18,H18,M18,R18,AB18,AG18,AL18,AQ18,AV18)</f>
        <v>151</v>
      </c>
      <c r="AY18" s="37">
        <v>3</v>
      </c>
      <c r="BC18" s="14"/>
      <c r="BD18" s="14"/>
      <c r="BE18" s="14"/>
      <c r="BF18" s="14"/>
      <c r="BG18" s="14"/>
      <c r="BH18" s="14"/>
    </row>
    <row r="19" spans="1:60" ht="18" x14ac:dyDescent="0.35">
      <c r="A19" s="37">
        <v>4</v>
      </c>
      <c r="B19" s="34" t="s">
        <v>14</v>
      </c>
      <c r="C19" s="50"/>
      <c r="D19" s="182" t="s">
        <v>119</v>
      </c>
      <c r="E19" s="62">
        <v>10</v>
      </c>
      <c r="F19" s="62">
        <v>10</v>
      </c>
      <c r="G19" s="63">
        <v>12</v>
      </c>
      <c r="H19" s="73">
        <f t="shared" ref="H19:H23" si="26">SUM(E19:G19)</f>
        <v>32</v>
      </c>
      <c r="I19" s="54"/>
      <c r="J19" s="57">
        <v>0</v>
      </c>
      <c r="K19" s="57">
        <v>0</v>
      </c>
      <c r="L19" s="57">
        <v>0</v>
      </c>
      <c r="M19" s="84">
        <f t="shared" si="11"/>
        <v>0</v>
      </c>
      <c r="N19" s="51"/>
      <c r="O19" s="57">
        <v>0</v>
      </c>
      <c r="P19" s="57">
        <v>0</v>
      </c>
      <c r="Q19" s="57">
        <v>0</v>
      </c>
      <c r="R19" s="87">
        <f t="shared" si="12"/>
        <v>0</v>
      </c>
      <c r="S19" s="52"/>
      <c r="T19" s="162">
        <v>15</v>
      </c>
      <c r="U19" s="162">
        <v>12</v>
      </c>
      <c r="V19" s="162">
        <v>12</v>
      </c>
      <c r="W19" s="95">
        <f t="shared" si="13"/>
        <v>39</v>
      </c>
      <c r="X19" s="52"/>
      <c r="Y19" s="33">
        <v>10</v>
      </c>
      <c r="Z19" s="33">
        <v>10</v>
      </c>
      <c r="AA19" s="57">
        <v>10</v>
      </c>
      <c r="AB19" s="95">
        <f t="shared" si="14"/>
        <v>30</v>
      </c>
      <c r="AC19" s="52"/>
      <c r="AD19" s="33">
        <v>7</v>
      </c>
      <c r="AE19" s="33">
        <v>7</v>
      </c>
      <c r="AF19" s="57">
        <v>6</v>
      </c>
      <c r="AG19" s="95">
        <f t="shared" si="15"/>
        <v>20</v>
      </c>
      <c r="AH19" s="52"/>
      <c r="AI19" s="57">
        <v>0</v>
      </c>
      <c r="AJ19" s="57">
        <v>0</v>
      </c>
      <c r="AK19" s="57">
        <v>0</v>
      </c>
      <c r="AL19" s="29">
        <f t="shared" si="16"/>
        <v>0</v>
      </c>
      <c r="AM19" s="53"/>
      <c r="AN19" s="54">
        <v>0</v>
      </c>
      <c r="AO19" s="54">
        <v>0</v>
      </c>
      <c r="AP19" s="54">
        <v>0</v>
      </c>
      <c r="AQ19" s="95">
        <f t="shared" si="6"/>
        <v>0</v>
      </c>
      <c r="AR19" s="52"/>
      <c r="AS19" s="139">
        <v>0</v>
      </c>
      <c r="AT19" s="57">
        <v>0</v>
      </c>
      <c r="AU19" s="57">
        <v>0</v>
      </c>
      <c r="AV19" s="107">
        <v>0</v>
      </c>
      <c r="AW19" s="6"/>
      <c r="AX19" s="88">
        <f t="shared" si="17"/>
        <v>121</v>
      </c>
      <c r="AY19" s="37">
        <v>4</v>
      </c>
      <c r="BC19" s="14"/>
      <c r="BD19" s="14"/>
      <c r="BE19" s="14"/>
      <c r="BF19" s="14"/>
      <c r="BG19" s="14"/>
      <c r="BH19" s="14"/>
    </row>
    <row r="20" spans="1:60" ht="18" x14ac:dyDescent="0.35">
      <c r="A20" s="37">
        <v>5</v>
      </c>
      <c r="B20" s="34" t="s">
        <v>34</v>
      </c>
      <c r="C20" s="48"/>
      <c r="D20" s="181" t="s">
        <v>122</v>
      </c>
      <c r="E20" s="62">
        <v>15</v>
      </c>
      <c r="F20" s="62">
        <v>15</v>
      </c>
      <c r="G20" s="63">
        <v>9</v>
      </c>
      <c r="H20" s="73">
        <f t="shared" si="26"/>
        <v>39</v>
      </c>
      <c r="I20" s="57"/>
      <c r="J20" s="57">
        <v>12</v>
      </c>
      <c r="K20" s="57">
        <v>15</v>
      </c>
      <c r="L20" s="57">
        <v>0</v>
      </c>
      <c r="M20" s="84">
        <f t="shared" si="11"/>
        <v>27</v>
      </c>
      <c r="N20" s="52"/>
      <c r="O20" s="57">
        <v>15</v>
      </c>
      <c r="P20" s="57">
        <v>0</v>
      </c>
      <c r="Q20" s="57">
        <v>12</v>
      </c>
      <c r="R20" s="87">
        <f t="shared" si="12"/>
        <v>27</v>
      </c>
      <c r="S20" s="52"/>
      <c r="T20" s="57">
        <v>0</v>
      </c>
      <c r="U20" s="57">
        <v>0</v>
      </c>
      <c r="V20" s="57">
        <v>0</v>
      </c>
      <c r="W20" s="95">
        <f t="shared" si="13"/>
        <v>0</v>
      </c>
      <c r="X20" s="51"/>
      <c r="Y20" s="57">
        <v>0</v>
      </c>
      <c r="Z20" s="57">
        <v>0</v>
      </c>
      <c r="AA20" s="57">
        <v>0</v>
      </c>
      <c r="AB20" s="95">
        <f t="shared" si="14"/>
        <v>0</v>
      </c>
      <c r="AC20" s="52"/>
      <c r="AD20" s="7">
        <v>0</v>
      </c>
      <c r="AE20" s="7">
        <v>0</v>
      </c>
      <c r="AF20" s="54">
        <v>0</v>
      </c>
      <c r="AG20" s="95">
        <f t="shared" si="15"/>
        <v>0</v>
      </c>
      <c r="AH20" s="52"/>
      <c r="AI20" s="57">
        <v>0</v>
      </c>
      <c r="AJ20" s="57">
        <v>0</v>
      </c>
      <c r="AK20" s="57">
        <v>0</v>
      </c>
      <c r="AL20" s="29">
        <f t="shared" si="16"/>
        <v>0</v>
      </c>
      <c r="AM20" s="53"/>
      <c r="AN20" s="54">
        <v>0</v>
      </c>
      <c r="AO20" s="54">
        <v>0</v>
      </c>
      <c r="AP20" s="54">
        <v>0</v>
      </c>
      <c r="AQ20" s="95">
        <f t="shared" si="6"/>
        <v>0</v>
      </c>
      <c r="AR20" s="52"/>
      <c r="AS20" s="139">
        <v>0</v>
      </c>
      <c r="AT20" s="57">
        <v>0</v>
      </c>
      <c r="AU20" s="57">
        <v>0</v>
      </c>
      <c r="AV20" s="107">
        <v>0</v>
      </c>
      <c r="AW20" s="6"/>
      <c r="AX20" s="88">
        <f t="shared" si="17"/>
        <v>93</v>
      </c>
      <c r="AY20" s="37">
        <v>5</v>
      </c>
      <c r="BC20" s="14"/>
      <c r="BD20" s="14"/>
      <c r="BE20" s="14"/>
      <c r="BF20" s="14"/>
      <c r="BG20" s="14"/>
      <c r="BH20" s="14"/>
    </row>
    <row r="21" spans="1:60" ht="18" x14ac:dyDescent="0.35">
      <c r="A21" s="37">
        <v>6</v>
      </c>
      <c r="B21" s="10" t="s">
        <v>81</v>
      </c>
      <c r="C21" s="48"/>
      <c r="D21" s="180" t="s">
        <v>129</v>
      </c>
      <c r="E21" s="57">
        <v>0</v>
      </c>
      <c r="F21" s="57">
        <v>0</v>
      </c>
      <c r="G21" s="57">
        <v>0</v>
      </c>
      <c r="H21" s="73">
        <f t="shared" si="26"/>
        <v>0</v>
      </c>
      <c r="I21" s="58"/>
      <c r="J21" s="57">
        <v>0</v>
      </c>
      <c r="K21" s="57">
        <v>0</v>
      </c>
      <c r="L21" s="57">
        <v>0</v>
      </c>
      <c r="M21" s="84">
        <f t="shared" si="11"/>
        <v>0</v>
      </c>
      <c r="N21" s="54"/>
      <c r="O21" s="57">
        <v>0</v>
      </c>
      <c r="P21" s="57">
        <v>0</v>
      </c>
      <c r="Q21" s="57">
        <v>0</v>
      </c>
      <c r="R21" s="87">
        <f t="shared" si="12"/>
        <v>0</v>
      </c>
      <c r="S21" s="57"/>
      <c r="T21" s="63">
        <v>0</v>
      </c>
      <c r="U21" s="63">
        <v>0</v>
      </c>
      <c r="V21" s="63">
        <v>9</v>
      </c>
      <c r="W21" s="95">
        <f t="shared" si="13"/>
        <v>9</v>
      </c>
      <c r="X21" s="52"/>
      <c r="Y21" s="33">
        <v>15</v>
      </c>
      <c r="Z21" s="33">
        <v>12</v>
      </c>
      <c r="AA21" s="57">
        <v>12</v>
      </c>
      <c r="AB21" s="95">
        <f t="shared" si="14"/>
        <v>39</v>
      </c>
      <c r="AC21" s="52"/>
      <c r="AD21" s="57">
        <v>0</v>
      </c>
      <c r="AE21" s="57">
        <v>0</v>
      </c>
      <c r="AF21" s="57">
        <v>0</v>
      </c>
      <c r="AG21" s="95">
        <f t="shared" si="15"/>
        <v>0</v>
      </c>
      <c r="AH21" s="52"/>
      <c r="AI21" s="57">
        <v>0</v>
      </c>
      <c r="AJ21" s="57">
        <v>0</v>
      </c>
      <c r="AK21" s="57">
        <v>0</v>
      </c>
      <c r="AL21" s="29">
        <f t="shared" si="16"/>
        <v>0</v>
      </c>
      <c r="AM21" s="53"/>
      <c r="AN21" s="33">
        <v>10</v>
      </c>
      <c r="AO21" s="33">
        <v>9</v>
      </c>
      <c r="AP21" s="57">
        <v>12</v>
      </c>
      <c r="AQ21" s="95">
        <f t="shared" si="6"/>
        <v>31</v>
      </c>
      <c r="AR21" s="52"/>
      <c r="AS21" s="139">
        <v>0</v>
      </c>
      <c r="AT21" s="57">
        <v>0</v>
      </c>
      <c r="AU21" s="57">
        <v>0</v>
      </c>
      <c r="AV21" s="107">
        <v>0</v>
      </c>
      <c r="AW21" s="6"/>
      <c r="AX21" s="88">
        <f t="shared" si="17"/>
        <v>79</v>
      </c>
      <c r="AY21" s="37">
        <v>6</v>
      </c>
      <c r="BC21" s="14"/>
      <c r="BD21" s="14"/>
      <c r="BE21" s="14"/>
      <c r="BF21" s="14"/>
      <c r="BG21" s="14"/>
      <c r="BH21" s="14"/>
    </row>
    <row r="22" spans="1:60" ht="18" x14ac:dyDescent="0.35">
      <c r="A22" s="37">
        <v>7</v>
      </c>
      <c r="B22" s="34" t="s">
        <v>84</v>
      </c>
      <c r="C22" s="48"/>
      <c r="D22" s="182" t="s">
        <v>130</v>
      </c>
      <c r="E22" s="57">
        <v>0</v>
      </c>
      <c r="F22" s="57">
        <v>0</v>
      </c>
      <c r="G22" s="57">
        <v>0</v>
      </c>
      <c r="H22" s="73">
        <f t="shared" si="26"/>
        <v>0</v>
      </c>
      <c r="I22" s="54"/>
      <c r="J22" s="57">
        <v>0</v>
      </c>
      <c r="K22" s="57">
        <v>0</v>
      </c>
      <c r="L22" s="57">
        <v>0</v>
      </c>
      <c r="M22" s="84">
        <f t="shared" si="11"/>
        <v>0</v>
      </c>
      <c r="N22" s="51"/>
      <c r="O22" s="57">
        <v>0</v>
      </c>
      <c r="P22" s="57">
        <v>0</v>
      </c>
      <c r="Q22" s="57">
        <v>0</v>
      </c>
      <c r="R22" s="87">
        <f t="shared" si="12"/>
        <v>0</v>
      </c>
      <c r="S22" s="52"/>
      <c r="T22" s="57">
        <v>0</v>
      </c>
      <c r="U22" s="57">
        <v>0</v>
      </c>
      <c r="V22" s="57">
        <v>0</v>
      </c>
      <c r="W22" s="95">
        <f t="shared" si="13"/>
        <v>0</v>
      </c>
      <c r="X22" s="51"/>
      <c r="Y22" s="57">
        <v>0</v>
      </c>
      <c r="Z22" s="57">
        <v>0</v>
      </c>
      <c r="AA22" s="57">
        <v>0</v>
      </c>
      <c r="AB22" s="95">
        <f t="shared" si="14"/>
        <v>0</v>
      </c>
      <c r="AC22" s="51"/>
      <c r="AD22" s="7">
        <v>15</v>
      </c>
      <c r="AE22" s="7">
        <v>15</v>
      </c>
      <c r="AF22" s="54">
        <v>15</v>
      </c>
      <c r="AG22" s="95">
        <f t="shared" si="15"/>
        <v>45</v>
      </c>
      <c r="AH22" s="51"/>
      <c r="AI22" s="57">
        <v>0</v>
      </c>
      <c r="AJ22" s="57">
        <v>0</v>
      </c>
      <c r="AK22" s="57">
        <v>0</v>
      </c>
      <c r="AL22" s="29">
        <f t="shared" si="16"/>
        <v>0</v>
      </c>
      <c r="AM22" s="53"/>
      <c r="AN22" s="54">
        <v>0</v>
      </c>
      <c r="AO22" s="54">
        <v>0</v>
      </c>
      <c r="AP22" s="54">
        <v>0</v>
      </c>
      <c r="AQ22" s="95">
        <f t="shared" si="6"/>
        <v>0</v>
      </c>
      <c r="AR22" s="104"/>
      <c r="AS22" s="139">
        <v>0</v>
      </c>
      <c r="AT22" s="57">
        <v>0</v>
      </c>
      <c r="AU22" s="57">
        <v>0</v>
      </c>
      <c r="AV22" s="107">
        <v>0</v>
      </c>
      <c r="AW22" s="6"/>
      <c r="AX22" s="88">
        <f t="shared" si="17"/>
        <v>45</v>
      </c>
      <c r="AY22" s="37">
        <v>7</v>
      </c>
      <c r="BC22" s="14"/>
      <c r="BD22" s="14"/>
      <c r="BE22" s="14"/>
      <c r="BF22" s="14"/>
      <c r="BG22" s="14"/>
      <c r="BH22" s="14"/>
    </row>
    <row r="23" spans="1:60" ht="18" x14ac:dyDescent="0.35">
      <c r="A23" s="37">
        <v>8</v>
      </c>
      <c r="B23" s="34" t="s">
        <v>85</v>
      </c>
      <c r="C23" s="48"/>
      <c r="D23" s="182" t="s">
        <v>131</v>
      </c>
      <c r="E23" s="57">
        <v>0</v>
      </c>
      <c r="F23" s="57">
        <v>0</v>
      </c>
      <c r="G23" s="57">
        <v>0</v>
      </c>
      <c r="H23" s="73">
        <f t="shared" si="26"/>
        <v>0</v>
      </c>
      <c r="I23" s="54"/>
      <c r="J23" s="57">
        <v>0</v>
      </c>
      <c r="K23" s="57">
        <v>0</v>
      </c>
      <c r="L23" s="57">
        <v>0</v>
      </c>
      <c r="M23" s="84">
        <f t="shared" si="11"/>
        <v>0</v>
      </c>
      <c r="N23" s="51"/>
      <c r="O23" s="57">
        <v>0</v>
      </c>
      <c r="P23" s="57">
        <v>0</v>
      </c>
      <c r="Q23" s="57">
        <v>0</v>
      </c>
      <c r="R23" s="87">
        <f t="shared" si="12"/>
        <v>0</v>
      </c>
      <c r="S23" s="52"/>
      <c r="T23" s="57">
        <v>0</v>
      </c>
      <c r="U23" s="57">
        <v>0</v>
      </c>
      <c r="V23" s="57">
        <v>0</v>
      </c>
      <c r="W23" s="95">
        <f t="shared" si="13"/>
        <v>0</v>
      </c>
      <c r="X23" s="51"/>
      <c r="Y23" s="57">
        <v>0</v>
      </c>
      <c r="Z23" s="57">
        <v>0</v>
      </c>
      <c r="AA23" s="57">
        <v>0</v>
      </c>
      <c r="AB23" s="95">
        <f t="shared" si="14"/>
        <v>0</v>
      </c>
      <c r="AC23" s="51"/>
      <c r="AD23" s="7">
        <v>10</v>
      </c>
      <c r="AE23" s="7">
        <v>12</v>
      </c>
      <c r="AF23" s="54">
        <v>12</v>
      </c>
      <c r="AG23" s="95">
        <f t="shared" si="15"/>
        <v>34</v>
      </c>
      <c r="AH23" s="51"/>
      <c r="AI23" s="57">
        <v>0</v>
      </c>
      <c r="AJ23" s="57">
        <v>0</v>
      </c>
      <c r="AK23" s="57">
        <v>0</v>
      </c>
      <c r="AL23" s="29">
        <f t="shared" si="16"/>
        <v>0</v>
      </c>
      <c r="AM23" s="53"/>
      <c r="AN23" s="54">
        <v>0</v>
      </c>
      <c r="AO23" s="54">
        <v>0</v>
      </c>
      <c r="AP23" s="54">
        <v>0</v>
      </c>
      <c r="AQ23" s="95">
        <f t="shared" si="6"/>
        <v>0</v>
      </c>
      <c r="AR23" s="104"/>
      <c r="AS23" s="139">
        <v>0</v>
      </c>
      <c r="AT23" s="57">
        <v>0</v>
      </c>
      <c r="AU23" s="57">
        <v>0</v>
      </c>
      <c r="AV23" s="107">
        <v>0</v>
      </c>
      <c r="AW23" s="6"/>
      <c r="AX23" s="88">
        <f t="shared" si="17"/>
        <v>34</v>
      </c>
      <c r="AY23" s="37">
        <v>8</v>
      </c>
      <c r="BC23" s="14"/>
      <c r="BD23" s="14"/>
      <c r="BE23" s="14"/>
      <c r="BF23" s="14"/>
      <c r="BG23" s="14"/>
      <c r="BH23" s="14"/>
    </row>
    <row r="24" spans="1:60" ht="18" x14ac:dyDescent="0.35">
      <c r="A24" s="37">
        <v>9</v>
      </c>
      <c r="B24" s="34" t="s">
        <v>132</v>
      </c>
      <c r="C24" s="48"/>
      <c r="D24" s="181" t="s">
        <v>133</v>
      </c>
      <c r="E24" s="57">
        <v>0</v>
      </c>
      <c r="F24" s="57">
        <v>0</v>
      </c>
      <c r="G24" s="57">
        <v>0</v>
      </c>
      <c r="H24" s="73"/>
      <c r="I24" s="57"/>
      <c r="J24" s="57">
        <v>10</v>
      </c>
      <c r="K24" s="57">
        <v>9</v>
      </c>
      <c r="L24" s="57">
        <v>10</v>
      </c>
      <c r="M24" s="84">
        <f t="shared" si="11"/>
        <v>29</v>
      </c>
      <c r="N24" s="52"/>
      <c r="O24" s="57">
        <v>0</v>
      </c>
      <c r="P24" s="57">
        <v>0</v>
      </c>
      <c r="Q24" s="57">
        <v>0</v>
      </c>
      <c r="R24" s="87">
        <f t="shared" si="12"/>
        <v>0</v>
      </c>
      <c r="S24" s="52"/>
      <c r="T24" s="57">
        <v>0</v>
      </c>
      <c r="U24" s="57">
        <v>0</v>
      </c>
      <c r="V24" s="57">
        <v>0</v>
      </c>
      <c r="W24" s="95">
        <f t="shared" si="13"/>
        <v>0</v>
      </c>
      <c r="X24" s="54"/>
      <c r="Y24" s="57">
        <v>0</v>
      </c>
      <c r="Z24" s="57">
        <v>0</v>
      </c>
      <c r="AA24" s="57">
        <v>0</v>
      </c>
      <c r="AB24" s="95">
        <f t="shared" si="14"/>
        <v>0</v>
      </c>
      <c r="AC24" s="57"/>
      <c r="AD24" s="57">
        <v>0</v>
      </c>
      <c r="AE24" s="57">
        <v>0</v>
      </c>
      <c r="AF24" s="57">
        <v>0</v>
      </c>
      <c r="AG24" s="95">
        <f t="shared" si="15"/>
        <v>0</v>
      </c>
      <c r="AH24" s="57"/>
      <c r="AI24" s="57">
        <v>0</v>
      </c>
      <c r="AJ24" s="57">
        <v>0</v>
      </c>
      <c r="AK24" s="57">
        <v>0</v>
      </c>
      <c r="AL24" s="29">
        <f t="shared" si="16"/>
        <v>0</v>
      </c>
      <c r="AM24" s="53"/>
      <c r="AN24" s="54">
        <v>0</v>
      </c>
      <c r="AO24" s="54">
        <v>0</v>
      </c>
      <c r="AP24" s="54">
        <v>0</v>
      </c>
      <c r="AQ24" s="95">
        <f t="shared" si="6"/>
        <v>0</v>
      </c>
      <c r="AR24" s="57"/>
      <c r="AS24" s="139">
        <v>0</v>
      </c>
      <c r="AT24" s="57">
        <v>0</v>
      </c>
      <c r="AU24" s="57">
        <v>0</v>
      </c>
      <c r="AV24" s="107">
        <v>0</v>
      </c>
      <c r="AW24" s="6"/>
      <c r="AX24" s="88">
        <f t="shared" si="17"/>
        <v>29</v>
      </c>
      <c r="AY24" s="37">
        <v>9</v>
      </c>
      <c r="BC24" s="14"/>
      <c r="BD24" s="14"/>
      <c r="BE24" s="14"/>
      <c r="BF24" s="14"/>
      <c r="BG24" s="14"/>
      <c r="BH24" s="14"/>
    </row>
    <row r="25" spans="1:60" ht="18" x14ac:dyDescent="0.35">
      <c r="A25" s="37">
        <v>10</v>
      </c>
      <c r="B25" s="34" t="s">
        <v>86</v>
      </c>
      <c r="C25" s="48"/>
      <c r="D25" s="181" t="s">
        <v>123</v>
      </c>
      <c r="E25" s="57">
        <v>0</v>
      </c>
      <c r="F25" s="57">
        <v>0</v>
      </c>
      <c r="G25" s="57">
        <v>0</v>
      </c>
      <c r="H25" s="73">
        <f>SUM(E25:G25)</f>
        <v>0</v>
      </c>
      <c r="I25" s="54"/>
      <c r="J25" s="57">
        <v>0</v>
      </c>
      <c r="K25" s="57">
        <v>0</v>
      </c>
      <c r="L25" s="57">
        <v>0</v>
      </c>
      <c r="M25" s="84">
        <f t="shared" si="11"/>
        <v>0</v>
      </c>
      <c r="N25" s="51"/>
      <c r="O25" s="57">
        <v>0</v>
      </c>
      <c r="P25" s="57">
        <v>0</v>
      </c>
      <c r="Q25" s="57">
        <v>0</v>
      </c>
      <c r="R25" s="87">
        <f t="shared" si="12"/>
        <v>0</v>
      </c>
      <c r="S25" s="52"/>
      <c r="T25" s="57">
        <v>0</v>
      </c>
      <c r="U25" s="57">
        <v>0</v>
      </c>
      <c r="V25" s="57">
        <v>0</v>
      </c>
      <c r="W25" s="95">
        <f t="shared" si="13"/>
        <v>0</v>
      </c>
      <c r="X25" s="51"/>
      <c r="Y25" s="57">
        <v>0</v>
      </c>
      <c r="Z25" s="57">
        <v>0</v>
      </c>
      <c r="AA25" s="57">
        <v>0</v>
      </c>
      <c r="AB25" s="95">
        <f t="shared" si="14"/>
        <v>0</v>
      </c>
      <c r="AC25" s="51"/>
      <c r="AD25" s="7">
        <v>12</v>
      </c>
      <c r="AE25" s="7">
        <v>9</v>
      </c>
      <c r="AF25" s="54">
        <v>4</v>
      </c>
      <c r="AG25" s="95">
        <f t="shared" si="15"/>
        <v>25</v>
      </c>
      <c r="AH25" s="51"/>
      <c r="AI25" s="57">
        <v>0</v>
      </c>
      <c r="AJ25" s="57">
        <v>0</v>
      </c>
      <c r="AK25" s="57">
        <v>0</v>
      </c>
      <c r="AL25" s="29">
        <f t="shared" si="16"/>
        <v>0</v>
      </c>
      <c r="AM25" s="53"/>
      <c r="AN25" s="54">
        <v>0</v>
      </c>
      <c r="AO25" s="54">
        <v>0</v>
      </c>
      <c r="AP25" s="54">
        <v>0</v>
      </c>
      <c r="AQ25" s="95">
        <f t="shared" si="6"/>
        <v>0</v>
      </c>
      <c r="AR25" s="104"/>
      <c r="AS25" s="139">
        <v>0</v>
      </c>
      <c r="AT25" s="57">
        <v>0</v>
      </c>
      <c r="AU25" s="57">
        <v>0</v>
      </c>
      <c r="AV25" s="107">
        <v>0</v>
      </c>
      <c r="AW25" s="6"/>
      <c r="AX25" s="88">
        <f t="shared" si="17"/>
        <v>25</v>
      </c>
      <c r="AY25" s="37">
        <v>10</v>
      </c>
      <c r="BC25" s="14"/>
      <c r="BD25" s="14"/>
      <c r="BE25" s="14"/>
      <c r="BF25" s="14"/>
      <c r="BG25" s="14"/>
      <c r="BH25" s="14"/>
    </row>
    <row r="26" spans="1:60" ht="18" x14ac:dyDescent="0.35">
      <c r="A26" s="37">
        <v>11</v>
      </c>
      <c r="B26" s="34" t="s">
        <v>87</v>
      </c>
      <c r="C26" s="48"/>
      <c r="D26" s="181" t="s">
        <v>134</v>
      </c>
      <c r="E26" s="57">
        <v>0</v>
      </c>
      <c r="F26" s="57">
        <v>0</v>
      </c>
      <c r="G26" s="57">
        <v>0</v>
      </c>
      <c r="H26" s="73">
        <f>SUM(E26:G26)</f>
        <v>0</v>
      </c>
      <c r="I26" s="54"/>
      <c r="J26" s="57">
        <v>0</v>
      </c>
      <c r="K26" s="57">
        <v>0</v>
      </c>
      <c r="L26" s="57">
        <v>0</v>
      </c>
      <c r="M26" s="84">
        <f t="shared" si="11"/>
        <v>0</v>
      </c>
      <c r="N26" s="51"/>
      <c r="O26" s="57">
        <v>0</v>
      </c>
      <c r="P26" s="57">
        <v>0</v>
      </c>
      <c r="Q26" s="57">
        <v>0</v>
      </c>
      <c r="R26" s="87">
        <f t="shared" si="12"/>
        <v>0</v>
      </c>
      <c r="S26" s="52"/>
      <c r="T26" s="57">
        <v>0</v>
      </c>
      <c r="U26" s="57">
        <v>0</v>
      </c>
      <c r="V26" s="57">
        <v>0</v>
      </c>
      <c r="W26" s="95">
        <f t="shared" si="13"/>
        <v>0</v>
      </c>
      <c r="X26" s="51"/>
      <c r="Y26" s="57">
        <v>0</v>
      </c>
      <c r="Z26" s="57">
        <v>0</v>
      </c>
      <c r="AA26" s="57">
        <v>0</v>
      </c>
      <c r="AB26" s="95">
        <f t="shared" si="14"/>
        <v>0</v>
      </c>
      <c r="AC26" s="51"/>
      <c r="AD26" s="7">
        <v>4</v>
      </c>
      <c r="AE26" s="7">
        <v>5</v>
      </c>
      <c r="AF26" s="54">
        <v>8</v>
      </c>
      <c r="AG26" s="95">
        <f t="shared" si="15"/>
        <v>17</v>
      </c>
      <c r="AH26" s="51"/>
      <c r="AI26" s="57">
        <v>0</v>
      </c>
      <c r="AJ26" s="57">
        <v>0</v>
      </c>
      <c r="AK26" s="57">
        <v>0</v>
      </c>
      <c r="AL26" s="29">
        <f t="shared" si="16"/>
        <v>0</v>
      </c>
      <c r="AM26" s="53"/>
      <c r="AN26" s="54">
        <v>0</v>
      </c>
      <c r="AO26" s="54">
        <v>0</v>
      </c>
      <c r="AP26" s="54">
        <v>0</v>
      </c>
      <c r="AQ26" s="95">
        <f t="shared" si="6"/>
        <v>0</v>
      </c>
      <c r="AR26" s="104"/>
      <c r="AS26" s="139">
        <v>0</v>
      </c>
      <c r="AT26" s="57">
        <v>0</v>
      </c>
      <c r="AU26" s="57">
        <v>0</v>
      </c>
      <c r="AV26" s="107">
        <v>0</v>
      </c>
      <c r="AW26" s="6"/>
      <c r="AX26" s="88">
        <f t="shared" si="17"/>
        <v>17</v>
      </c>
      <c r="AY26" s="37">
        <v>11</v>
      </c>
      <c r="BC26" s="14"/>
      <c r="BD26" s="14"/>
      <c r="BE26" s="14"/>
      <c r="BF26" s="14"/>
      <c r="BG26" s="14"/>
      <c r="BH26" s="14"/>
    </row>
    <row r="27" spans="1:60" ht="18" x14ac:dyDescent="0.35">
      <c r="A27" s="37">
        <v>12</v>
      </c>
      <c r="B27" s="10" t="s">
        <v>52</v>
      </c>
      <c r="C27" s="48"/>
      <c r="D27" s="183" t="s">
        <v>135</v>
      </c>
      <c r="E27" s="62">
        <v>9</v>
      </c>
      <c r="F27" s="62">
        <v>0</v>
      </c>
      <c r="G27" s="63">
        <v>0</v>
      </c>
      <c r="H27" s="73">
        <f>SUM(E27:G27)</f>
        <v>9</v>
      </c>
      <c r="I27" s="58"/>
      <c r="J27" s="57">
        <v>0</v>
      </c>
      <c r="K27" s="57">
        <v>0</v>
      </c>
      <c r="L27" s="57">
        <v>0</v>
      </c>
      <c r="M27" s="84">
        <f t="shared" si="11"/>
        <v>0</v>
      </c>
      <c r="N27" s="54"/>
      <c r="O27" s="57">
        <v>0</v>
      </c>
      <c r="P27" s="57">
        <v>0</v>
      </c>
      <c r="Q27" s="57">
        <v>0</v>
      </c>
      <c r="R27" s="87">
        <f t="shared" si="12"/>
        <v>0</v>
      </c>
      <c r="S27" s="57"/>
      <c r="T27" s="57">
        <v>0</v>
      </c>
      <c r="U27" s="57">
        <v>0</v>
      </c>
      <c r="V27" s="57">
        <v>0</v>
      </c>
      <c r="W27" s="95">
        <f t="shared" si="13"/>
        <v>0</v>
      </c>
      <c r="X27" s="52"/>
      <c r="Y27" s="57">
        <v>0</v>
      </c>
      <c r="Z27" s="57">
        <v>0</v>
      </c>
      <c r="AA27" s="57">
        <v>0</v>
      </c>
      <c r="AB27" s="95">
        <f t="shared" si="14"/>
        <v>0</v>
      </c>
      <c r="AC27" s="52"/>
      <c r="AD27" s="57">
        <v>0</v>
      </c>
      <c r="AE27" s="57">
        <v>0</v>
      </c>
      <c r="AF27" s="57">
        <v>0</v>
      </c>
      <c r="AG27" s="95">
        <f t="shared" si="15"/>
        <v>0</v>
      </c>
      <c r="AH27" s="52"/>
      <c r="AI27" s="57">
        <v>0</v>
      </c>
      <c r="AJ27" s="57">
        <v>0</v>
      </c>
      <c r="AK27" s="57">
        <v>0</v>
      </c>
      <c r="AL27" s="29">
        <f t="shared" si="16"/>
        <v>0</v>
      </c>
      <c r="AM27" s="53"/>
      <c r="AN27" s="54">
        <v>0</v>
      </c>
      <c r="AO27" s="54">
        <v>0</v>
      </c>
      <c r="AP27" s="54">
        <v>0</v>
      </c>
      <c r="AQ27" s="95">
        <f t="shared" si="6"/>
        <v>0</v>
      </c>
      <c r="AR27" s="52"/>
      <c r="AS27" s="139">
        <v>0</v>
      </c>
      <c r="AT27" s="57">
        <v>0</v>
      </c>
      <c r="AU27" s="57">
        <v>0</v>
      </c>
      <c r="AV27" s="107">
        <v>0</v>
      </c>
      <c r="AW27" s="6"/>
      <c r="AX27" s="88">
        <f t="shared" si="17"/>
        <v>9</v>
      </c>
      <c r="AY27" s="37">
        <v>12</v>
      </c>
      <c r="BC27" s="14"/>
      <c r="BD27" s="14"/>
      <c r="BE27" s="14"/>
      <c r="BF27" s="14"/>
      <c r="BG27" s="14"/>
      <c r="BH27" s="14"/>
    </row>
    <row r="28" spans="1:60" ht="18" x14ac:dyDescent="0.35">
      <c r="A28" s="37"/>
      <c r="B28" s="10"/>
      <c r="C28" s="48"/>
      <c r="D28" s="173"/>
      <c r="E28" s="62"/>
      <c r="F28" s="62"/>
      <c r="G28" s="63"/>
      <c r="H28" s="73"/>
      <c r="I28" s="58"/>
      <c r="J28" s="58"/>
      <c r="K28" s="54"/>
      <c r="L28" s="54"/>
      <c r="M28" s="84"/>
      <c r="N28" s="54"/>
      <c r="O28" s="58"/>
      <c r="P28" s="54"/>
      <c r="Q28" s="54"/>
      <c r="R28" s="87"/>
      <c r="S28" s="57"/>
      <c r="T28" s="63"/>
      <c r="U28" s="63"/>
      <c r="V28" s="63"/>
      <c r="W28" s="95"/>
      <c r="X28" s="52"/>
      <c r="Y28" s="33"/>
      <c r="Z28" s="33"/>
      <c r="AA28" s="57"/>
      <c r="AB28" s="29"/>
      <c r="AC28" s="52"/>
      <c r="AD28" s="33"/>
      <c r="AE28" s="33"/>
      <c r="AF28" s="57"/>
      <c r="AG28" s="29"/>
      <c r="AH28" s="52"/>
      <c r="AI28" s="57"/>
      <c r="AJ28" s="57"/>
      <c r="AK28" s="57"/>
      <c r="AL28" s="45"/>
      <c r="AM28" s="53"/>
      <c r="AN28" s="33"/>
      <c r="AO28" s="33"/>
      <c r="AP28" s="57"/>
      <c r="AQ28" s="95">
        <f t="shared" si="6"/>
        <v>0</v>
      </c>
      <c r="AR28" s="52"/>
      <c r="AS28" s="57"/>
      <c r="AT28" s="57"/>
      <c r="AU28" s="57"/>
      <c r="AV28" s="109"/>
      <c r="AW28" s="6"/>
      <c r="AX28" s="88"/>
      <c r="AY28" s="37"/>
      <c r="BC28" s="14"/>
      <c r="BD28" s="14"/>
      <c r="BE28" s="14"/>
      <c r="BF28" s="14"/>
      <c r="BG28" s="14"/>
      <c r="BH28" s="14"/>
    </row>
    <row r="29" spans="1:60" ht="18" x14ac:dyDescent="0.35">
      <c r="A29" s="37"/>
      <c r="B29" s="77" t="s">
        <v>9</v>
      </c>
      <c r="C29" s="49"/>
      <c r="D29" s="173"/>
      <c r="E29" s="62"/>
      <c r="F29" s="62"/>
      <c r="G29" s="63"/>
      <c r="H29" s="73"/>
      <c r="I29" s="57"/>
      <c r="J29" s="57"/>
      <c r="K29" s="57"/>
      <c r="L29" s="57"/>
      <c r="M29" s="84"/>
      <c r="N29" s="57"/>
      <c r="O29" s="57"/>
      <c r="P29" s="57"/>
      <c r="Q29" s="57"/>
      <c r="R29" s="202"/>
      <c r="S29" s="57"/>
      <c r="T29" s="63"/>
      <c r="U29" s="63"/>
      <c r="V29" s="63"/>
      <c r="W29" s="203"/>
      <c r="X29" s="51"/>
      <c r="Y29" s="54"/>
      <c r="Z29" s="54"/>
      <c r="AA29" s="54"/>
      <c r="AB29" s="55"/>
      <c r="AC29" s="52"/>
      <c r="AD29" s="54"/>
      <c r="AE29" s="54"/>
      <c r="AF29" s="54"/>
      <c r="AG29" s="55"/>
      <c r="AH29" s="52"/>
      <c r="AI29" s="54"/>
      <c r="AJ29" s="54"/>
      <c r="AK29" s="54"/>
      <c r="AL29" s="55"/>
      <c r="AM29" s="53"/>
      <c r="AN29" s="57"/>
      <c r="AO29" s="57"/>
      <c r="AP29" s="57"/>
      <c r="AQ29" s="204"/>
      <c r="AR29" s="52"/>
      <c r="AS29" s="57"/>
      <c r="AT29" s="57"/>
      <c r="AU29" s="57"/>
      <c r="AV29" s="108"/>
      <c r="AW29" s="6"/>
      <c r="AX29" s="88"/>
      <c r="AY29" s="37"/>
      <c r="BC29" s="14"/>
      <c r="BD29" s="14"/>
      <c r="BE29" s="14"/>
      <c r="BF29" s="14"/>
      <c r="BG29" s="14"/>
      <c r="BH29" s="14"/>
    </row>
    <row r="30" spans="1:60" ht="18" x14ac:dyDescent="0.35">
      <c r="A30" s="37">
        <v>1</v>
      </c>
      <c r="B30" s="10" t="s">
        <v>17</v>
      </c>
      <c r="C30" s="48"/>
      <c r="D30" s="181" t="s">
        <v>124</v>
      </c>
      <c r="E30" s="187">
        <v>15</v>
      </c>
      <c r="F30" s="187">
        <v>15</v>
      </c>
      <c r="G30" s="188">
        <v>15</v>
      </c>
      <c r="H30" s="189">
        <f>SUM(E30:G30)</f>
        <v>45</v>
      </c>
      <c r="I30" s="190"/>
      <c r="J30" s="190">
        <v>8</v>
      </c>
      <c r="K30" s="190">
        <v>12</v>
      </c>
      <c r="L30" s="190">
        <v>12</v>
      </c>
      <c r="M30" s="191">
        <f t="shared" ref="M30:M34" si="27">SUM(J30:L30)</f>
        <v>32</v>
      </c>
      <c r="N30" s="192"/>
      <c r="O30" s="190">
        <v>9</v>
      </c>
      <c r="P30" s="190">
        <v>10</v>
      </c>
      <c r="Q30" s="190">
        <v>10</v>
      </c>
      <c r="R30" s="87">
        <f t="shared" ref="R30:R35" si="28">SUM(O30:Q30)</f>
        <v>29</v>
      </c>
      <c r="S30" s="52"/>
      <c r="T30" s="63">
        <v>12</v>
      </c>
      <c r="U30" s="63">
        <v>15</v>
      </c>
      <c r="V30" s="63">
        <v>15</v>
      </c>
      <c r="W30" s="95">
        <f t="shared" ref="W30:W35" si="29">SUM(T30:V30)</f>
        <v>42</v>
      </c>
      <c r="X30" s="53"/>
      <c r="Y30" s="33">
        <v>15</v>
      </c>
      <c r="Z30" s="33">
        <v>15</v>
      </c>
      <c r="AA30" s="57">
        <v>0</v>
      </c>
      <c r="AB30" s="95">
        <f t="shared" ref="AB30:AB35" si="30">SUM(Y30:AA30)</f>
        <v>30</v>
      </c>
      <c r="AC30" s="57"/>
      <c r="AD30" s="33">
        <v>12</v>
      </c>
      <c r="AE30" s="33">
        <v>15</v>
      </c>
      <c r="AF30" s="57">
        <v>12</v>
      </c>
      <c r="AG30" s="95">
        <f t="shared" ref="AG30:AG35" si="31">SUM(AD30:AF30)</f>
        <v>39</v>
      </c>
      <c r="AH30" s="57"/>
      <c r="AI30" s="57">
        <v>10</v>
      </c>
      <c r="AJ30" s="57">
        <v>15</v>
      </c>
      <c r="AK30" s="57">
        <v>15</v>
      </c>
      <c r="AL30" s="29">
        <f t="shared" ref="AL30:AL35" si="32">SUM(AI30:AK30)</f>
        <v>40</v>
      </c>
      <c r="AM30" s="53"/>
      <c r="AN30" s="34">
        <v>10</v>
      </c>
      <c r="AO30" s="34">
        <v>12</v>
      </c>
      <c r="AP30" s="53">
        <v>10</v>
      </c>
      <c r="AQ30" s="95">
        <f t="shared" ref="AQ30:AQ48" si="33">SUM(AN30:AP30)</f>
        <v>32</v>
      </c>
      <c r="AR30" s="57"/>
      <c r="AS30" s="57">
        <v>9</v>
      </c>
      <c r="AT30" s="57">
        <v>10</v>
      </c>
      <c r="AU30" s="57">
        <v>10</v>
      </c>
      <c r="AV30" s="109">
        <v>-29</v>
      </c>
      <c r="AW30" s="6"/>
      <c r="AX30" s="88">
        <f t="shared" ref="AX30:AX35" si="34">SUM(W30,H30,M30,R30,AB30,AG30,AL30,AQ30,AV30)</f>
        <v>260</v>
      </c>
      <c r="AY30" s="37">
        <v>1</v>
      </c>
      <c r="BC30" s="14"/>
      <c r="BD30" s="14"/>
      <c r="BE30" s="14"/>
      <c r="BF30" s="14"/>
      <c r="BG30" s="14"/>
      <c r="BH30" s="14"/>
    </row>
    <row r="31" spans="1:60" ht="18" x14ac:dyDescent="0.35">
      <c r="A31" s="37">
        <v>2</v>
      </c>
      <c r="B31" s="90" t="s">
        <v>65</v>
      </c>
      <c r="C31" s="44" t="s">
        <v>90</v>
      </c>
      <c r="D31" s="180" t="s">
        <v>110</v>
      </c>
      <c r="E31" s="193">
        <v>0</v>
      </c>
      <c r="F31" s="193">
        <v>0</v>
      </c>
      <c r="G31" s="193">
        <v>0</v>
      </c>
      <c r="H31" s="194"/>
      <c r="I31" s="195"/>
      <c r="J31" s="196">
        <v>10</v>
      </c>
      <c r="K31" s="197">
        <v>12</v>
      </c>
      <c r="L31" s="196">
        <v>12</v>
      </c>
      <c r="M31" s="191">
        <f t="shared" si="27"/>
        <v>34</v>
      </c>
      <c r="N31" s="196"/>
      <c r="O31" s="196">
        <v>12</v>
      </c>
      <c r="P31" s="196">
        <v>9</v>
      </c>
      <c r="Q31" s="196">
        <v>0</v>
      </c>
      <c r="R31" s="87">
        <f t="shared" si="28"/>
        <v>21</v>
      </c>
      <c r="S31" s="7"/>
      <c r="T31" s="63">
        <v>15</v>
      </c>
      <c r="U31" s="63">
        <v>0</v>
      </c>
      <c r="V31" s="62">
        <v>0</v>
      </c>
      <c r="W31" s="95">
        <f t="shared" si="29"/>
        <v>15</v>
      </c>
      <c r="X31" s="51"/>
      <c r="Y31" s="7">
        <v>10</v>
      </c>
      <c r="Z31" s="7">
        <v>0</v>
      </c>
      <c r="AA31" s="54">
        <v>0</v>
      </c>
      <c r="AB31" s="95">
        <f t="shared" si="30"/>
        <v>10</v>
      </c>
      <c r="AC31" s="52"/>
      <c r="AD31" s="7">
        <v>9</v>
      </c>
      <c r="AE31" s="7">
        <v>8</v>
      </c>
      <c r="AF31" s="54">
        <v>10</v>
      </c>
      <c r="AG31" s="95">
        <f t="shared" si="31"/>
        <v>27</v>
      </c>
      <c r="AH31" s="52"/>
      <c r="AI31" s="54">
        <v>15</v>
      </c>
      <c r="AJ31" s="54">
        <v>15</v>
      </c>
      <c r="AK31" s="54">
        <v>10</v>
      </c>
      <c r="AL31" s="29">
        <f t="shared" si="32"/>
        <v>40</v>
      </c>
      <c r="AM31" s="53"/>
      <c r="AN31" s="33">
        <v>15</v>
      </c>
      <c r="AO31" s="33">
        <v>15</v>
      </c>
      <c r="AP31" s="57">
        <v>15</v>
      </c>
      <c r="AQ31" s="95">
        <f t="shared" si="33"/>
        <v>45</v>
      </c>
      <c r="AR31" s="52"/>
      <c r="AS31" s="139">
        <v>0</v>
      </c>
      <c r="AT31" s="57">
        <v>0</v>
      </c>
      <c r="AU31" s="57">
        <v>0</v>
      </c>
      <c r="AV31" s="107">
        <v>0</v>
      </c>
      <c r="AW31" s="6"/>
      <c r="AX31" s="88">
        <f t="shared" si="34"/>
        <v>192</v>
      </c>
      <c r="AY31" s="37">
        <v>2</v>
      </c>
      <c r="BC31" s="14"/>
      <c r="BD31" s="14"/>
      <c r="BE31" s="14"/>
      <c r="BF31" s="14"/>
      <c r="BG31" s="14"/>
      <c r="BH31" s="14"/>
    </row>
    <row r="32" spans="1:60" ht="18" x14ac:dyDescent="0.35">
      <c r="A32" s="37">
        <v>3</v>
      </c>
      <c r="B32" s="34" t="s">
        <v>12</v>
      </c>
      <c r="C32" s="48"/>
      <c r="D32" s="181" t="s">
        <v>118</v>
      </c>
      <c r="E32" s="187">
        <v>9</v>
      </c>
      <c r="F32" s="187">
        <v>10</v>
      </c>
      <c r="G32" s="188">
        <v>10</v>
      </c>
      <c r="H32" s="189">
        <f>SUM(E32:G32)</f>
        <v>29</v>
      </c>
      <c r="I32" s="193"/>
      <c r="J32" s="193">
        <v>0</v>
      </c>
      <c r="K32" s="193">
        <v>0</v>
      </c>
      <c r="L32" s="193">
        <v>0</v>
      </c>
      <c r="M32" s="191">
        <f t="shared" si="27"/>
        <v>0</v>
      </c>
      <c r="N32" s="198"/>
      <c r="O32" s="193">
        <v>0</v>
      </c>
      <c r="P32" s="193">
        <v>0</v>
      </c>
      <c r="Q32" s="193">
        <v>0</v>
      </c>
      <c r="R32" s="87">
        <f t="shared" si="28"/>
        <v>0</v>
      </c>
      <c r="S32" s="52"/>
      <c r="T32" s="63">
        <v>10</v>
      </c>
      <c r="U32" s="63">
        <v>12</v>
      </c>
      <c r="V32" s="63">
        <v>12</v>
      </c>
      <c r="W32" s="95">
        <f t="shared" si="29"/>
        <v>34</v>
      </c>
      <c r="X32" s="51"/>
      <c r="Y32" s="57">
        <v>0</v>
      </c>
      <c r="Z32" s="57">
        <v>0</v>
      </c>
      <c r="AA32" s="57">
        <v>0</v>
      </c>
      <c r="AB32" s="95">
        <f t="shared" si="30"/>
        <v>0</v>
      </c>
      <c r="AC32" s="52"/>
      <c r="AD32" s="7">
        <v>15</v>
      </c>
      <c r="AE32" s="7">
        <v>12</v>
      </c>
      <c r="AF32" s="54">
        <v>15</v>
      </c>
      <c r="AG32" s="95">
        <f t="shared" si="31"/>
        <v>42</v>
      </c>
      <c r="AH32" s="52"/>
      <c r="AI32" s="54">
        <v>12</v>
      </c>
      <c r="AJ32" s="54" t="s">
        <v>94</v>
      </c>
      <c r="AK32" s="54" t="s">
        <v>94</v>
      </c>
      <c r="AL32" s="29">
        <f t="shared" si="32"/>
        <v>12</v>
      </c>
      <c r="AM32" s="53"/>
      <c r="AN32" s="33">
        <v>12</v>
      </c>
      <c r="AO32" s="33">
        <v>10</v>
      </c>
      <c r="AP32" s="57">
        <v>12</v>
      </c>
      <c r="AQ32" s="95">
        <f t="shared" si="33"/>
        <v>34</v>
      </c>
      <c r="AR32" s="52"/>
      <c r="AS32" s="139">
        <v>0</v>
      </c>
      <c r="AT32" s="57">
        <v>0</v>
      </c>
      <c r="AU32" s="57">
        <v>0</v>
      </c>
      <c r="AV32" s="107">
        <v>0</v>
      </c>
      <c r="AW32" s="6"/>
      <c r="AX32" s="88">
        <f t="shared" si="34"/>
        <v>151</v>
      </c>
      <c r="AY32" s="37">
        <v>3</v>
      </c>
      <c r="BC32" s="14"/>
      <c r="BD32" s="14"/>
      <c r="BE32" s="14"/>
      <c r="BF32" s="14"/>
      <c r="BG32" s="14"/>
      <c r="BH32" s="14"/>
    </row>
    <row r="33" spans="1:60" ht="18" x14ac:dyDescent="0.35">
      <c r="A33" s="37">
        <v>4</v>
      </c>
      <c r="B33" s="10" t="s">
        <v>66</v>
      </c>
      <c r="C33" s="6"/>
      <c r="D33" s="180" t="s">
        <v>103</v>
      </c>
      <c r="E33" s="193">
        <v>0</v>
      </c>
      <c r="F33" s="193">
        <v>0</v>
      </c>
      <c r="G33" s="193">
        <v>0</v>
      </c>
      <c r="H33" s="189"/>
      <c r="I33" s="190"/>
      <c r="J33" s="190">
        <v>9</v>
      </c>
      <c r="K33" s="190">
        <v>7</v>
      </c>
      <c r="L33" s="190">
        <v>0</v>
      </c>
      <c r="M33" s="191">
        <f t="shared" si="27"/>
        <v>16</v>
      </c>
      <c r="N33" s="199"/>
      <c r="O33" s="190">
        <v>15</v>
      </c>
      <c r="P33" s="190">
        <v>15</v>
      </c>
      <c r="Q33" s="190">
        <v>15</v>
      </c>
      <c r="R33" s="87">
        <f t="shared" si="28"/>
        <v>45</v>
      </c>
      <c r="S33" s="57"/>
      <c r="T33" s="57">
        <v>0</v>
      </c>
      <c r="U33" s="57">
        <v>0</v>
      </c>
      <c r="V33" s="57">
        <v>0</v>
      </c>
      <c r="W33" s="95">
        <f t="shared" si="29"/>
        <v>0</v>
      </c>
      <c r="X33" s="6"/>
      <c r="Y33" s="7">
        <v>12</v>
      </c>
      <c r="Z33" s="7">
        <v>0</v>
      </c>
      <c r="AA33" s="7">
        <v>0</v>
      </c>
      <c r="AB33" s="95">
        <f t="shared" si="30"/>
        <v>12</v>
      </c>
      <c r="AC33" s="6"/>
      <c r="AD33" s="7">
        <v>10</v>
      </c>
      <c r="AE33" s="7">
        <v>0</v>
      </c>
      <c r="AF33" s="7">
        <v>0</v>
      </c>
      <c r="AG33" s="95">
        <f t="shared" si="31"/>
        <v>10</v>
      </c>
      <c r="AH33" s="6"/>
      <c r="AI33" s="54">
        <v>15</v>
      </c>
      <c r="AJ33" s="54" t="s">
        <v>94</v>
      </c>
      <c r="AK33" s="54" t="s">
        <v>95</v>
      </c>
      <c r="AL33" s="29">
        <f t="shared" si="32"/>
        <v>15</v>
      </c>
      <c r="AM33" s="53"/>
      <c r="AN33" s="54">
        <v>0</v>
      </c>
      <c r="AO33" s="54">
        <v>0</v>
      </c>
      <c r="AP33" s="54">
        <v>0</v>
      </c>
      <c r="AQ33" s="95">
        <f t="shared" si="33"/>
        <v>0</v>
      </c>
      <c r="AR33" s="34"/>
      <c r="AS33" s="139">
        <v>0</v>
      </c>
      <c r="AT33" s="57">
        <v>0</v>
      </c>
      <c r="AU33" s="57">
        <v>0</v>
      </c>
      <c r="AV33" s="107">
        <v>0</v>
      </c>
      <c r="AW33" s="6"/>
      <c r="AX33" s="88">
        <f t="shared" si="34"/>
        <v>98</v>
      </c>
      <c r="AY33" s="37">
        <v>4</v>
      </c>
      <c r="BB33" s="59"/>
      <c r="BC33" s="220"/>
      <c r="BD33" s="220"/>
      <c r="BE33" s="220"/>
      <c r="BF33" s="220"/>
      <c r="BG33" s="14"/>
      <c r="BH33" s="14"/>
    </row>
    <row r="34" spans="1:60" ht="18" x14ac:dyDescent="0.35">
      <c r="A34" s="37">
        <v>5</v>
      </c>
      <c r="B34" s="34" t="s">
        <v>10</v>
      </c>
      <c r="C34" s="61" t="s">
        <v>72</v>
      </c>
      <c r="D34" s="180" t="s">
        <v>125</v>
      </c>
      <c r="E34" s="187">
        <v>10</v>
      </c>
      <c r="F34" s="187">
        <v>12</v>
      </c>
      <c r="G34" s="188">
        <v>15</v>
      </c>
      <c r="H34" s="189">
        <f>SUM(E34:G34)</f>
        <v>37</v>
      </c>
      <c r="I34" s="193"/>
      <c r="J34" s="193">
        <v>15</v>
      </c>
      <c r="K34" s="193">
        <v>10</v>
      </c>
      <c r="L34" s="193">
        <v>15</v>
      </c>
      <c r="M34" s="191">
        <f t="shared" si="27"/>
        <v>40</v>
      </c>
      <c r="N34" s="193"/>
      <c r="O34" s="193">
        <v>0</v>
      </c>
      <c r="P34" s="193">
        <v>0</v>
      </c>
      <c r="Q34" s="193">
        <v>0</v>
      </c>
      <c r="R34" s="87">
        <f t="shared" si="28"/>
        <v>0</v>
      </c>
      <c r="S34" s="53"/>
      <c r="T34" s="57">
        <v>0</v>
      </c>
      <c r="U34" s="57">
        <v>0</v>
      </c>
      <c r="V34" s="57">
        <v>0</v>
      </c>
      <c r="W34" s="95">
        <f t="shared" si="29"/>
        <v>0</v>
      </c>
      <c r="X34" s="55"/>
      <c r="Y34" s="57">
        <v>0</v>
      </c>
      <c r="Z34" s="57">
        <v>0</v>
      </c>
      <c r="AA34" s="57">
        <v>0</v>
      </c>
      <c r="AB34" s="95">
        <f t="shared" si="30"/>
        <v>0</v>
      </c>
      <c r="AC34" s="57"/>
      <c r="AD34" s="57">
        <v>0</v>
      </c>
      <c r="AE34" s="57">
        <v>0</v>
      </c>
      <c r="AF34" s="57">
        <v>0</v>
      </c>
      <c r="AG34" s="95">
        <f t="shared" si="31"/>
        <v>0</v>
      </c>
      <c r="AH34" s="57"/>
      <c r="AI34" s="54">
        <v>0</v>
      </c>
      <c r="AJ34" s="54">
        <v>0</v>
      </c>
      <c r="AK34" s="54">
        <v>0</v>
      </c>
      <c r="AL34" s="29">
        <f t="shared" si="32"/>
        <v>0</v>
      </c>
      <c r="AM34" s="53"/>
      <c r="AN34" s="54">
        <v>0</v>
      </c>
      <c r="AO34" s="54">
        <v>0</v>
      </c>
      <c r="AP34" s="54">
        <v>0</v>
      </c>
      <c r="AQ34" s="95">
        <f t="shared" si="33"/>
        <v>0</v>
      </c>
      <c r="AR34" s="57"/>
      <c r="AS34" s="139">
        <v>0</v>
      </c>
      <c r="AT34" s="57">
        <v>0</v>
      </c>
      <c r="AU34" s="57">
        <v>0</v>
      </c>
      <c r="AV34" s="107">
        <v>0</v>
      </c>
      <c r="AW34" s="6"/>
      <c r="AX34" s="88">
        <f t="shared" si="34"/>
        <v>77</v>
      </c>
      <c r="AY34" s="37">
        <v>5</v>
      </c>
      <c r="BB34" s="59"/>
      <c r="BC34" s="219"/>
      <c r="BD34" s="219"/>
      <c r="BE34" s="219"/>
      <c r="BF34" s="219"/>
      <c r="BG34" s="14"/>
      <c r="BH34" s="14"/>
    </row>
    <row r="35" spans="1:60" ht="18" x14ac:dyDescent="0.35">
      <c r="A35" s="37">
        <v>6</v>
      </c>
      <c r="B35" s="31" t="s">
        <v>70</v>
      </c>
      <c r="C35" s="48"/>
      <c r="D35" s="182" t="s">
        <v>136</v>
      </c>
      <c r="E35" s="193">
        <v>0</v>
      </c>
      <c r="F35" s="193">
        <v>0</v>
      </c>
      <c r="G35" s="193">
        <v>0</v>
      </c>
      <c r="H35" s="189"/>
      <c r="I35" s="190"/>
      <c r="J35" s="193">
        <v>0</v>
      </c>
      <c r="K35" s="193">
        <v>0</v>
      </c>
      <c r="L35" s="193">
        <v>0</v>
      </c>
      <c r="M35" s="191"/>
      <c r="N35" s="192"/>
      <c r="O35" s="190">
        <v>10</v>
      </c>
      <c r="P35" s="190">
        <v>12</v>
      </c>
      <c r="Q35" s="190">
        <v>12</v>
      </c>
      <c r="R35" s="87">
        <f t="shared" si="28"/>
        <v>34</v>
      </c>
      <c r="S35" s="52"/>
      <c r="T35" s="57">
        <v>0</v>
      </c>
      <c r="U35" s="57">
        <v>0</v>
      </c>
      <c r="V35" s="57">
        <v>0</v>
      </c>
      <c r="W35" s="95">
        <f t="shared" si="29"/>
        <v>0</v>
      </c>
      <c r="X35" s="52"/>
      <c r="Y35" s="57">
        <v>0</v>
      </c>
      <c r="Z35" s="57">
        <v>0</v>
      </c>
      <c r="AA35" s="57">
        <v>0</v>
      </c>
      <c r="AB35" s="95">
        <f t="shared" si="30"/>
        <v>0</v>
      </c>
      <c r="AC35" s="52"/>
      <c r="AD35" s="57">
        <v>0</v>
      </c>
      <c r="AE35" s="57">
        <v>0</v>
      </c>
      <c r="AF35" s="57">
        <v>0</v>
      </c>
      <c r="AG35" s="95">
        <f t="shared" si="31"/>
        <v>0</v>
      </c>
      <c r="AH35" s="52"/>
      <c r="AI35" s="54">
        <v>0</v>
      </c>
      <c r="AJ35" s="54">
        <v>0</v>
      </c>
      <c r="AK35" s="54">
        <v>0</v>
      </c>
      <c r="AL35" s="29">
        <f t="shared" si="32"/>
        <v>0</v>
      </c>
      <c r="AM35" s="53"/>
      <c r="AN35" s="54">
        <v>0</v>
      </c>
      <c r="AO35" s="54">
        <v>0</v>
      </c>
      <c r="AP35" s="54">
        <v>0</v>
      </c>
      <c r="AQ35" s="95">
        <f t="shared" si="33"/>
        <v>0</v>
      </c>
      <c r="AR35" s="52"/>
      <c r="AS35" s="139">
        <v>0</v>
      </c>
      <c r="AT35" s="57">
        <v>0</v>
      </c>
      <c r="AU35" s="57">
        <v>0</v>
      </c>
      <c r="AV35" s="107">
        <v>0</v>
      </c>
      <c r="AW35" s="6"/>
      <c r="AX35" s="88">
        <f t="shared" si="34"/>
        <v>34</v>
      </c>
      <c r="AY35" s="37">
        <v>6</v>
      </c>
      <c r="BB35" s="59"/>
      <c r="BC35" s="14"/>
      <c r="BD35" s="14"/>
      <c r="BE35" s="14"/>
      <c r="BF35" s="94"/>
      <c r="BG35" s="14"/>
      <c r="BH35" s="14"/>
    </row>
    <row r="36" spans="1:60" ht="18" x14ac:dyDescent="0.35">
      <c r="A36" s="37"/>
      <c r="B36" s="31"/>
      <c r="C36" s="48"/>
      <c r="D36" s="182"/>
      <c r="E36" s="193"/>
      <c r="F36" s="193"/>
      <c r="G36" s="193"/>
      <c r="H36" s="189"/>
      <c r="I36" s="190"/>
      <c r="J36" s="193"/>
      <c r="K36" s="193"/>
      <c r="L36" s="193"/>
      <c r="M36" s="191"/>
      <c r="N36" s="192"/>
      <c r="O36" s="193"/>
      <c r="P36" s="193"/>
      <c r="Q36" s="193"/>
      <c r="R36" s="87"/>
      <c r="S36" s="52"/>
      <c r="T36" s="193"/>
      <c r="U36" s="193"/>
      <c r="V36" s="193"/>
      <c r="W36" s="95"/>
      <c r="X36" s="52"/>
      <c r="Y36" s="193"/>
      <c r="Z36" s="193"/>
      <c r="AA36" s="193"/>
      <c r="AB36" s="95"/>
      <c r="AC36" s="52"/>
      <c r="AD36" s="193"/>
      <c r="AE36" s="193"/>
      <c r="AF36" s="193"/>
      <c r="AG36" s="95"/>
      <c r="AH36" s="52"/>
      <c r="AI36" s="193"/>
      <c r="AJ36" s="193"/>
      <c r="AK36" s="193"/>
      <c r="AL36" s="29"/>
      <c r="AM36" s="53"/>
      <c r="AN36" s="33"/>
      <c r="AO36" s="33"/>
      <c r="AP36" s="57"/>
      <c r="AQ36" s="95"/>
      <c r="AR36" s="52"/>
      <c r="AS36" s="139"/>
      <c r="AT36" s="57"/>
      <c r="AU36" s="57"/>
      <c r="AV36" s="107"/>
      <c r="AW36" s="6"/>
      <c r="AX36" s="88"/>
      <c r="AY36" s="37"/>
      <c r="BB36" s="59"/>
      <c r="BC36" s="14"/>
      <c r="BD36" s="14"/>
      <c r="BE36" s="14"/>
      <c r="BF36" s="186"/>
      <c r="BG36" s="14"/>
      <c r="BH36" s="14"/>
    </row>
    <row r="37" spans="1:60" ht="18" x14ac:dyDescent="0.35">
      <c r="A37" s="37"/>
      <c r="B37" s="31"/>
      <c r="C37" s="48"/>
      <c r="D37" s="174"/>
      <c r="E37" s="187"/>
      <c r="F37" s="187"/>
      <c r="G37" s="188"/>
      <c r="H37" s="189"/>
      <c r="I37" s="190"/>
      <c r="J37" s="190"/>
      <c r="K37" s="190"/>
      <c r="L37" s="190"/>
      <c r="M37" s="191"/>
      <c r="N37" s="192"/>
      <c r="O37" s="190"/>
      <c r="P37" s="190"/>
      <c r="Q37" s="190"/>
      <c r="R37" s="87"/>
      <c r="S37" s="52"/>
      <c r="T37" s="63"/>
      <c r="U37" s="63"/>
      <c r="V37" s="63"/>
      <c r="W37" s="95"/>
      <c r="X37" s="51"/>
      <c r="Y37" s="7"/>
      <c r="Z37" s="7"/>
      <c r="AA37" s="54"/>
      <c r="AB37" s="29"/>
      <c r="AC37" s="52"/>
      <c r="AD37" s="7"/>
      <c r="AE37" s="7"/>
      <c r="AF37" s="54"/>
      <c r="AG37" s="29"/>
      <c r="AH37" s="52"/>
      <c r="AI37" s="54"/>
      <c r="AJ37" s="54"/>
      <c r="AK37" s="54"/>
      <c r="AL37" s="29"/>
      <c r="AM37" s="53"/>
      <c r="AN37" s="33"/>
      <c r="AO37" s="33"/>
      <c r="AP37" s="57"/>
      <c r="AQ37" s="95"/>
      <c r="AR37" s="52"/>
      <c r="AS37" s="57"/>
      <c r="AT37" s="57"/>
      <c r="AU37" s="57"/>
      <c r="AV37" s="108"/>
      <c r="AW37" s="6"/>
      <c r="AX37" s="88"/>
      <c r="AY37" s="37"/>
      <c r="BB37" s="59"/>
      <c r="BC37" s="19"/>
      <c r="BD37" s="17"/>
      <c r="BE37" s="17"/>
      <c r="BF37" s="18"/>
      <c r="BG37" s="14"/>
      <c r="BH37" s="14"/>
    </row>
    <row r="38" spans="1:60" ht="18" x14ac:dyDescent="0.35">
      <c r="A38" s="37"/>
      <c r="B38" s="9" t="s">
        <v>15</v>
      </c>
      <c r="C38" s="48"/>
      <c r="D38" s="174"/>
      <c r="E38" s="187"/>
      <c r="F38" s="187"/>
      <c r="G38" s="188"/>
      <c r="H38" s="189"/>
      <c r="I38" s="190"/>
      <c r="J38" s="190"/>
      <c r="K38" s="190"/>
      <c r="L38" s="190"/>
      <c r="M38" s="191"/>
      <c r="N38" s="192"/>
      <c r="O38" s="190"/>
      <c r="P38" s="190"/>
      <c r="Q38" s="190"/>
      <c r="R38" s="87"/>
      <c r="S38" s="52"/>
      <c r="T38" s="63"/>
      <c r="U38" s="63"/>
      <c r="V38" s="63"/>
      <c r="W38" s="95"/>
      <c r="X38" s="54"/>
      <c r="Y38" s="12"/>
      <c r="Z38" s="7"/>
      <c r="AA38" s="54"/>
      <c r="AB38" s="29"/>
      <c r="AC38" s="57"/>
      <c r="AD38" s="12"/>
      <c r="AE38" s="7"/>
      <c r="AF38" s="54"/>
      <c r="AG38" s="29"/>
      <c r="AH38" s="57"/>
      <c r="AI38" s="54"/>
      <c r="AJ38" s="54"/>
      <c r="AK38" s="54"/>
      <c r="AL38" s="29"/>
      <c r="AM38" s="53"/>
      <c r="AN38" s="33"/>
      <c r="AO38" s="33"/>
      <c r="AP38" s="57"/>
      <c r="AQ38" s="95"/>
      <c r="AR38" s="57"/>
      <c r="AS38" s="57"/>
      <c r="AT38" s="57"/>
      <c r="AU38" s="57"/>
      <c r="AV38" s="108"/>
      <c r="AW38" s="6"/>
      <c r="AX38" s="88"/>
      <c r="AY38" s="37"/>
      <c r="BB38" s="59"/>
      <c r="BC38" s="19"/>
      <c r="BD38" s="17"/>
      <c r="BE38" s="17"/>
      <c r="BF38" s="18"/>
      <c r="BG38" s="14"/>
      <c r="BH38" s="14"/>
    </row>
    <row r="39" spans="1:60" ht="18" x14ac:dyDescent="0.35">
      <c r="A39" s="37">
        <v>1</v>
      </c>
      <c r="B39" s="10" t="s">
        <v>55</v>
      </c>
      <c r="C39" s="6"/>
      <c r="D39" s="180" t="s">
        <v>108</v>
      </c>
      <c r="E39" s="187">
        <v>15</v>
      </c>
      <c r="F39" s="187">
        <v>15</v>
      </c>
      <c r="G39" s="188">
        <v>15</v>
      </c>
      <c r="H39" s="189">
        <f>SUM(E39:G39)</f>
        <v>45</v>
      </c>
      <c r="I39" s="190"/>
      <c r="J39" s="190">
        <v>6</v>
      </c>
      <c r="K39" s="190">
        <v>8</v>
      </c>
      <c r="L39" s="190">
        <v>0</v>
      </c>
      <c r="M39" s="191">
        <f>SUM(J39:L39)</f>
        <v>14</v>
      </c>
      <c r="N39" s="199"/>
      <c r="O39" s="190">
        <v>10</v>
      </c>
      <c r="P39" s="190">
        <v>12</v>
      </c>
      <c r="Q39" s="190">
        <v>12</v>
      </c>
      <c r="R39" s="87">
        <f t="shared" ref="R39:R48" si="35">SUM(O39:Q39)</f>
        <v>34</v>
      </c>
      <c r="S39" s="57"/>
      <c r="T39" s="63">
        <v>10</v>
      </c>
      <c r="U39" s="63">
        <v>12</v>
      </c>
      <c r="V39" s="63">
        <v>0</v>
      </c>
      <c r="W39" s="95">
        <f t="shared" ref="W39:W48" si="36">SUM(T39:V39)</f>
        <v>22</v>
      </c>
      <c r="X39" s="47"/>
      <c r="Y39" s="7">
        <v>10</v>
      </c>
      <c r="Z39" s="7">
        <v>15</v>
      </c>
      <c r="AA39" s="54">
        <v>15</v>
      </c>
      <c r="AB39" s="95">
        <f t="shared" ref="AB39:AB48" si="37">SUM(Y39:AA39)</f>
        <v>40</v>
      </c>
      <c r="AC39" s="6"/>
      <c r="AD39" s="7">
        <v>15</v>
      </c>
      <c r="AE39" s="7">
        <v>12</v>
      </c>
      <c r="AF39" s="54">
        <v>15</v>
      </c>
      <c r="AG39" s="95">
        <f t="shared" ref="AG39:AG48" si="38">SUM(AD39:AF39)</f>
        <v>42</v>
      </c>
      <c r="AH39" s="57"/>
      <c r="AI39" s="54">
        <v>12</v>
      </c>
      <c r="AJ39" s="54">
        <v>15</v>
      </c>
      <c r="AK39" s="54">
        <v>12</v>
      </c>
      <c r="AL39" s="29">
        <f t="shared" ref="AL39:AL48" si="39">SUM(AI39:AK39)</f>
        <v>39</v>
      </c>
      <c r="AM39" s="53"/>
      <c r="AN39" s="33">
        <v>12</v>
      </c>
      <c r="AO39" s="33">
        <v>15</v>
      </c>
      <c r="AP39" s="57">
        <v>12</v>
      </c>
      <c r="AQ39" s="95">
        <f t="shared" si="33"/>
        <v>39</v>
      </c>
      <c r="AR39" s="57"/>
      <c r="AS39" s="139">
        <v>5</v>
      </c>
      <c r="AT39" s="57">
        <v>7</v>
      </c>
      <c r="AU39" s="57">
        <v>0</v>
      </c>
      <c r="AV39" s="109">
        <v>-12</v>
      </c>
      <c r="AW39" s="6"/>
      <c r="AX39" s="88">
        <f t="shared" ref="AX39:AX48" si="40">SUM(W39,H39,M39,R39,AB39,AG39,AL39,AQ39,AV39)</f>
        <v>263</v>
      </c>
      <c r="AY39" s="37">
        <v>1</v>
      </c>
      <c r="BB39" s="59"/>
      <c r="BC39" s="19"/>
      <c r="BD39" s="17"/>
      <c r="BE39" s="17"/>
      <c r="BF39" s="18"/>
      <c r="BG39" s="14"/>
      <c r="BH39" s="14"/>
    </row>
    <row r="40" spans="1:60" ht="18" x14ac:dyDescent="0.35">
      <c r="A40" s="37">
        <v>2</v>
      </c>
      <c r="B40" s="10" t="s">
        <v>20</v>
      </c>
      <c r="C40" s="48"/>
      <c r="D40" s="180" t="s">
        <v>117</v>
      </c>
      <c r="E40" s="187">
        <v>12</v>
      </c>
      <c r="F40" s="187">
        <v>10</v>
      </c>
      <c r="G40" s="188">
        <v>12</v>
      </c>
      <c r="H40" s="189">
        <f>SUM(E40:G40)</f>
        <v>34</v>
      </c>
      <c r="I40" s="200"/>
      <c r="J40" s="200">
        <v>12</v>
      </c>
      <c r="K40" s="190">
        <v>15</v>
      </c>
      <c r="L40" s="190">
        <v>10</v>
      </c>
      <c r="M40" s="191">
        <f>SUM(J40:L40)</f>
        <v>37</v>
      </c>
      <c r="N40" s="190"/>
      <c r="O40" s="200">
        <v>12</v>
      </c>
      <c r="P40" s="190">
        <v>15</v>
      </c>
      <c r="Q40" s="190">
        <v>0</v>
      </c>
      <c r="R40" s="87">
        <f t="shared" si="35"/>
        <v>27</v>
      </c>
      <c r="S40" s="57"/>
      <c r="T40" s="63">
        <v>12</v>
      </c>
      <c r="U40" s="63">
        <v>15</v>
      </c>
      <c r="V40" s="63">
        <v>15</v>
      </c>
      <c r="W40" s="95">
        <f t="shared" si="36"/>
        <v>42</v>
      </c>
      <c r="X40" s="55"/>
      <c r="Y40" s="7">
        <v>12</v>
      </c>
      <c r="Z40" s="7">
        <v>12</v>
      </c>
      <c r="AA40" s="54">
        <v>0</v>
      </c>
      <c r="AB40" s="95">
        <f t="shared" si="37"/>
        <v>24</v>
      </c>
      <c r="AC40" s="91"/>
      <c r="AD40" s="7">
        <v>9</v>
      </c>
      <c r="AE40" s="7">
        <v>15</v>
      </c>
      <c r="AF40" s="54">
        <v>9</v>
      </c>
      <c r="AG40" s="95">
        <f t="shared" si="38"/>
        <v>33</v>
      </c>
      <c r="AH40" s="57"/>
      <c r="AI40" s="54">
        <v>0</v>
      </c>
      <c r="AJ40" s="54">
        <v>0</v>
      </c>
      <c r="AK40" s="54">
        <v>0</v>
      </c>
      <c r="AL40" s="29">
        <f t="shared" si="39"/>
        <v>0</v>
      </c>
      <c r="AM40" s="53"/>
      <c r="AN40" s="33">
        <v>15</v>
      </c>
      <c r="AO40" s="54" t="s">
        <v>94</v>
      </c>
      <c r="AP40" s="57">
        <v>15</v>
      </c>
      <c r="AQ40" s="95">
        <f t="shared" si="33"/>
        <v>30</v>
      </c>
      <c r="AR40" s="57"/>
      <c r="AS40" s="57">
        <v>0</v>
      </c>
      <c r="AT40" s="57">
        <v>0</v>
      </c>
      <c r="AU40" s="57">
        <v>0</v>
      </c>
      <c r="AV40" s="109">
        <v>0</v>
      </c>
      <c r="AW40" s="6"/>
      <c r="AX40" s="88">
        <f t="shared" si="40"/>
        <v>227</v>
      </c>
      <c r="AY40" s="37">
        <v>2</v>
      </c>
      <c r="BC40" s="14"/>
      <c r="BD40" s="14"/>
      <c r="BE40" s="14"/>
      <c r="BF40" s="14"/>
      <c r="BG40" s="14"/>
      <c r="BH40" s="14"/>
    </row>
    <row r="41" spans="1:60" ht="18" x14ac:dyDescent="0.35">
      <c r="A41" s="37">
        <v>3</v>
      </c>
      <c r="B41" s="6" t="s">
        <v>69</v>
      </c>
      <c r="C41" s="11"/>
      <c r="D41" s="181" t="s">
        <v>109</v>
      </c>
      <c r="E41" s="193">
        <v>0</v>
      </c>
      <c r="F41" s="193">
        <v>0</v>
      </c>
      <c r="G41" s="193">
        <v>0</v>
      </c>
      <c r="H41" s="189">
        <f t="shared" ref="H41" si="41">SUM(E41:G41)</f>
        <v>0</v>
      </c>
      <c r="I41" s="190"/>
      <c r="J41" s="193">
        <v>0</v>
      </c>
      <c r="K41" s="193">
        <v>0</v>
      </c>
      <c r="L41" s="193">
        <v>0</v>
      </c>
      <c r="M41" s="191">
        <f t="shared" ref="M41" si="42">SUM(J41:L41)</f>
        <v>0</v>
      </c>
      <c r="N41" s="192"/>
      <c r="O41" s="190">
        <v>6</v>
      </c>
      <c r="P41" s="190">
        <v>15</v>
      </c>
      <c r="Q41" s="190">
        <v>15</v>
      </c>
      <c r="R41" s="87">
        <f t="shared" ref="R41" si="43">SUM(O41:Q41)</f>
        <v>36</v>
      </c>
      <c r="S41" s="52"/>
      <c r="T41" s="63">
        <v>15</v>
      </c>
      <c r="U41" s="63">
        <v>15</v>
      </c>
      <c r="V41" s="63">
        <v>15</v>
      </c>
      <c r="W41" s="95">
        <f t="shared" ref="W41" si="44">SUM(T41:V41)</f>
        <v>45</v>
      </c>
      <c r="X41" s="51"/>
      <c r="Y41" s="57">
        <v>0</v>
      </c>
      <c r="Z41" s="57">
        <v>0</v>
      </c>
      <c r="AA41" s="57">
        <v>0</v>
      </c>
      <c r="AB41" s="95">
        <f t="shared" ref="AB41" si="45">SUM(Y41:AA41)</f>
        <v>0</v>
      </c>
      <c r="AC41" s="52"/>
      <c r="AD41" s="54">
        <v>10</v>
      </c>
      <c r="AE41" s="54">
        <v>10</v>
      </c>
      <c r="AF41" s="54">
        <v>10</v>
      </c>
      <c r="AG41" s="95">
        <f t="shared" ref="AG41" si="46">SUM(AD41:AF41)</f>
        <v>30</v>
      </c>
      <c r="AH41" s="52"/>
      <c r="AI41" s="54">
        <v>10</v>
      </c>
      <c r="AJ41" s="54">
        <v>10</v>
      </c>
      <c r="AK41" s="54">
        <v>10</v>
      </c>
      <c r="AL41" s="29">
        <f t="shared" si="39"/>
        <v>30</v>
      </c>
      <c r="AM41" s="168"/>
      <c r="AN41" s="54">
        <v>0</v>
      </c>
      <c r="AO41" s="54">
        <v>0</v>
      </c>
      <c r="AP41" s="54">
        <v>0</v>
      </c>
      <c r="AQ41" s="95">
        <f t="shared" si="33"/>
        <v>0</v>
      </c>
      <c r="AR41" s="52"/>
      <c r="AS41" s="139">
        <v>0</v>
      </c>
      <c r="AT41" s="57">
        <v>0</v>
      </c>
      <c r="AU41" s="57">
        <v>0</v>
      </c>
      <c r="AV41" s="107">
        <v>0</v>
      </c>
      <c r="AW41" s="6"/>
      <c r="AX41" s="88">
        <f t="shared" si="40"/>
        <v>141</v>
      </c>
      <c r="AY41" s="37">
        <v>3</v>
      </c>
      <c r="BC41" s="14"/>
      <c r="BD41" s="14"/>
      <c r="BE41" s="14"/>
      <c r="BF41" s="14"/>
      <c r="BG41" s="14"/>
      <c r="BH41" s="14"/>
    </row>
    <row r="42" spans="1:60" ht="18" x14ac:dyDescent="0.35">
      <c r="A42" s="37">
        <v>4</v>
      </c>
      <c r="B42" s="6" t="s">
        <v>57</v>
      </c>
      <c r="C42" s="44" t="s">
        <v>90</v>
      </c>
      <c r="D42" s="180" t="s">
        <v>105</v>
      </c>
      <c r="E42" s="187">
        <v>10</v>
      </c>
      <c r="F42" s="187">
        <v>12</v>
      </c>
      <c r="G42" s="188">
        <v>9</v>
      </c>
      <c r="H42" s="189">
        <f>SUM(E42:G42)</f>
        <v>31</v>
      </c>
      <c r="I42" s="190"/>
      <c r="J42" s="190">
        <v>7</v>
      </c>
      <c r="K42" s="190">
        <v>9</v>
      </c>
      <c r="L42" s="190">
        <v>9</v>
      </c>
      <c r="M42" s="191">
        <f>SUM(J42:L42)</f>
        <v>25</v>
      </c>
      <c r="N42" s="190"/>
      <c r="O42" s="193">
        <v>0</v>
      </c>
      <c r="P42" s="193">
        <v>0</v>
      </c>
      <c r="Q42" s="193">
        <v>0</v>
      </c>
      <c r="R42" s="87">
        <f t="shared" si="35"/>
        <v>0</v>
      </c>
      <c r="S42" s="47"/>
      <c r="T42" s="33">
        <v>9</v>
      </c>
      <c r="U42" s="33">
        <v>10</v>
      </c>
      <c r="V42" s="57">
        <v>12</v>
      </c>
      <c r="W42" s="95">
        <f t="shared" si="36"/>
        <v>31</v>
      </c>
      <c r="X42" s="55"/>
      <c r="Y42" s="57">
        <v>0</v>
      </c>
      <c r="Z42" s="57">
        <v>0</v>
      </c>
      <c r="AA42" s="57">
        <v>0</v>
      </c>
      <c r="AB42" s="95">
        <f t="shared" si="37"/>
        <v>0</v>
      </c>
      <c r="AC42" s="57"/>
      <c r="AD42" s="7">
        <v>5</v>
      </c>
      <c r="AE42" s="7">
        <v>4</v>
      </c>
      <c r="AF42" s="54">
        <v>5</v>
      </c>
      <c r="AG42" s="95">
        <f t="shared" si="38"/>
        <v>14</v>
      </c>
      <c r="AH42" s="57"/>
      <c r="AI42" s="54">
        <v>9</v>
      </c>
      <c r="AJ42" s="54">
        <v>12</v>
      </c>
      <c r="AK42" s="54">
        <v>15</v>
      </c>
      <c r="AL42" s="29">
        <f t="shared" si="39"/>
        <v>36</v>
      </c>
      <c r="AM42" s="53"/>
      <c r="AN42" s="33" t="s">
        <v>94</v>
      </c>
      <c r="AO42" s="33" t="s">
        <v>145</v>
      </c>
      <c r="AP42" s="57" t="s">
        <v>145</v>
      </c>
      <c r="AQ42" s="95">
        <f t="shared" si="33"/>
        <v>0</v>
      </c>
      <c r="AR42" s="57"/>
      <c r="AS42" s="139">
        <v>0</v>
      </c>
      <c r="AT42" s="57">
        <v>0</v>
      </c>
      <c r="AU42" s="57">
        <v>0</v>
      </c>
      <c r="AV42" s="107">
        <v>0</v>
      </c>
      <c r="AW42" s="6"/>
      <c r="AX42" s="88">
        <f t="shared" si="40"/>
        <v>137</v>
      </c>
      <c r="AY42" s="37">
        <v>4</v>
      </c>
      <c r="BC42" s="14"/>
      <c r="BD42" s="14"/>
      <c r="BE42" s="14"/>
      <c r="BF42" s="14"/>
      <c r="BG42" s="14"/>
      <c r="BH42" s="14"/>
    </row>
    <row r="43" spans="1:60" ht="18" x14ac:dyDescent="0.35">
      <c r="A43" s="37">
        <v>5</v>
      </c>
      <c r="B43" s="92" t="s">
        <v>71</v>
      </c>
      <c r="C43" s="44" t="s">
        <v>90</v>
      </c>
      <c r="D43" s="180" t="s">
        <v>98</v>
      </c>
      <c r="E43" s="193">
        <v>0</v>
      </c>
      <c r="F43" s="193">
        <v>0</v>
      </c>
      <c r="G43" s="193">
        <v>0</v>
      </c>
      <c r="H43" s="194"/>
      <c r="I43" s="195"/>
      <c r="J43" s="193">
        <v>0</v>
      </c>
      <c r="K43" s="193">
        <v>0</v>
      </c>
      <c r="L43" s="193">
        <v>0</v>
      </c>
      <c r="M43" s="201"/>
      <c r="N43" s="196"/>
      <c r="O43" s="196">
        <v>15</v>
      </c>
      <c r="P43" s="196">
        <v>0</v>
      </c>
      <c r="Q43" s="196">
        <v>15</v>
      </c>
      <c r="R43" s="87">
        <f t="shared" si="35"/>
        <v>30</v>
      </c>
      <c r="S43" s="7"/>
      <c r="T43" s="57">
        <v>0</v>
      </c>
      <c r="U43" s="57">
        <v>0</v>
      </c>
      <c r="V43" s="57">
        <v>0</v>
      </c>
      <c r="W43" s="95">
        <f t="shared" si="36"/>
        <v>0</v>
      </c>
      <c r="X43" s="51"/>
      <c r="Y43" s="7">
        <v>15</v>
      </c>
      <c r="Z43" s="7">
        <v>0</v>
      </c>
      <c r="AA43" s="54">
        <v>0</v>
      </c>
      <c r="AB43" s="95">
        <f t="shared" si="37"/>
        <v>15</v>
      </c>
      <c r="AC43" s="52"/>
      <c r="AD43" s="7">
        <v>6</v>
      </c>
      <c r="AE43" s="7">
        <v>6</v>
      </c>
      <c r="AF43" s="54">
        <v>7</v>
      </c>
      <c r="AG43" s="95">
        <f t="shared" si="38"/>
        <v>19</v>
      </c>
      <c r="AH43" s="52"/>
      <c r="AI43" s="54">
        <v>12</v>
      </c>
      <c r="AJ43" s="54" t="s">
        <v>95</v>
      </c>
      <c r="AK43" s="54">
        <v>12</v>
      </c>
      <c r="AL43" s="29">
        <f t="shared" si="39"/>
        <v>24</v>
      </c>
      <c r="AM43" s="53"/>
      <c r="AN43" s="33">
        <v>12</v>
      </c>
      <c r="AO43" s="33">
        <v>10</v>
      </c>
      <c r="AP43" s="57">
        <v>10</v>
      </c>
      <c r="AQ43" s="95">
        <f t="shared" si="33"/>
        <v>32</v>
      </c>
      <c r="AR43" s="52"/>
      <c r="AS43" s="139">
        <v>0</v>
      </c>
      <c r="AT43" s="57">
        <v>0</v>
      </c>
      <c r="AU43" s="57">
        <v>0</v>
      </c>
      <c r="AV43" s="107">
        <v>0</v>
      </c>
      <c r="AW43" s="6"/>
      <c r="AX43" s="88">
        <f t="shared" si="40"/>
        <v>120</v>
      </c>
      <c r="AY43" s="37">
        <v>5</v>
      </c>
      <c r="BC43" s="14"/>
      <c r="BD43" s="14"/>
      <c r="BE43" s="14"/>
      <c r="BF43" s="14"/>
      <c r="BG43" s="14"/>
      <c r="BH43" s="14"/>
    </row>
    <row r="44" spans="1:60" ht="18" x14ac:dyDescent="0.35">
      <c r="A44" s="37">
        <v>6</v>
      </c>
      <c r="B44" s="34" t="s">
        <v>35</v>
      </c>
      <c r="C44" s="49"/>
      <c r="D44" s="182" t="s">
        <v>137</v>
      </c>
      <c r="E44" s="187">
        <v>9</v>
      </c>
      <c r="F44" s="187">
        <v>9</v>
      </c>
      <c r="G44" s="188">
        <v>0</v>
      </c>
      <c r="H44" s="189">
        <f>SUM(E44:G44)</f>
        <v>18</v>
      </c>
      <c r="I44" s="190"/>
      <c r="J44" s="190">
        <v>4</v>
      </c>
      <c r="K44" s="190">
        <v>0</v>
      </c>
      <c r="L44" s="190">
        <v>0</v>
      </c>
      <c r="M44" s="191">
        <f>SUM(J44:L44)</f>
        <v>4</v>
      </c>
      <c r="N44" s="192"/>
      <c r="O44" s="193">
        <v>0</v>
      </c>
      <c r="P44" s="193">
        <v>0</v>
      </c>
      <c r="Q44" s="193">
        <v>0</v>
      </c>
      <c r="R44" s="87">
        <f t="shared" si="35"/>
        <v>0</v>
      </c>
      <c r="S44" s="52"/>
      <c r="T44" s="63">
        <v>8</v>
      </c>
      <c r="U44" s="63">
        <v>0</v>
      </c>
      <c r="V44" s="63">
        <v>0</v>
      </c>
      <c r="W44" s="95">
        <f t="shared" si="36"/>
        <v>8</v>
      </c>
      <c r="X44" s="51"/>
      <c r="Y44" s="57">
        <v>0</v>
      </c>
      <c r="Z44" s="57">
        <v>0</v>
      </c>
      <c r="AA44" s="57">
        <v>0</v>
      </c>
      <c r="AB44" s="95">
        <f t="shared" si="37"/>
        <v>0</v>
      </c>
      <c r="AC44" s="52"/>
      <c r="AD44" s="54">
        <v>8</v>
      </c>
      <c r="AE44" s="54" t="s">
        <v>95</v>
      </c>
      <c r="AF44" s="54" t="s">
        <v>95</v>
      </c>
      <c r="AG44" s="95">
        <f t="shared" si="38"/>
        <v>8</v>
      </c>
      <c r="AH44" s="52"/>
      <c r="AI44" s="54">
        <v>0</v>
      </c>
      <c r="AJ44" s="54">
        <v>0</v>
      </c>
      <c r="AK44" s="54">
        <v>0</v>
      </c>
      <c r="AL44" s="29">
        <f t="shared" si="39"/>
        <v>0</v>
      </c>
      <c r="AM44" s="53"/>
      <c r="AN44" s="54">
        <v>0</v>
      </c>
      <c r="AO44" s="54">
        <v>0</v>
      </c>
      <c r="AP44" s="54">
        <v>0</v>
      </c>
      <c r="AQ44" s="95">
        <f t="shared" si="33"/>
        <v>0</v>
      </c>
      <c r="AR44" s="52"/>
      <c r="AS44" s="139">
        <v>0</v>
      </c>
      <c r="AT44" s="57">
        <v>0</v>
      </c>
      <c r="AU44" s="57">
        <v>0</v>
      </c>
      <c r="AV44" s="107">
        <v>0</v>
      </c>
      <c r="AW44" s="6"/>
      <c r="AX44" s="88">
        <f t="shared" si="40"/>
        <v>38</v>
      </c>
      <c r="AY44" s="37">
        <v>6</v>
      </c>
      <c r="BC44" s="14"/>
      <c r="BD44" s="14"/>
      <c r="BE44" s="14"/>
      <c r="BF44" s="14"/>
      <c r="BG44" s="14"/>
      <c r="BH44" s="14"/>
    </row>
    <row r="45" spans="1:60" ht="18" x14ac:dyDescent="0.35">
      <c r="A45" s="37">
        <v>7</v>
      </c>
      <c r="B45" s="10" t="s">
        <v>53</v>
      </c>
      <c r="C45" s="48"/>
      <c r="D45" s="183" t="s">
        <v>138</v>
      </c>
      <c r="E45" s="187">
        <v>10</v>
      </c>
      <c r="F45" s="187">
        <v>12</v>
      </c>
      <c r="G45" s="188">
        <v>0</v>
      </c>
      <c r="H45" s="189">
        <f>SUM(E45:G45)</f>
        <v>22</v>
      </c>
      <c r="I45" s="190"/>
      <c r="J45" s="190">
        <v>15</v>
      </c>
      <c r="K45" s="190">
        <v>0</v>
      </c>
      <c r="L45" s="190">
        <v>0</v>
      </c>
      <c r="M45" s="191">
        <f>SUM(J45:L45)</f>
        <v>15</v>
      </c>
      <c r="N45" s="199"/>
      <c r="O45" s="193">
        <v>0</v>
      </c>
      <c r="P45" s="193">
        <v>0</v>
      </c>
      <c r="Q45" s="193">
        <v>0</v>
      </c>
      <c r="R45" s="87">
        <f t="shared" si="35"/>
        <v>0</v>
      </c>
      <c r="S45" s="57"/>
      <c r="T45" s="57">
        <v>0</v>
      </c>
      <c r="U45" s="57">
        <v>0</v>
      </c>
      <c r="V45" s="57">
        <v>0</v>
      </c>
      <c r="W45" s="95">
        <f t="shared" si="36"/>
        <v>0</v>
      </c>
      <c r="X45" s="55"/>
      <c r="Y45" s="57">
        <v>0</v>
      </c>
      <c r="Z45" s="57">
        <v>0</v>
      </c>
      <c r="AA45" s="57">
        <v>0</v>
      </c>
      <c r="AB45" s="95">
        <f t="shared" si="37"/>
        <v>0</v>
      </c>
      <c r="AC45" s="57"/>
      <c r="AD45" s="54">
        <v>0</v>
      </c>
      <c r="AE45" s="54">
        <v>0</v>
      </c>
      <c r="AF45" s="54">
        <v>0</v>
      </c>
      <c r="AG45" s="95">
        <f t="shared" si="38"/>
        <v>0</v>
      </c>
      <c r="AH45" s="57"/>
      <c r="AI45" s="54">
        <v>0</v>
      </c>
      <c r="AJ45" s="54">
        <v>0</v>
      </c>
      <c r="AK45" s="54">
        <v>0</v>
      </c>
      <c r="AL45" s="29">
        <f t="shared" si="39"/>
        <v>0</v>
      </c>
      <c r="AM45" s="53"/>
      <c r="AN45" s="54">
        <v>0</v>
      </c>
      <c r="AO45" s="54">
        <v>0</v>
      </c>
      <c r="AP45" s="54">
        <v>0</v>
      </c>
      <c r="AQ45" s="95">
        <f t="shared" si="33"/>
        <v>0</v>
      </c>
      <c r="AR45" s="57"/>
      <c r="AS45" s="139">
        <v>0</v>
      </c>
      <c r="AT45" s="57">
        <v>0</v>
      </c>
      <c r="AU45" s="57">
        <v>0</v>
      </c>
      <c r="AV45" s="107">
        <v>0</v>
      </c>
      <c r="AW45" s="6"/>
      <c r="AX45" s="88">
        <f t="shared" si="40"/>
        <v>37</v>
      </c>
      <c r="AY45" s="37">
        <v>7</v>
      </c>
      <c r="BC45" s="14"/>
      <c r="BD45" s="14"/>
      <c r="BE45" s="14"/>
      <c r="BF45" s="14"/>
      <c r="BG45" s="14"/>
      <c r="BH45" s="14"/>
    </row>
    <row r="46" spans="1:60" ht="18" x14ac:dyDescent="0.35">
      <c r="A46" s="37">
        <v>8</v>
      </c>
      <c r="B46" s="10" t="s">
        <v>61</v>
      </c>
      <c r="C46" s="6"/>
      <c r="D46" s="180" t="s">
        <v>139</v>
      </c>
      <c r="E46" s="193">
        <v>0</v>
      </c>
      <c r="F46" s="193">
        <v>0</v>
      </c>
      <c r="G46" s="193">
        <v>0</v>
      </c>
      <c r="H46" s="189"/>
      <c r="I46" s="190"/>
      <c r="J46" s="190">
        <v>10</v>
      </c>
      <c r="K46" s="190">
        <v>10</v>
      </c>
      <c r="L46" s="190">
        <v>15</v>
      </c>
      <c r="M46" s="191">
        <f>SUM(J46:L46)</f>
        <v>35</v>
      </c>
      <c r="N46" s="199"/>
      <c r="O46" s="193">
        <v>0</v>
      </c>
      <c r="P46" s="193">
        <v>0</v>
      </c>
      <c r="Q46" s="193">
        <v>0</v>
      </c>
      <c r="R46" s="87">
        <f t="shared" si="35"/>
        <v>0</v>
      </c>
      <c r="S46" s="57"/>
      <c r="T46" s="57">
        <v>0</v>
      </c>
      <c r="U46" s="57">
        <v>0</v>
      </c>
      <c r="V46" s="57">
        <v>0</v>
      </c>
      <c r="W46" s="95">
        <f t="shared" si="36"/>
        <v>0</v>
      </c>
      <c r="X46" s="6"/>
      <c r="Y46" s="57">
        <v>0</v>
      </c>
      <c r="Z46" s="57">
        <v>0</v>
      </c>
      <c r="AA46" s="57">
        <v>0</v>
      </c>
      <c r="AB46" s="95">
        <f t="shared" si="37"/>
        <v>0</v>
      </c>
      <c r="AC46" s="6"/>
      <c r="AD46" s="54">
        <v>0</v>
      </c>
      <c r="AE46" s="54">
        <v>0</v>
      </c>
      <c r="AF46" s="54">
        <v>0</v>
      </c>
      <c r="AG46" s="95">
        <f t="shared" si="38"/>
        <v>0</v>
      </c>
      <c r="AH46" s="6"/>
      <c r="AI46" s="54">
        <v>0</v>
      </c>
      <c r="AJ46" s="54">
        <v>0</v>
      </c>
      <c r="AK46" s="54">
        <v>0</v>
      </c>
      <c r="AL46" s="29">
        <f t="shared" si="39"/>
        <v>0</v>
      </c>
      <c r="AM46" s="53"/>
      <c r="AN46" s="54">
        <v>0</v>
      </c>
      <c r="AO46" s="54">
        <v>0</v>
      </c>
      <c r="AP46" s="54">
        <v>0</v>
      </c>
      <c r="AQ46" s="95">
        <f t="shared" si="33"/>
        <v>0</v>
      </c>
      <c r="AR46" s="34"/>
      <c r="AS46" s="139">
        <v>0</v>
      </c>
      <c r="AT46" s="57">
        <v>0</v>
      </c>
      <c r="AU46" s="57">
        <v>0</v>
      </c>
      <c r="AV46" s="107">
        <v>0</v>
      </c>
      <c r="AW46" s="6"/>
      <c r="AX46" s="88">
        <f t="shared" si="40"/>
        <v>35</v>
      </c>
      <c r="AY46" s="37">
        <v>8</v>
      </c>
      <c r="BC46" s="14"/>
      <c r="BD46" s="14"/>
      <c r="BE46" s="14"/>
      <c r="BF46" s="14"/>
      <c r="BG46" s="14"/>
      <c r="BH46" s="14"/>
    </row>
    <row r="47" spans="1:60" ht="18" x14ac:dyDescent="0.35">
      <c r="A47" s="37">
        <v>9</v>
      </c>
      <c r="B47" s="27" t="s">
        <v>54</v>
      </c>
      <c r="C47" s="48"/>
      <c r="D47" s="182" t="s">
        <v>140</v>
      </c>
      <c r="E47" s="187">
        <v>7</v>
      </c>
      <c r="F47" s="187">
        <v>0</v>
      </c>
      <c r="G47" s="188">
        <v>9</v>
      </c>
      <c r="H47" s="189">
        <f>SUM(E47:G47)</f>
        <v>16</v>
      </c>
      <c r="I47" s="190"/>
      <c r="J47" s="193">
        <v>0</v>
      </c>
      <c r="K47" s="193">
        <v>0</v>
      </c>
      <c r="L47" s="193">
        <v>0</v>
      </c>
      <c r="M47" s="191">
        <f>SUM(J47:L47)</f>
        <v>0</v>
      </c>
      <c r="N47" s="192"/>
      <c r="O47" s="193">
        <v>0</v>
      </c>
      <c r="P47" s="193">
        <v>0</v>
      </c>
      <c r="Q47" s="193">
        <v>0</v>
      </c>
      <c r="R47" s="87">
        <f t="shared" si="35"/>
        <v>0</v>
      </c>
      <c r="S47" s="52"/>
      <c r="T47" s="57">
        <v>0</v>
      </c>
      <c r="U47" s="57">
        <v>0</v>
      </c>
      <c r="V47" s="57">
        <v>0</v>
      </c>
      <c r="W47" s="95">
        <f t="shared" si="36"/>
        <v>0</v>
      </c>
      <c r="X47" s="55"/>
      <c r="Y47" s="57">
        <v>0</v>
      </c>
      <c r="Z47" s="57">
        <v>0</v>
      </c>
      <c r="AA47" s="57">
        <v>0</v>
      </c>
      <c r="AB47" s="95">
        <f t="shared" si="37"/>
        <v>0</v>
      </c>
      <c r="AC47" s="57"/>
      <c r="AD47" s="54">
        <v>0</v>
      </c>
      <c r="AE47" s="54">
        <v>0</v>
      </c>
      <c r="AF47" s="54">
        <v>0</v>
      </c>
      <c r="AG47" s="95">
        <f t="shared" si="38"/>
        <v>0</v>
      </c>
      <c r="AH47" s="57"/>
      <c r="AI47" s="54">
        <v>0</v>
      </c>
      <c r="AJ47" s="54">
        <v>0</v>
      </c>
      <c r="AK47" s="54">
        <v>0</v>
      </c>
      <c r="AL47" s="29">
        <f t="shared" si="39"/>
        <v>0</v>
      </c>
      <c r="AM47" s="53"/>
      <c r="AN47" s="54">
        <v>0</v>
      </c>
      <c r="AO47" s="54">
        <v>0</v>
      </c>
      <c r="AP47" s="54">
        <v>0</v>
      </c>
      <c r="AQ47" s="95">
        <f t="shared" si="33"/>
        <v>0</v>
      </c>
      <c r="AR47" s="57"/>
      <c r="AS47" s="139">
        <v>0</v>
      </c>
      <c r="AT47" s="57">
        <v>0</v>
      </c>
      <c r="AU47" s="57">
        <v>0</v>
      </c>
      <c r="AV47" s="107">
        <v>0</v>
      </c>
      <c r="AW47" s="6"/>
      <c r="AX47" s="88">
        <f t="shared" si="40"/>
        <v>16</v>
      </c>
      <c r="AY47" s="37">
        <v>9</v>
      </c>
      <c r="BC47" s="14"/>
      <c r="BD47" s="14"/>
      <c r="BE47" s="14"/>
      <c r="BF47" s="14"/>
      <c r="BG47" s="14"/>
      <c r="BH47" s="14"/>
    </row>
    <row r="48" spans="1:60" ht="18" x14ac:dyDescent="0.35">
      <c r="A48" s="37">
        <v>10</v>
      </c>
      <c r="B48" s="10" t="s">
        <v>141</v>
      </c>
      <c r="C48" s="48"/>
      <c r="D48" s="183" t="s">
        <v>142</v>
      </c>
      <c r="E48" s="57">
        <v>0</v>
      </c>
      <c r="F48" s="57">
        <v>0</v>
      </c>
      <c r="G48" s="57">
        <v>0</v>
      </c>
      <c r="H48" s="73">
        <f>SUM(E48:G48)</f>
        <v>0</v>
      </c>
      <c r="I48" s="54"/>
      <c r="J48" s="54">
        <v>3</v>
      </c>
      <c r="K48" s="54">
        <v>0</v>
      </c>
      <c r="L48" s="54">
        <v>0</v>
      </c>
      <c r="M48" s="84">
        <f>SUM(J48:L48)</f>
        <v>3</v>
      </c>
      <c r="N48" s="55"/>
      <c r="O48" s="57">
        <v>0</v>
      </c>
      <c r="P48" s="57">
        <v>0</v>
      </c>
      <c r="Q48" s="57">
        <v>0</v>
      </c>
      <c r="R48" s="87">
        <f t="shared" si="35"/>
        <v>0</v>
      </c>
      <c r="S48" s="57"/>
      <c r="T48" s="57">
        <v>0</v>
      </c>
      <c r="U48" s="57">
        <v>0</v>
      </c>
      <c r="V48" s="57">
        <v>0</v>
      </c>
      <c r="W48" s="95">
        <f t="shared" si="36"/>
        <v>0</v>
      </c>
      <c r="X48" s="55"/>
      <c r="Y48" s="57">
        <v>0</v>
      </c>
      <c r="Z48" s="57">
        <v>0</v>
      </c>
      <c r="AA48" s="57">
        <v>0</v>
      </c>
      <c r="AB48" s="95">
        <f t="shared" si="37"/>
        <v>0</v>
      </c>
      <c r="AC48" s="57"/>
      <c r="AD48" s="54">
        <v>0</v>
      </c>
      <c r="AE48" s="54">
        <v>0</v>
      </c>
      <c r="AF48" s="54">
        <v>0</v>
      </c>
      <c r="AG48" s="95">
        <f t="shared" si="38"/>
        <v>0</v>
      </c>
      <c r="AH48" s="57"/>
      <c r="AI48" s="54">
        <v>0</v>
      </c>
      <c r="AJ48" s="54">
        <v>0</v>
      </c>
      <c r="AK48" s="54">
        <v>0</v>
      </c>
      <c r="AL48" s="29">
        <f t="shared" si="39"/>
        <v>0</v>
      </c>
      <c r="AM48" s="53"/>
      <c r="AN48" s="54">
        <v>0</v>
      </c>
      <c r="AO48" s="54">
        <v>0</v>
      </c>
      <c r="AP48" s="54">
        <v>0</v>
      </c>
      <c r="AQ48" s="95">
        <f t="shared" si="33"/>
        <v>0</v>
      </c>
      <c r="AR48" s="57"/>
      <c r="AS48" s="139">
        <v>0</v>
      </c>
      <c r="AT48" s="57">
        <v>0</v>
      </c>
      <c r="AU48" s="57">
        <v>0</v>
      </c>
      <c r="AV48" s="107">
        <v>0</v>
      </c>
      <c r="AW48" s="6"/>
      <c r="AX48" s="88">
        <f t="shared" si="40"/>
        <v>3</v>
      </c>
      <c r="AY48" s="37">
        <v>11</v>
      </c>
    </row>
    <row r="49" spans="1:51" ht="18" x14ac:dyDescent="0.35">
      <c r="A49" s="37"/>
      <c r="B49" s="10"/>
      <c r="C49" s="48"/>
      <c r="D49" s="173"/>
      <c r="E49" s="62"/>
      <c r="F49" s="62"/>
      <c r="G49" s="63"/>
      <c r="H49" s="73"/>
      <c r="I49" s="54"/>
      <c r="J49" s="54"/>
      <c r="K49" s="54"/>
      <c r="L49" s="54"/>
      <c r="M49" s="84"/>
      <c r="N49" s="55"/>
      <c r="O49" s="54"/>
      <c r="P49" s="54"/>
      <c r="Q49" s="54"/>
      <c r="R49" s="87"/>
      <c r="S49" s="57"/>
      <c r="T49" s="63"/>
      <c r="U49" s="63"/>
      <c r="V49" s="63"/>
      <c r="W49" s="95">
        <f t="shared" si="4"/>
        <v>0</v>
      </c>
      <c r="X49" s="51"/>
      <c r="Y49" s="7"/>
      <c r="Z49" s="7"/>
      <c r="AA49" s="54"/>
      <c r="AB49" s="29"/>
      <c r="AC49" s="52"/>
      <c r="AD49" s="7"/>
      <c r="AE49" s="7"/>
      <c r="AF49" s="54"/>
      <c r="AG49" s="29"/>
      <c r="AH49" s="52"/>
      <c r="AI49" s="54"/>
      <c r="AJ49" s="54"/>
      <c r="AK49" s="54"/>
      <c r="AL49" s="29"/>
      <c r="AM49" s="53"/>
      <c r="AN49" s="33"/>
      <c r="AO49" s="33"/>
      <c r="AP49" s="57"/>
      <c r="AQ49" s="103"/>
      <c r="AR49" s="52"/>
      <c r="AS49" s="57"/>
      <c r="AT49" s="57"/>
      <c r="AU49" s="57"/>
      <c r="AV49" s="108"/>
      <c r="AW49" s="6"/>
      <c r="AX49" s="88"/>
      <c r="AY49" s="37"/>
    </row>
    <row r="50" spans="1:51" ht="18" x14ac:dyDescent="0.35">
      <c r="A50" s="37"/>
      <c r="B50" s="60" t="s">
        <v>23</v>
      </c>
      <c r="C50" s="6"/>
      <c r="D50" s="174"/>
      <c r="E50" s="62"/>
      <c r="F50" s="62"/>
      <c r="G50" s="63"/>
      <c r="H50" s="73"/>
      <c r="I50" s="54"/>
      <c r="J50" s="54"/>
      <c r="K50" s="54"/>
      <c r="L50" s="54"/>
      <c r="M50" s="84"/>
      <c r="N50" s="51"/>
      <c r="O50" s="54"/>
      <c r="P50" s="54"/>
      <c r="Q50" s="54"/>
      <c r="R50" s="87"/>
      <c r="S50" s="52"/>
      <c r="T50" s="63"/>
      <c r="U50" s="63"/>
      <c r="V50" s="63"/>
      <c r="W50" s="95">
        <f t="shared" si="4"/>
        <v>0</v>
      </c>
      <c r="X50" s="47"/>
      <c r="Y50" s="6"/>
      <c r="Z50" s="6"/>
      <c r="AA50" s="47"/>
      <c r="AB50" s="29"/>
      <c r="AC50" s="57"/>
      <c r="AD50" s="7"/>
      <c r="AE50" s="7"/>
      <c r="AF50" s="54"/>
      <c r="AG50" s="29"/>
      <c r="AH50" s="57"/>
      <c r="AI50" s="54"/>
      <c r="AJ50" s="54"/>
      <c r="AK50" s="54"/>
      <c r="AL50" s="78"/>
      <c r="AM50" s="53"/>
      <c r="AN50" s="34"/>
      <c r="AO50" s="34"/>
      <c r="AP50" s="53"/>
      <c r="AQ50" s="103"/>
      <c r="AR50" s="57"/>
      <c r="AS50" s="57"/>
      <c r="AT50" s="57"/>
      <c r="AU50" s="57"/>
      <c r="AV50" s="109"/>
      <c r="AW50" s="6"/>
      <c r="AX50" s="88"/>
      <c r="AY50" s="37"/>
    </row>
    <row r="51" spans="1:51" ht="18" x14ac:dyDescent="0.35">
      <c r="A51" s="37">
        <v>1</v>
      </c>
      <c r="B51" s="10" t="s">
        <v>19</v>
      </c>
      <c r="C51" s="44" t="s">
        <v>91</v>
      </c>
      <c r="D51" s="180" t="s">
        <v>104</v>
      </c>
      <c r="E51" s="62">
        <v>10</v>
      </c>
      <c r="F51" s="62">
        <v>12</v>
      </c>
      <c r="G51" s="63">
        <v>12</v>
      </c>
      <c r="H51" s="73">
        <f t="shared" ref="H51" si="47">SUM(E51:G51)</f>
        <v>34</v>
      </c>
      <c r="I51" s="54"/>
      <c r="J51" s="47">
        <v>15</v>
      </c>
      <c r="K51" s="47">
        <v>8</v>
      </c>
      <c r="L51" s="47">
        <v>12</v>
      </c>
      <c r="M51" s="84">
        <f t="shared" ref="M51" si="48">SUM(J51:L51)</f>
        <v>35</v>
      </c>
      <c r="N51" s="47"/>
      <c r="O51" s="47">
        <v>8</v>
      </c>
      <c r="P51" s="47">
        <v>12</v>
      </c>
      <c r="Q51" s="47">
        <v>12</v>
      </c>
      <c r="R51" s="87">
        <f t="shared" ref="R51" si="49">SUM(O51:Q51)</f>
        <v>32</v>
      </c>
      <c r="S51" s="53"/>
      <c r="T51" s="63">
        <v>7</v>
      </c>
      <c r="U51" s="63">
        <v>7</v>
      </c>
      <c r="V51" s="63">
        <v>7</v>
      </c>
      <c r="W51" s="95">
        <f t="shared" si="4"/>
        <v>21</v>
      </c>
      <c r="X51" s="55"/>
      <c r="Y51" s="7">
        <v>15</v>
      </c>
      <c r="Z51" s="7">
        <v>15</v>
      </c>
      <c r="AA51" s="54">
        <v>0</v>
      </c>
      <c r="AB51" s="95">
        <f t="shared" ref="AB51" si="50">SUM(Y51:AA51)</f>
        <v>30</v>
      </c>
      <c r="AC51" s="57"/>
      <c r="AD51" s="54">
        <v>9</v>
      </c>
      <c r="AE51" s="54" t="s">
        <v>95</v>
      </c>
      <c r="AF51" s="54" t="s">
        <v>94</v>
      </c>
      <c r="AG51" s="95">
        <f t="shared" ref="AG51" si="51">SUM(AD51:AF51)</f>
        <v>9</v>
      </c>
      <c r="AH51" s="57"/>
      <c r="AI51" s="54">
        <v>15</v>
      </c>
      <c r="AJ51" s="54">
        <v>12</v>
      </c>
      <c r="AK51" s="54">
        <v>15</v>
      </c>
      <c r="AL51" s="29">
        <f t="shared" ref="AL51" si="52">SUM(AI51:AK51)</f>
        <v>42</v>
      </c>
      <c r="AM51" s="168"/>
      <c r="AN51" s="33">
        <v>10</v>
      </c>
      <c r="AO51" s="33">
        <v>12</v>
      </c>
      <c r="AP51" s="57">
        <v>10</v>
      </c>
      <c r="AQ51" s="95">
        <f t="shared" ref="AQ51:AQ57" si="53">SUM(AN51:AP51)</f>
        <v>32</v>
      </c>
      <c r="AR51" s="57"/>
      <c r="AS51" s="139">
        <v>9</v>
      </c>
      <c r="AT51" s="57">
        <v>0</v>
      </c>
      <c r="AU51" s="57">
        <v>0</v>
      </c>
      <c r="AV51" s="109">
        <v>-9</v>
      </c>
      <c r="AW51" s="6"/>
      <c r="AX51" s="88">
        <f>AV51+AQ51+AL51+AG51+AB51+W51+R51+M51+H51</f>
        <v>226</v>
      </c>
      <c r="AY51" s="37">
        <v>1</v>
      </c>
    </row>
    <row r="52" spans="1:51" ht="18" x14ac:dyDescent="0.35">
      <c r="A52" s="37">
        <v>2</v>
      </c>
      <c r="B52" s="10" t="s">
        <v>16</v>
      </c>
      <c r="C52" s="44" t="s">
        <v>91</v>
      </c>
      <c r="D52" s="180" t="s">
        <v>102</v>
      </c>
      <c r="E52" s="62">
        <v>12</v>
      </c>
      <c r="F52" s="62">
        <v>9</v>
      </c>
      <c r="G52" s="63">
        <v>8</v>
      </c>
      <c r="H52" s="73">
        <f t="shared" ref="H52" si="54">SUM(E52:G52)</f>
        <v>29</v>
      </c>
      <c r="I52" s="54"/>
      <c r="J52" s="54">
        <v>12</v>
      </c>
      <c r="K52" s="54">
        <v>15</v>
      </c>
      <c r="L52" s="54">
        <v>15</v>
      </c>
      <c r="M52" s="84">
        <f t="shared" ref="M52" si="55">SUM(J52:L52)</f>
        <v>42</v>
      </c>
      <c r="N52" s="55"/>
      <c r="O52" s="54">
        <v>12</v>
      </c>
      <c r="P52" s="54">
        <v>4</v>
      </c>
      <c r="Q52" s="54">
        <v>10</v>
      </c>
      <c r="R52" s="87">
        <f t="shared" ref="R52" si="56">SUM(O52:Q52)</f>
        <v>26</v>
      </c>
      <c r="S52" s="57"/>
      <c r="T52" s="63">
        <v>10</v>
      </c>
      <c r="U52" s="63">
        <v>10</v>
      </c>
      <c r="V52" s="63">
        <v>9</v>
      </c>
      <c r="W52" s="95">
        <f t="shared" ref="W52" si="57">SUM(T52:V52)</f>
        <v>29</v>
      </c>
      <c r="X52" s="51"/>
      <c r="Y52" s="7">
        <v>0</v>
      </c>
      <c r="Z52" s="7">
        <v>0</v>
      </c>
      <c r="AA52" s="54">
        <v>0</v>
      </c>
      <c r="AB52" s="95">
        <f t="shared" ref="AB52" si="58">SUM(Y52:AA52)</f>
        <v>0</v>
      </c>
      <c r="AC52" s="52"/>
      <c r="AD52" s="54">
        <v>12</v>
      </c>
      <c r="AE52" s="54">
        <v>9</v>
      </c>
      <c r="AF52" s="54">
        <v>12</v>
      </c>
      <c r="AG52" s="95">
        <f t="shared" ref="AG52" si="59">SUM(AD52:AF52)</f>
        <v>33</v>
      </c>
      <c r="AH52" s="52"/>
      <c r="AI52" s="54">
        <v>9</v>
      </c>
      <c r="AJ52" s="54">
        <v>9</v>
      </c>
      <c r="AK52" s="54">
        <v>9</v>
      </c>
      <c r="AL52" s="29">
        <f t="shared" ref="AL52" si="60">SUM(AI52:AK52)</f>
        <v>27</v>
      </c>
      <c r="AM52" s="168"/>
      <c r="AN52" s="33">
        <v>9</v>
      </c>
      <c r="AO52" s="33">
        <v>10</v>
      </c>
      <c r="AP52" s="57">
        <v>9</v>
      </c>
      <c r="AQ52" s="95">
        <f t="shared" si="53"/>
        <v>28</v>
      </c>
      <c r="AR52" s="52"/>
      <c r="AS52" s="139">
        <v>0</v>
      </c>
      <c r="AT52" s="57">
        <v>0</v>
      </c>
      <c r="AU52" s="57">
        <v>0</v>
      </c>
      <c r="AV52" s="107">
        <v>0</v>
      </c>
      <c r="AW52" s="6"/>
      <c r="AX52" s="88">
        <f>AV52+AQ52+AL52+AG52+AB52+W52+R52+M52+H52</f>
        <v>214</v>
      </c>
      <c r="AY52" s="37">
        <v>2</v>
      </c>
    </row>
    <row r="53" spans="1:51" ht="18" x14ac:dyDescent="0.35">
      <c r="A53" s="37">
        <v>3</v>
      </c>
      <c r="B53" s="6" t="s">
        <v>56</v>
      </c>
      <c r="C53" s="48"/>
      <c r="D53" s="181" t="s">
        <v>101</v>
      </c>
      <c r="E53" s="62">
        <v>15</v>
      </c>
      <c r="F53" s="62">
        <v>15</v>
      </c>
      <c r="G53" s="63">
        <v>15</v>
      </c>
      <c r="H53" s="73">
        <f t="shared" ref="H53" si="61">SUM(E53:G53)</f>
        <v>45</v>
      </c>
      <c r="I53" s="54"/>
      <c r="J53" s="54">
        <v>0</v>
      </c>
      <c r="K53" s="54">
        <v>0</v>
      </c>
      <c r="L53" s="54">
        <v>0</v>
      </c>
      <c r="M53" s="84">
        <f t="shared" ref="M53" si="62">SUM(J53:L53)</f>
        <v>0</v>
      </c>
      <c r="N53" s="51"/>
      <c r="O53" s="54">
        <v>7</v>
      </c>
      <c r="P53" s="54">
        <v>8</v>
      </c>
      <c r="Q53" s="54">
        <v>8</v>
      </c>
      <c r="R53" s="87">
        <f t="shared" ref="R53" si="63">SUM(O53:Q53)</f>
        <v>23</v>
      </c>
      <c r="S53" s="52"/>
      <c r="T53" s="63">
        <v>12</v>
      </c>
      <c r="U53" s="63">
        <v>12</v>
      </c>
      <c r="V53" s="63">
        <v>12</v>
      </c>
      <c r="W53" s="95">
        <f t="shared" ref="W53" si="64">SUM(T53:V53)</f>
        <v>36</v>
      </c>
      <c r="X53" s="51"/>
      <c r="Y53" s="57">
        <v>0</v>
      </c>
      <c r="Z53" s="57">
        <v>0</v>
      </c>
      <c r="AA53" s="57">
        <v>0</v>
      </c>
      <c r="AB53" s="95">
        <f t="shared" ref="AB53" si="65">SUM(Y53:AA53)</f>
        <v>0</v>
      </c>
      <c r="AC53" s="52"/>
      <c r="AD53" s="54">
        <v>0</v>
      </c>
      <c r="AE53" s="54">
        <v>0</v>
      </c>
      <c r="AF53" s="54">
        <v>0</v>
      </c>
      <c r="AG53" s="95">
        <f t="shared" ref="AG53" si="66">SUM(AD53:AF53)</f>
        <v>0</v>
      </c>
      <c r="AH53" s="52"/>
      <c r="AI53" s="54">
        <v>15</v>
      </c>
      <c r="AJ53" s="54">
        <v>12</v>
      </c>
      <c r="AK53" s="54">
        <v>15</v>
      </c>
      <c r="AL53" s="29">
        <f t="shared" ref="AL53" si="67">SUM(AI53:AK53)</f>
        <v>42</v>
      </c>
      <c r="AM53" s="168"/>
      <c r="AN53" s="33">
        <v>15</v>
      </c>
      <c r="AO53" s="33">
        <v>15</v>
      </c>
      <c r="AP53" s="57">
        <v>15</v>
      </c>
      <c r="AQ53" s="95">
        <f t="shared" si="53"/>
        <v>45</v>
      </c>
      <c r="AR53" s="52"/>
      <c r="AS53" s="139">
        <v>0</v>
      </c>
      <c r="AT53" s="57">
        <v>0</v>
      </c>
      <c r="AU53" s="57">
        <v>0</v>
      </c>
      <c r="AV53" s="107">
        <v>0</v>
      </c>
      <c r="AW53" s="6"/>
      <c r="AX53" s="88">
        <f t="shared" ref="AX53" si="68">SUM(W53,H53,M53,R53,AB53,AG53,AL53,AQ53,AV53)</f>
        <v>191</v>
      </c>
      <c r="AY53" s="37">
        <v>3</v>
      </c>
    </row>
    <row r="54" spans="1:51" ht="18" x14ac:dyDescent="0.35">
      <c r="A54" s="37">
        <v>4</v>
      </c>
      <c r="B54" s="10" t="s">
        <v>22</v>
      </c>
      <c r="C54" s="11"/>
      <c r="D54" s="181" t="s">
        <v>111</v>
      </c>
      <c r="E54" s="57">
        <v>0</v>
      </c>
      <c r="F54" s="57">
        <v>0</v>
      </c>
      <c r="G54" s="57">
        <v>0</v>
      </c>
      <c r="H54" s="73">
        <f t="shared" ref="H54:H57" si="69">SUM(E54:G54)</f>
        <v>0</v>
      </c>
      <c r="I54" s="54"/>
      <c r="J54" s="54">
        <v>10</v>
      </c>
      <c r="K54" s="163">
        <v>10</v>
      </c>
      <c r="L54" s="54">
        <v>10</v>
      </c>
      <c r="M54" s="84">
        <f t="shared" ref="M54:M57" si="70">SUM(J54:L54)</f>
        <v>30</v>
      </c>
      <c r="N54" s="51"/>
      <c r="O54" s="54">
        <v>10</v>
      </c>
      <c r="P54" s="54">
        <v>9</v>
      </c>
      <c r="Q54" s="54">
        <v>9</v>
      </c>
      <c r="R54" s="87">
        <f t="shared" ref="R54:R57" si="71">SUM(O54:Q54)</f>
        <v>28</v>
      </c>
      <c r="S54" s="52"/>
      <c r="T54" s="57">
        <v>0</v>
      </c>
      <c r="U54" s="57">
        <v>0</v>
      </c>
      <c r="V54" s="57">
        <v>0</v>
      </c>
      <c r="W54" s="95">
        <f t="shared" ref="W54:W57" si="72">SUM(T54:V54)</f>
        <v>0</v>
      </c>
      <c r="X54" s="51"/>
      <c r="Y54" s="7">
        <v>12</v>
      </c>
      <c r="Z54" s="7">
        <v>12</v>
      </c>
      <c r="AA54" s="54">
        <v>15</v>
      </c>
      <c r="AB54" s="95">
        <f t="shared" ref="AB54:AB57" si="73">SUM(Y54:AA54)</f>
        <v>39</v>
      </c>
      <c r="AC54" s="52"/>
      <c r="AD54" s="54">
        <v>12</v>
      </c>
      <c r="AE54" s="54">
        <v>9</v>
      </c>
      <c r="AF54" s="54" t="s">
        <v>95</v>
      </c>
      <c r="AG54" s="95">
        <f t="shared" ref="AG54:AG57" si="74">SUM(AD54:AF54)</f>
        <v>21</v>
      </c>
      <c r="AH54" s="52"/>
      <c r="AI54" s="54">
        <v>12</v>
      </c>
      <c r="AJ54" s="54" t="s">
        <v>95</v>
      </c>
      <c r="AK54" s="54" t="s">
        <v>95</v>
      </c>
      <c r="AL54" s="29">
        <f t="shared" ref="AL54:AL57" si="75">SUM(AI54:AK54)</f>
        <v>12</v>
      </c>
      <c r="AM54" s="168"/>
      <c r="AN54" s="33">
        <v>10</v>
      </c>
      <c r="AO54" s="33">
        <v>10</v>
      </c>
      <c r="AP54" s="57">
        <v>10</v>
      </c>
      <c r="AQ54" s="95">
        <f t="shared" si="53"/>
        <v>30</v>
      </c>
      <c r="AR54" s="52"/>
      <c r="AS54" s="139">
        <v>0</v>
      </c>
      <c r="AT54" s="57">
        <v>0</v>
      </c>
      <c r="AU54" s="57">
        <v>0</v>
      </c>
      <c r="AV54" s="107">
        <v>0</v>
      </c>
      <c r="AW54" s="6"/>
      <c r="AX54" s="88">
        <f t="shared" ref="AX54:AX57" si="76">SUM(W54,H54,M54,R54,AB54,AG54,AL54,AQ54,AV54)</f>
        <v>160</v>
      </c>
      <c r="AY54" s="37">
        <v>4</v>
      </c>
    </row>
    <row r="55" spans="1:51" ht="18" x14ac:dyDescent="0.35">
      <c r="A55" s="37">
        <v>5</v>
      </c>
      <c r="B55" s="10" t="s">
        <v>24</v>
      </c>
      <c r="C55" s="6"/>
      <c r="D55" s="181" t="s">
        <v>116</v>
      </c>
      <c r="E55" s="62">
        <v>9</v>
      </c>
      <c r="F55" s="62">
        <v>0</v>
      </c>
      <c r="G55" s="63">
        <v>0</v>
      </c>
      <c r="H55" s="73">
        <f t="shared" ref="H55" si="77">SUM(E55:G55)</f>
        <v>9</v>
      </c>
      <c r="I55" s="54"/>
      <c r="J55" s="54">
        <v>9</v>
      </c>
      <c r="K55" s="54">
        <v>12</v>
      </c>
      <c r="L55" s="54">
        <v>9</v>
      </c>
      <c r="M55" s="84">
        <f t="shared" ref="M55" si="78">SUM(J55:L55)</f>
        <v>30</v>
      </c>
      <c r="N55" s="51"/>
      <c r="O55" s="54">
        <v>9</v>
      </c>
      <c r="P55" s="54">
        <v>7</v>
      </c>
      <c r="Q55" s="54">
        <v>7</v>
      </c>
      <c r="R55" s="87">
        <f t="shared" ref="R55" si="79">SUM(O55:Q55)</f>
        <v>23</v>
      </c>
      <c r="S55" s="52"/>
      <c r="T55" s="63">
        <v>9</v>
      </c>
      <c r="U55" s="63">
        <v>8</v>
      </c>
      <c r="V55" s="63">
        <v>5</v>
      </c>
      <c r="W55" s="95">
        <f t="shared" ref="W55" si="80">SUM(T55:V55)</f>
        <v>22</v>
      </c>
      <c r="X55" s="47"/>
      <c r="Y55" s="57">
        <v>0</v>
      </c>
      <c r="Z55" s="57">
        <v>0</v>
      </c>
      <c r="AA55" s="57">
        <v>0</v>
      </c>
      <c r="AB55" s="95">
        <f t="shared" ref="AB55" si="81">SUM(Y55:AA55)</f>
        <v>0</v>
      </c>
      <c r="AC55" s="57"/>
      <c r="AD55" s="54">
        <v>10</v>
      </c>
      <c r="AE55" s="54">
        <v>10</v>
      </c>
      <c r="AF55" s="54">
        <v>12</v>
      </c>
      <c r="AG55" s="95">
        <f t="shared" ref="AG55" si="82">SUM(AD55:AF55)</f>
        <v>32</v>
      </c>
      <c r="AH55" s="57"/>
      <c r="AI55" s="54">
        <v>0</v>
      </c>
      <c r="AJ55" s="54">
        <v>0</v>
      </c>
      <c r="AK55" s="54">
        <v>0</v>
      </c>
      <c r="AL55" s="29">
        <f t="shared" ref="AL55" si="83">SUM(AI55:AK55)</f>
        <v>0</v>
      </c>
      <c r="AM55" s="168"/>
      <c r="AN55" s="33">
        <v>9</v>
      </c>
      <c r="AO55" s="33">
        <v>9</v>
      </c>
      <c r="AP55" s="57">
        <v>9</v>
      </c>
      <c r="AQ55" s="95">
        <f t="shared" ref="AQ55" si="84">SUM(AN55:AP55)</f>
        <v>27</v>
      </c>
      <c r="AR55" s="57"/>
      <c r="AS55" s="139">
        <v>0</v>
      </c>
      <c r="AT55" s="57">
        <v>0</v>
      </c>
      <c r="AU55" s="57">
        <v>0</v>
      </c>
      <c r="AV55" s="107">
        <v>0</v>
      </c>
      <c r="AW55" s="6"/>
      <c r="AX55" s="88">
        <f t="shared" ref="AX55" si="85">SUM(W55,H55,M55,R55,AB55,AG55,AL55,AQ55,AV55)</f>
        <v>143</v>
      </c>
      <c r="AY55" s="37">
        <v>5</v>
      </c>
    </row>
    <row r="56" spans="1:51" ht="18" x14ac:dyDescent="0.35">
      <c r="A56" s="37">
        <v>6</v>
      </c>
      <c r="B56" s="10" t="s">
        <v>18</v>
      </c>
      <c r="C56" s="48"/>
      <c r="D56" s="180" t="s">
        <v>106</v>
      </c>
      <c r="E56" s="62">
        <v>12</v>
      </c>
      <c r="F56" s="62">
        <v>10</v>
      </c>
      <c r="G56" s="63">
        <v>10</v>
      </c>
      <c r="H56" s="73">
        <f t="shared" si="69"/>
        <v>32</v>
      </c>
      <c r="I56" s="54"/>
      <c r="J56" s="47">
        <v>0</v>
      </c>
      <c r="K56" s="47">
        <v>0</v>
      </c>
      <c r="L56" s="47">
        <v>0</v>
      </c>
      <c r="M56" s="84">
        <f t="shared" si="70"/>
        <v>0</v>
      </c>
      <c r="N56" s="47"/>
      <c r="O56" s="47">
        <v>15</v>
      </c>
      <c r="P56" s="47">
        <v>10</v>
      </c>
      <c r="Q56" s="47">
        <v>0</v>
      </c>
      <c r="R56" s="87">
        <f t="shared" si="71"/>
        <v>25</v>
      </c>
      <c r="S56" s="53"/>
      <c r="T56" s="57">
        <v>0</v>
      </c>
      <c r="U56" s="57">
        <v>0</v>
      </c>
      <c r="V56" s="57">
        <v>0</v>
      </c>
      <c r="W56" s="95">
        <f t="shared" si="72"/>
        <v>0</v>
      </c>
      <c r="X56" s="51"/>
      <c r="Y56" s="57">
        <v>0</v>
      </c>
      <c r="Z56" s="57">
        <v>0</v>
      </c>
      <c r="AA56" s="57">
        <v>0</v>
      </c>
      <c r="AB56" s="95">
        <f t="shared" si="73"/>
        <v>0</v>
      </c>
      <c r="AC56" s="52"/>
      <c r="AD56" s="54">
        <v>15</v>
      </c>
      <c r="AE56" s="54">
        <v>12</v>
      </c>
      <c r="AF56" s="54">
        <v>10</v>
      </c>
      <c r="AG56" s="95">
        <f t="shared" si="74"/>
        <v>37</v>
      </c>
      <c r="AH56" s="52"/>
      <c r="AI56" s="54">
        <v>10</v>
      </c>
      <c r="AJ56" s="54">
        <v>12</v>
      </c>
      <c r="AK56" s="54">
        <v>12</v>
      </c>
      <c r="AL56" s="29">
        <f t="shared" ref="AL56" si="86">SUM(AI56:AK56)</f>
        <v>34</v>
      </c>
      <c r="AM56" s="168"/>
      <c r="AN56" s="57" t="s">
        <v>145</v>
      </c>
      <c r="AO56" s="57" t="s">
        <v>145</v>
      </c>
      <c r="AP56" s="57" t="s">
        <v>145</v>
      </c>
      <c r="AQ56" s="95">
        <f t="shared" si="53"/>
        <v>0</v>
      </c>
      <c r="AR56" s="52"/>
      <c r="AS56" s="139">
        <v>0</v>
      </c>
      <c r="AT56" s="57">
        <v>0</v>
      </c>
      <c r="AU56" s="57">
        <v>0</v>
      </c>
      <c r="AV56" s="107">
        <v>0</v>
      </c>
      <c r="AW56" s="6"/>
      <c r="AX56" s="88">
        <f t="shared" si="76"/>
        <v>128</v>
      </c>
      <c r="AY56" s="37">
        <v>6</v>
      </c>
    </row>
    <row r="57" spans="1:51" ht="18" x14ac:dyDescent="0.35">
      <c r="A57" s="37">
        <v>7</v>
      </c>
      <c r="B57" s="6" t="s">
        <v>68</v>
      </c>
      <c r="C57" s="46"/>
      <c r="D57" s="181" t="s">
        <v>114</v>
      </c>
      <c r="E57" s="57">
        <v>0</v>
      </c>
      <c r="F57" s="57">
        <v>0</v>
      </c>
      <c r="G57" s="57">
        <v>0</v>
      </c>
      <c r="H57" s="73">
        <f t="shared" si="69"/>
        <v>0</v>
      </c>
      <c r="I57" s="54"/>
      <c r="J57" s="57">
        <v>0</v>
      </c>
      <c r="K57" s="57">
        <v>0</v>
      </c>
      <c r="L57" s="57">
        <v>0</v>
      </c>
      <c r="M57" s="84">
        <f t="shared" si="70"/>
        <v>0</v>
      </c>
      <c r="N57" s="51"/>
      <c r="O57" s="54">
        <v>5</v>
      </c>
      <c r="P57" s="54">
        <v>6</v>
      </c>
      <c r="Q57" s="54">
        <v>6</v>
      </c>
      <c r="R57" s="87">
        <f t="shared" si="71"/>
        <v>17</v>
      </c>
      <c r="S57" s="52"/>
      <c r="T57" s="63">
        <v>8</v>
      </c>
      <c r="U57" s="63">
        <v>9</v>
      </c>
      <c r="V57" s="63">
        <v>10</v>
      </c>
      <c r="W57" s="95">
        <f t="shared" si="72"/>
        <v>27</v>
      </c>
      <c r="X57" s="55"/>
      <c r="Y57" s="57">
        <v>0</v>
      </c>
      <c r="Z57" s="57">
        <v>0</v>
      </c>
      <c r="AA57" s="57">
        <v>0</v>
      </c>
      <c r="AB57" s="95">
        <f t="shared" si="73"/>
        <v>0</v>
      </c>
      <c r="AC57" s="57"/>
      <c r="AD57" s="54" t="s">
        <v>94</v>
      </c>
      <c r="AE57" s="54">
        <v>15</v>
      </c>
      <c r="AF57" s="54">
        <v>15</v>
      </c>
      <c r="AG57" s="95">
        <f t="shared" si="74"/>
        <v>30</v>
      </c>
      <c r="AH57" s="57"/>
      <c r="AI57" s="54">
        <v>0</v>
      </c>
      <c r="AJ57" s="54">
        <v>0</v>
      </c>
      <c r="AK57" s="54">
        <v>0</v>
      </c>
      <c r="AL57" s="29">
        <f t="shared" si="75"/>
        <v>0</v>
      </c>
      <c r="AM57" s="168"/>
      <c r="AN57" s="33">
        <v>12</v>
      </c>
      <c r="AO57" s="33">
        <v>12</v>
      </c>
      <c r="AP57" s="57">
        <v>12</v>
      </c>
      <c r="AQ57" s="95">
        <f t="shared" si="53"/>
        <v>36</v>
      </c>
      <c r="AR57" s="57"/>
      <c r="AS57" s="139">
        <v>0</v>
      </c>
      <c r="AT57" s="57">
        <v>0</v>
      </c>
      <c r="AU57" s="57">
        <v>0</v>
      </c>
      <c r="AV57" s="107">
        <v>0</v>
      </c>
      <c r="AW57" s="6"/>
      <c r="AX57" s="88">
        <f t="shared" si="76"/>
        <v>110</v>
      </c>
      <c r="AY57" s="37">
        <v>7</v>
      </c>
    </row>
    <row r="58" spans="1:51" ht="18" x14ac:dyDescent="0.35">
      <c r="A58" s="37"/>
      <c r="B58" s="10"/>
      <c r="C58" s="11"/>
      <c r="D58" s="173"/>
      <c r="E58" s="62"/>
      <c r="F58" s="62"/>
      <c r="G58" s="63"/>
      <c r="H58" s="73"/>
      <c r="I58" s="54"/>
      <c r="J58" s="54"/>
      <c r="K58" s="54"/>
      <c r="L58" s="54"/>
      <c r="M58" s="84"/>
      <c r="N58" s="55"/>
      <c r="O58" s="54"/>
      <c r="P58" s="54"/>
      <c r="Q58" s="54"/>
      <c r="R58" s="87"/>
      <c r="S58" s="57"/>
      <c r="T58" s="63"/>
      <c r="U58" s="63"/>
      <c r="V58" s="63"/>
      <c r="W58" s="95"/>
      <c r="X58" s="51"/>
      <c r="Y58" s="7"/>
      <c r="Z58" s="7"/>
      <c r="AA58" s="54"/>
      <c r="AB58" s="29"/>
      <c r="AC58" s="52"/>
      <c r="AD58" s="54"/>
      <c r="AE58" s="54"/>
      <c r="AF58" s="54"/>
      <c r="AG58" s="29"/>
      <c r="AH58" s="52"/>
      <c r="AI58" s="54"/>
      <c r="AJ58" s="54"/>
      <c r="AK58" s="54"/>
      <c r="AL58" s="29"/>
      <c r="AM58" s="53"/>
      <c r="AN58" s="33"/>
      <c r="AO58" s="33"/>
      <c r="AP58" s="57"/>
      <c r="AQ58" s="103"/>
      <c r="AR58" s="52"/>
      <c r="AS58" s="139"/>
      <c r="AT58" s="57"/>
      <c r="AU58" s="57"/>
      <c r="AV58" s="107"/>
      <c r="AW58" s="6"/>
      <c r="AX58" s="88"/>
      <c r="AY58" s="37"/>
    </row>
    <row r="59" spans="1:51" ht="18" x14ac:dyDescent="0.35">
      <c r="A59" s="37"/>
      <c r="B59" s="9" t="s">
        <v>51</v>
      </c>
      <c r="C59" s="14"/>
      <c r="D59" s="174"/>
      <c r="E59" s="62"/>
      <c r="F59" s="62"/>
      <c r="G59" s="63"/>
      <c r="H59" s="73"/>
      <c r="I59" s="54"/>
      <c r="J59" s="54"/>
      <c r="K59" s="54"/>
      <c r="L59" s="54"/>
      <c r="M59" s="84"/>
      <c r="N59" s="51"/>
      <c r="O59" s="54"/>
      <c r="P59" s="54"/>
      <c r="Q59" s="54"/>
      <c r="R59" s="87"/>
      <c r="S59" s="52"/>
      <c r="T59" s="63"/>
      <c r="U59" s="63"/>
      <c r="V59" s="63"/>
      <c r="W59" s="95"/>
      <c r="X59" s="54"/>
      <c r="Y59" s="12"/>
      <c r="Z59" s="7"/>
      <c r="AA59" s="54"/>
      <c r="AB59" s="29"/>
      <c r="AC59" s="57"/>
      <c r="AD59" s="58"/>
      <c r="AE59" s="54"/>
      <c r="AF59" s="54"/>
      <c r="AG59" s="29"/>
      <c r="AH59" s="57"/>
      <c r="AI59" s="58"/>
      <c r="AJ59" s="54"/>
      <c r="AK59" s="54"/>
      <c r="AL59" s="29"/>
      <c r="AM59" s="53"/>
      <c r="AN59" s="33"/>
      <c r="AO59" s="33"/>
      <c r="AP59" s="57"/>
      <c r="AQ59" s="103"/>
      <c r="AR59" s="57"/>
      <c r="AS59" s="57"/>
      <c r="AT59" s="57"/>
      <c r="AU59" s="57"/>
      <c r="AV59" s="108"/>
      <c r="AW59" s="6"/>
      <c r="AX59" s="88"/>
      <c r="AY59" s="37"/>
    </row>
    <row r="60" spans="1:51" ht="18.600000000000001" thickBot="1" x14ac:dyDescent="0.4">
      <c r="A60" s="37">
        <v>1</v>
      </c>
      <c r="B60" s="105" t="s">
        <v>113</v>
      </c>
      <c r="C60" s="30"/>
      <c r="D60" s="184" t="s">
        <v>112</v>
      </c>
      <c r="E60" s="121">
        <v>8</v>
      </c>
      <c r="F60" s="121">
        <v>8</v>
      </c>
      <c r="G60" s="122">
        <v>12</v>
      </c>
      <c r="H60" s="123">
        <f>SUM(E60:G60)</f>
        <v>28</v>
      </c>
      <c r="I60" s="124"/>
      <c r="J60" s="57">
        <v>0</v>
      </c>
      <c r="K60" s="57">
        <v>0</v>
      </c>
      <c r="L60" s="57">
        <v>0</v>
      </c>
      <c r="M60" s="125">
        <f>SUM(J60:L60)</f>
        <v>0</v>
      </c>
      <c r="N60" s="120"/>
      <c r="O60" s="57">
        <v>0</v>
      </c>
      <c r="P60" s="57">
        <v>0</v>
      </c>
      <c r="Q60" s="57">
        <v>0</v>
      </c>
      <c r="R60" s="126">
        <f t="shared" ref="R60" si="87">SUM(O60:Q60)</f>
        <v>0</v>
      </c>
      <c r="S60" s="127"/>
      <c r="T60" s="57">
        <v>0</v>
      </c>
      <c r="U60" s="57">
        <v>0</v>
      </c>
      <c r="V60" s="57">
        <v>0</v>
      </c>
      <c r="W60" s="128">
        <f t="shared" ref="W60" si="88">SUM(T60:V60)</f>
        <v>0</v>
      </c>
      <c r="X60" s="30"/>
      <c r="Y60" s="57">
        <v>0</v>
      </c>
      <c r="Z60" s="57">
        <v>0</v>
      </c>
      <c r="AA60" s="57">
        <v>0</v>
      </c>
      <c r="AB60" s="128">
        <f t="shared" ref="AB60" si="89">SUM(Y60:AA60)</f>
        <v>0</v>
      </c>
      <c r="AC60" s="30"/>
      <c r="AD60" s="54">
        <v>0</v>
      </c>
      <c r="AE60" s="54">
        <v>0</v>
      </c>
      <c r="AF60" s="54">
        <v>0</v>
      </c>
      <c r="AG60" s="128">
        <f t="shared" ref="AG60" si="90">SUM(AD60:AF60)</f>
        <v>0</v>
      </c>
      <c r="AH60" s="127"/>
      <c r="AI60" s="54">
        <v>0</v>
      </c>
      <c r="AJ60" s="54">
        <v>0</v>
      </c>
      <c r="AK60" s="54">
        <v>0</v>
      </c>
      <c r="AL60" s="29">
        <f t="shared" ref="AL60" si="91">SUM(AI60:AK60)</f>
        <v>0</v>
      </c>
      <c r="AM60" s="169"/>
      <c r="AN60" s="156"/>
      <c r="AO60" s="156"/>
      <c r="AP60" s="157"/>
      <c r="AQ60" s="95">
        <f>SUM(AN60:AP60)</f>
        <v>0</v>
      </c>
      <c r="AR60" s="127"/>
      <c r="AS60" s="160">
        <v>0</v>
      </c>
      <c r="AT60" s="157">
        <v>0</v>
      </c>
      <c r="AU60" s="157">
        <v>0</v>
      </c>
      <c r="AV60" s="161">
        <v>0</v>
      </c>
      <c r="AW60" s="30"/>
      <c r="AX60" s="129">
        <f t="shared" ref="AX60" si="92">SUM(W60,H60,M60,R60,AB60,AG60,AL60,AQ60,AV60)</f>
        <v>28</v>
      </c>
      <c r="AY60" s="37">
        <v>1</v>
      </c>
    </row>
    <row r="61" spans="1:51" ht="18.600000000000001" thickBot="1" x14ac:dyDescent="0.4">
      <c r="A61" s="37"/>
      <c r="B61" s="105"/>
      <c r="C61" s="30"/>
      <c r="D61" s="175"/>
      <c r="E61" s="121"/>
      <c r="F61" s="121"/>
      <c r="G61" s="122"/>
      <c r="H61" s="123"/>
      <c r="I61" s="124"/>
      <c r="J61" s="57"/>
      <c r="K61" s="57"/>
      <c r="L61" s="57"/>
      <c r="M61" s="125"/>
      <c r="N61" s="120"/>
      <c r="O61" s="57"/>
      <c r="P61" s="57"/>
      <c r="Q61" s="57"/>
      <c r="R61" s="126"/>
      <c r="S61" s="127"/>
      <c r="T61" s="57"/>
      <c r="U61" s="57"/>
      <c r="V61" s="57"/>
      <c r="W61" s="128"/>
      <c r="X61" s="30"/>
      <c r="Y61" s="57"/>
      <c r="Z61" s="57"/>
      <c r="AA61" s="57"/>
      <c r="AB61" s="128"/>
      <c r="AC61" s="30"/>
      <c r="AD61" s="54"/>
      <c r="AE61" s="54"/>
      <c r="AF61" s="54"/>
      <c r="AG61" s="128"/>
      <c r="AH61" s="127"/>
      <c r="AI61" s="54"/>
      <c r="AJ61" s="54"/>
      <c r="AK61" s="54"/>
      <c r="AL61" s="29"/>
      <c r="AM61" s="169"/>
      <c r="AN61" s="156"/>
      <c r="AO61" s="156"/>
      <c r="AP61" s="157"/>
      <c r="AQ61" s="158"/>
      <c r="AR61" s="127"/>
      <c r="AS61" s="160"/>
      <c r="AT61" s="157"/>
      <c r="AU61" s="157"/>
      <c r="AV61" s="161"/>
      <c r="AW61" s="30"/>
      <c r="AX61" s="129"/>
      <c r="AY61" s="37"/>
    </row>
    <row r="62" spans="1:51" x14ac:dyDescent="0.3">
      <c r="A62" s="13"/>
      <c r="B62" s="206" t="s">
        <v>146</v>
      </c>
      <c r="C62" s="14"/>
      <c r="D62" s="93"/>
      <c r="E62" s="17"/>
      <c r="F62" s="93"/>
      <c r="G62" s="93"/>
      <c r="H62" s="18"/>
      <c r="I62" s="17"/>
      <c r="J62" s="93"/>
      <c r="K62" s="18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170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</row>
    <row r="63" spans="1:51" x14ac:dyDescent="0.3">
      <c r="A63" s="207">
        <v>1</v>
      </c>
      <c r="B63" s="208" t="s">
        <v>147</v>
      </c>
      <c r="C63" s="49" t="s">
        <v>148</v>
      </c>
      <c r="D63" s="93"/>
      <c r="E63" s="17"/>
      <c r="F63" s="93"/>
      <c r="G63" s="93"/>
      <c r="H63" s="18"/>
      <c r="I63" s="17"/>
      <c r="J63" s="93"/>
      <c r="K63" s="18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170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</row>
    <row r="64" spans="1:51" x14ac:dyDescent="0.3">
      <c r="A64" s="209">
        <v>2</v>
      </c>
      <c r="B64" s="168" t="s">
        <v>149</v>
      </c>
      <c r="C64" s="210" t="s">
        <v>150</v>
      </c>
      <c r="D64" s="93"/>
      <c r="E64" s="17"/>
      <c r="F64" s="93"/>
      <c r="G64" s="93"/>
      <c r="H64" s="18"/>
      <c r="I64" s="17"/>
      <c r="J64" s="93"/>
      <c r="K64" s="18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170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</row>
    <row r="65" spans="1:51" x14ac:dyDescent="0.3">
      <c r="A65" s="209">
        <v>3</v>
      </c>
      <c r="B65" s="168" t="s">
        <v>151</v>
      </c>
      <c r="C65" s="210" t="s">
        <v>152</v>
      </c>
      <c r="D65" s="93"/>
      <c r="E65" s="17"/>
      <c r="F65" s="93"/>
      <c r="G65" s="93"/>
      <c r="H65" s="18"/>
      <c r="I65" s="17"/>
      <c r="J65" s="93"/>
      <c r="K65" s="18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170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</row>
    <row r="66" spans="1:51" x14ac:dyDescent="0.3">
      <c r="A66" s="209">
        <v>4</v>
      </c>
      <c r="B66" s="31" t="s">
        <v>143</v>
      </c>
      <c r="C66" s="211" t="s">
        <v>144</v>
      </c>
      <c r="D66" s="93"/>
      <c r="E66" s="17"/>
      <c r="F66" s="93"/>
      <c r="G66" s="93"/>
      <c r="H66" s="18"/>
      <c r="I66" s="17"/>
      <c r="J66" s="93"/>
      <c r="K66" s="18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170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</row>
    <row r="67" spans="1:51" ht="15" customHeight="1" x14ac:dyDescent="0.3">
      <c r="A67" s="13"/>
      <c r="B67" s="14"/>
      <c r="C67" s="110" t="s">
        <v>47</v>
      </c>
      <c r="D67" s="114" t="s">
        <v>26</v>
      </c>
      <c r="E67" s="111"/>
      <c r="F67" s="111"/>
      <c r="G67" s="111"/>
      <c r="H67" s="111"/>
      <c r="I67" s="216" t="s">
        <v>39</v>
      </c>
      <c r="J67" s="216"/>
      <c r="K67" s="216"/>
      <c r="L67" s="216"/>
      <c r="M67" s="112"/>
      <c r="N67" s="112"/>
      <c r="O67" s="113"/>
      <c r="P67" s="112"/>
      <c r="Q67" s="16"/>
      <c r="R67"/>
      <c r="S67"/>
      <c r="T67"/>
      <c r="U67"/>
      <c r="V67"/>
      <c r="W67"/>
      <c r="AG67"/>
    </row>
    <row r="68" spans="1:51" ht="14.85" customHeight="1" x14ac:dyDescent="0.3">
      <c r="A68" s="13"/>
      <c r="B68" s="15" t="s">
        <v>27</v>
      </c>
      <c r="C68" s="110" t="s">
        <v>25</v>
      </c>
      <c r="D68" s="114" t="s">
        <v>46</v>
      </c>
      <c r="E68" s="111"/>
      <c r="F68" s="111"/>
      <c r="G68" s="111"/>
      <c r="H68" s="111"/>
      <c r="I68" s="114" t="s">
        <v>43</v>
      </c>
      <c r="J68" s="113"/>
      <c r="K68" s="115"/>
      <c r="L68" s="115"/>
      <c r="M68" s="112"/>
      <c r="N68" s="112"/>
      <c r="O68" s="113"/>
      <c r="P68" s="112"/>
      <c r="Q68" s="16"/>
      <c r="R68"/>
      <c r="S68"/>
      <c r="T68"/>
      <c r="U68"/>
      <c r="V68"/>
      <c r="W68"/>
      <c r="AG68"/>
    </row>
    <row r="69" spans="1:51" x14ac:dyDescent="0.3">
      <c r="A69" s="13"/>
      <c r="B69" s="15" t="s">
        <v>29</v>
      </c>
      <c r="C69" s="110" t="s">
        <v>28</v>
      </c>
      <c r="D69" s="114" t="s">
        <v>45</v>
      </c>
      <c r="E69" s="111"/>
      <c r="F69" s="111"/>
      <c r="G69" s="111"/>
      <c r="H69" s="111"/>
      <c r="I69" s="114" t="s">
        <v>58</v>
      </c>
      <c r="J69" s="113"/>
      <c r="K69" s="115"/>
      <c r="L69" s="115"/>
      <c r="M69" s="112"/>
      <c r="N69" s="112"/>
      <c r="O69" s="113"/>
      <c r="P69" s="112"/>
      <c r="Q69" s="16"/>
      <c r="R69"/>
      <c r="S69"/>
      <c r="T69"/>
      <c r="U69"/>
      <c r="V69"/>
      <c r="W69"/>
      <c r="AG69"/>
    </row>
    <row r="70" spans="1:51" x14ac:dyDescent="0.3">
      <c r="A70" s="13"/>
      <c r="B70" s="15" t="s">
        <v>31</v>
      </c>
      <c r="C70" s="110" t="s">
        <v>30</v>
      </c>
      <c r="D70" s="114" t="s">
        <v>44</v>
      </c>
      <c r="E70" s="111"/>
      <c r="F70" s="111"/>
      <c r="G70" s="111"/>
      <c r="H70" s="111"/>
      <c r="I70" s="114" t="s">
        <v>59</v>
      </c>
      <c r="J70" s="113"/>
      <c r="K70" s="115"/>
      <c r="L70" s="115"/>
      <c r="M70" s="112"/>
      <c r="N70" s="112"/>
      <c r="O70" s="113"/>
      <c r="P70" s="112"/>
      <c r="Q70" s="16"/>
      <c r="R70"/>
      <c r="S70"/>
      <c r="T70"/>
      <c r="U70"/>
      <c r="V70"/>
      <c r="W70"/>
      <c r="AG70"/>
    </row>
    <row r="71" spans="1:51" x14ac:dyDescent="0.3">
      <c r="A71" s="13"/>
      <c r="B71" s="14"/>
      <c r="C71" s="110" t="s">
        <v>32</v>
      </c>
      <c r="D71" s="114" t="s">
        <v>42</v>
      </c>
      <c r="E71" s="111"/>
      <c r="F71" s="111"/>
      <c r="G71" s="111"/>
      <c r="H71" s="111"/>
      <c r="I71" s="113"/>
      <c r="J71" s="113"/>
      <c r="K71" s="115"/>
      <c r="L71" s="115"/>
      <c r="M71" s="112"/>
      <c r="N71" s="112"/>
      <c r="O71" s="113"/>
      <c r="P71" s="112"/>
      <c r="Q71" s="16"/>
      <c r="R71"/>
      <c r="S71"/>
      <c r="T71"/>
      <c r="U71"/>
      <c r="V71"/>
      <c r="W71"/>
      <c r="AG71"/>
    </row>
    <row r="72" spans="1:51" x14ac:dyDescent="0.3">
      <c r="A72" s="13"/>
      <c r="B72" s="85"/>
      <c r="C72" s="110" t="s">
        <v>96</v>
      </c>
      <c r="D72" s="114" t="s">
        <v>41</v>
      </c>
      <c r="E72" s="111"/>
      <c r="F72" s="111"/>
      <c r="G72" s="111"/>
      <c r="H72" s="111"/>
      <c r="I72" s="113"/>
      <c r="J72" s="113"/>
      <c r="K72" s="113"/>
      <c r="L72" s="112"/>
      <c r="M72" s="112"/>
      <c r="N72" s="112"/>
      <c r="O72" s="113"/>
      <c r="P72" s="112"/>
      <c r="Q72" s="16"/>
      <c r="R72"/>
      <c r="S72"/>
      <c r="T72"/>
      <c r="U72"/>
      <c r="V72"/>
      <c r="W72"/>
      <c r="AG72"/>
    </row>
    <row r="73" spans="1:51" x14ac:dyDescent="0.3">
      <c r="A73" s="20"/>
      <c r="B73" s="85"/>
      <c r="C73" s="110" t="s">
        <v>40</v>
      </c>
      <c r="D73" s="114" t="s">
        <v>33</v>
      </c>
      <c r="E73" s="111"/>
      <c r="F73" s="111"/>
      <c r="G73" s="111"/>
      <c r="H73" s="111"/>
      <c r="I73" s="113"/>
      <c r="J73" s="113"/>
      <c r="K73" s="113"/>
      <c r="L73" s="112"/>
      <c r="M73" s="112"/>
      <c r="N73" s="112"/>
      <c r="O73" s="113"/>
      <c r="P73" s="112"/>
      <c r="Q73" s="16"/>
      <c r="R73"/>
      <c r="S73"/>
      <c r="T73"/>
      <c r="U73"/>
      <c r="V73"/>
      <c r="W73"/>
      <c r="AG73"/>
    </row>
    <row r="74" spans="1:51" x14ac:dyDescent="0.3">
      <c r="A74" s="13"/>
      <c r="B74" s="14"/>
      <c r="C74" s="110"/>
      <c r="D74" s="113"/>
      <c r="E74" s="112"/>
      <c r="F74" s="113"/>
      <c r="G74" s="113"/>
      <c r="H74" s="113"/>
      <c r="I74" s="113"/>
      <c r="J74" s="113"/>
      <c r="K74" s="113"/>
      <c r="L74" s="112"/>
      <c r="M74" s="112"/>
      <c r="N74" s="112"/>
      <c r="O74" s="113"/>
      <c r="P74" s="112"/>
      <c r="Q74" s="16"/>
      <c r="R74"/>
      <c r="S74"/>
      <c r="T74"/>
      <c r="U74"/>
      <c r="V74"/>
      <c r="W74"/>
      <c r="AG74"/>
    </row>
    <row r="75" spans="1:51" x14ac:dyDescent="0.3">
      <c r="A75" s="13"/>
      <c r="B75" s="14"/>
      <c r="C75" s="14"/>
      <c r="D75" s="17"/>
      <c r="E75" s="19"/>
      <c r="F75" s="17"/>
      <c r="G75" s="17"/>
      <c r="H75" s="18"/>
      <c r="I75" s="17"/>
      <c r="J75" s="17"/>
      <c r="K75" s="18"/>
      <c r="L75" s="16"/>
      <c r="M75" s="16"/>
      <c r="N75" s="16"/>
      <c r="O75" s="17"/>
      <c r="P75" s="16"/>
      <c r="Q75" s="16"/>
      <c r="R75"/>
      <c r="S75"/>
      <c r="T75"/>
      <c r="U75"/>
      <c r="V75"/>
      <c r="W75"/>
      <c r="AG75"/>
    </row>
    <row r="76" spans="1:51" x14ac:dyDescent="0.3">
      <c r="A76" s="13"/>
      <c r="B76" s="14"/>
      <c r="C76" s="14"/>
      <c r="D76" s="17"/>
      <c r="E76" s="19"/>
      <c r="F76" s="17"/>
      <c r="G76" s="17"/>
      <c r="H76" s="18"/>
      <c r="I76" s="17"/>
      <c r="J76" s="17"/>
      <c r="K76" s="18"/>
      <c r="L76" s="16"/>
      <c r="M76" s="16"/>
      <c r="N76" s="16"/>
      <c r="O76" s="17"/>
      <c r="P76" s="16"/>
      <c r="Q76" s="16"/>
      <c r="R76"/>
      <c r="S76"/>
      <c r="T76"/>
      <c r="U76"/>
      <c r="V76"/>
      <c r="W76"/>
      <c r="AG76"/>
    </row>
    <row r="77" spans="1:51" x14ac:dyDescent="0.3">
      <c r="A77" s="13"/>
      <c r="B77" s="14"/>
      <c r="C77" s="14"/>
      <c r="D77" s="17"/>
      <c r="E77" s="19"/>
      <c r="F77" s="21"/>
      <c r="G77" s="21"/>
      <c r="H77" s="18"/>
      <c r="I77" s="17"/>
      <c r="J77" s="17"/>
      <c r="K77" s="18"/>
      <c r="L77" s="16"/>
      <c r="M77" s="16"/>
      <c r="N77" s="16"/>
      <c r="O77" s="17"/>
      <c r="P77" s="16"/>
      <c r="Q77" s="16"/>
      <c r="R77"/>
      <c r="S77"/>
      <c r="T77"/>
      <c r="U77"/>
      <c r="V77"/>
      <c r="W77"/>
      <c r="AG77"/>
    </row>
    <row r="78" spans="1:51" x14ac:dyDescent="0.3">
      <c r="A78" s="13"/>
      <c r="B78" s="14"/>
      <c r="C78" s="14"/>
      <c r="D78" s="17"/>
      <c r="E78" s="19"/>
      <c r="F78" s="17"/>
      <c r="G78" s="17"/>
      <c r="H78" s="18"/>
      <c r="I78" s="17"/>
      <c r="J78" s="17"/>
      <c r="K78" s="18"/>
      <c r="L78" s="16"/>
      <c r="M78" s="16"/>
      <c r="N78" s="16"/>
      <c r="O78" s="17"/>
      <c r="P78" s="16"/>
      <c r="Q78" s="16"/>
      <c r="R78"/>
      <c r="S78"/>
      <c r="T78"/>
      <c r="U78"/>
      <c r="V78"/>
      <c r="W78"/>
      <c r="AG78"/>
    </row>
    <row r="79" spans="1:51" x14ac:dyDescent="0.3">
      <c r="A79" s="13"/>
      <c r="B79" s="14"/>
      <c r="C79" s="14"/>
      <c r="D79" s="17"/>
      <c r="E79" s="19"/>
      <c r="F79" s="17"/>
      <c r="G79" s="17"/>
      <c r="H79" s="18"/>
      <c r="I79" s="17"/>
      <c r="J79" s="17"/>
      <c r="K79" s="18"/>
      <c r="L79" s="16"/>
      <c r="M79" s="16"/>
      <c r="N79" s="16"/>
      <c r="O79" s="17"/>
      <c r="P79" s="16"/>
      <c r="Q79" s="16"/>
      <c r="R79" s="16"/>
      <c r="S79" s="16"/>
      <c r="T79" s="17"/>
      <c r="U79" s="16"/>
      <c r="V79" s="16"/>
      <c r="W79" s="16"/>
      <c r="X79" s="28"/>
      <c r="AF79" s="42"/>
      <c r="AM79" s="89"/>
    </row>
    <row r="80" spans="1:51" x14ac:dyDescent="0.3">
      <c r="A80" s="13"/>
      <c r="B80" s="14"/>
      <c r="C80" s="14"/>
      <c r="D80" s="17"/>
      <c r="E80" s="19"/>
      <c r="F80" s="21"/>
      <c r="G80" s="21"/>
      <c r="H80" s="18"/>
      <c r="I80" s="17"/>
      <c r="J80" s="17"/>
      <c r="K80" s="18"/>
      <c r="L80" s="16"/>
      <c r="M80" s="16"/>
      <c r="N80" s="16"/>
      <c r="O80" s="17"/>
      <c r="P80" s="16"/>
      <c r="Q80" s="16"/>
      <c r="R80" s="16"/>
      <c r="S80" s="16"/>
      <c r="T80" s="17"/>
      <c r="U80" s="16"/>
      <c r="V80" s="16"/>
      <c r="W80" s="16"/>
      <c r="X80" s="28"/>
      <c r="AF80" s="42"/>
      <c r="AM80" s="89"/>
    </row>
    <row r="81" spans="1:39" x14ac:dyDescent="0.3">
      <c r="A81" s="13"/>
      <c r="B81" s="14"/>
      <c r="C81" s="14"/>
      <c r="D81" s="17"/>
      <c r="E81" s="19"/>
      <c r="F81" s="21"/>
      <c r="G81" s="21"/>
      <c r="H81" s="18"/>
      <c r="I81" s="17"/>
      <c r="J81" s="17"/>
      <c r="K81" s="18"/>
      <c r="L81" s="16"/>
      <c r="M81" s="16"/>
      <c r="N81" s="16"/>
      <c r="O81" s="17"/>
      <c r="P81" s="16"/>
      <c r="Q81" s="16"/>
      <c r="R81" s="16"/>
      <c r="S81" s="16"/>
      <c r="T81" s="17"/>
      <c r="U81" s="16"/>
      <c r="V81" s="16"/>
      <c r="W81" s="16"/>
      <c r="X81" s="28"/>
      <c r="AF81" s="42"/>
      <c r="AM81" s="89"/>
    </row>
    <row r="82" spans="1:39" x14ac:dyDescent="0.3">
      <c r="A82" s="13"/>
      <c r="B82" s="14"/>
      <c r="C82" s="14"/>
      <c r="D82" s="17"/>
      <c r="E82" s="19"/>
      <c r="F82" s="17"/>
      <c r="G82" s="17"/>
      <c r="H82" s="18"/>
      <c r="I82" s="17"/>
      <c r="J82" s="17"/>
      <c r="K82" s="18"/>
      <c r="L82" s="16"/>
      <c r="M82" s="16"/>
      <c r="N82" s="16"/>
      <c r="O82" s="17"/>
      <c r="P82" s="16"/>
      <c r="Q82" s="16"/>
      <c r="R82" s="16"/>
      <c r="S82" s="16"/>
      <c r="T82" s="17"/>
      <c r="U82" s="16"/>
      <c r="V82" s="16"/>
      <c r="W82" s="16"/>
      <c r="X82" s="28"/>
      <c r="AF82" s="42"/>
      <c r="AM82" s="89"/>
    </row>
    <row r="83" spans="1:39" x14ac:dyDescent="0.3">
      <c r="A83" s="13"/>
      <c r="B83" s="14"/>
      <c r="C83" s="14"/>
      <c r="D83" s="17"/>
      <c r="E83" s="19"/>
      <c r="F83" s="17"/>
      <c r="G83" s="17"/>
      <c r="H83" s="18"/>
      <c r="I83" s="17"/>
      <c r="J83" s="17"/>
      <c r="K83" s="18"/>
      <c r="L83" s="16"/>
      <c r="M83" s="16"/>
      <c r="N83" s="16"/>
      <c r="O83" s="17"/>
      <c r="P83" s="16"/>
      <c r="Q83" s="16"/>
      <c r="R83" s="16"/>
      <c r="S83" s="16"/>
      <c r="T83" s="17"/>
      <c r="U83" s="16"/>
      <c r="V83" s="16"/>
      <c r="W83" s="16"/>
      <c r="X83" s="28"/>
      <c r="AF83" s="42"/>
    </row>
    <row r="84" spans="1:39" x14ac:dyDescent="0.3">
      <c r="A84" s="13"/>
      <c r="B84" s="14"/>
      <c r="C84" s="14"/>
      <c r="D84" s="17"/>
      <c r="E84" s="19"/>
      <c r="F84" s="17"/>
      <c r="G84" s="17"/>
      <c r="H84" s="18"/>
      <c r="I84" s="17"/>
      <c r="J84" s="17"/>
      <c r="K84" s="18"/>
      <c r="L84" s="16"/>
      <c r="M84" s="16"/>
      <c r="N84" s="16"/>
      <c r="O84" s="17"/>
      <c r="P84" s="16"/>
      <c r="Q84" s="16"/>
      <c r="R84" s="16"/>
      <c r="S84" s="16"/>
      <c r="T84" s="17"/>
      <c r="U84" s="16"/>
      <c r="V84" s="16"/>
      <c r="W84" s="16"/>
      <c r="X84" s="28"/>
      <c r="AF84" s="42"/>
    </row>
    <row r="85" spans="1:39" x14ac:dyDescent="0.3">
      <c r="A85" s="13"/>
      <c r="B85" s="14"/>
      <c r="C85" s="14"/>
      <c r="D85" s="17"/>
      <c r="E85" s="19"/>
      <c r="F85" s="17"/>
      <c r="G85" s="17"/>
      <c r="H85" s="18"/>
      <c r="I85" s="17"/>
      <c r="J85" s="17"/>
      <c r="K85" s="18"/>
      <c r="L85" s="16"/>
      <c r="M85" s="16"/>
      <c r="N85" s="16"/>
      <c r="O85" s="17"/>
      <c r="P85" s="16"/>
      <c r="Q85" s="16"/>
      <c r="R85" s="16"/>
      <c r="S85" s="16"/>
      <c r="T85" s="17"/>
      <c r="U85" s="16"/>
      <c r="V85" s="16"/>
      <c r="W85" s="16"/>
      <c r="X85" s="28"/>
      <c r="AF85" s="42"/>
    </row>
    <row r="86" spans="1:39" x14ac:dyDescent="0.3">
      <c r="A86" s="13"/>
      <c r="B86" s="14"/>
      <c r="C86" s="14"/>
      <c r="D86" s="17"/>
      <c r="E86" s="19"/>
      <c r="F86" s="17"/>
      <c r="G86" s="17"/>
      <c r="H86" s="18"/>
      <c r="I86" s="17"/>
      <c r="J86" s="17"/>
      <c r="K86" s="18"/>
      <c r="L86" s="16"/>
      <c r="M86" s="16"/>
      <c r="N86" s="16"/>
      <c r="O86" s="17"/>
      <c r="P86" s="16"/>
      <c r="Q86" s="16"/>
      <c r="R86" s="16"/>
      <c r="S86" s="16"/>
      <c r="T86" s="17"/>
      <c r="U86" s="16"/>
      <c r="V86" s="16"/>
      <c r="W86" s="16"/>
      <c r="X86" s="28"/>
    </row>
    <row r="87" spans="1:39" x14ac:dyDescent="0.3">
      <c r="A87" s="13"/>
      <c r="B87" s="14"/>
      <c r="C87" s="14"/>
      <c r="D87" s="17"/>
      <c r="E87" s="19"/>
      <c r="F87" s="17"/>
      <c r="G87" s="17"/>
      <c r="H87" s="18"/>
      <c r="I87" s="17"/>
      <c r="J87" s="17"/>
      <c r="K87" s="18"/>
      <c r="L87" s="16"/>
      <c r="M87" s="16"/>
      <c r="N87" s="16"/>
      <c r="O87" s="17"/>
      <c r="P87" s="16"/>
      <c r="Q87" s="16"/>
      <c r="R87" s="16"/>
      <c r="S87" s="16"/>
      <c r="T87" s="17"/>
      <c r="U87" s="16"/>
      <c r="V87" s="16"/>
      <c r="W87" s="16"/>
      <c r="X87" s="28"/>
    </row>
    <row r="88" spans="1:39" x14ac:dyDescent="0.3">
      <c r="A88" s="13"/>
      <c r="B88" s="14"/>
      <c r="C88" s="14"/>
      <c r="D88" s="17"/>
      <c r="E88" s="19"/>
      <c r="F88" s="17"/>
      <c r="G88" s="17"/>
      <c r="H88" s="18"/>
      <c r="I88" s="17"/>
      <c r="J88" s="17"/>
      <c r="K88" s="18"/>
      <c r="L88" s="16"/>
      <c r="M88" s="16"/>
      <c r="N88" s="16"/>
      <c r="O88" s="17"/>
      <c r="P88" s="16"/>
      <c r="Q88" s="16"/>
      <c r="R88" s="16"/>
      <c r="S88" s="16"/>
      <c r="T88" s="17"/>
      <c r="U88" s="16"/>
      <c r="V88" s="16"/>
      <c r="W88" s="16"/>
      <c r="X88" s="28"/>
    </row>
    <row r="89" spans="1:39" x14ac:dyDescent="0.3">
      <c r="A89" s="13"/>
      <c r="B89" s="14"/>
      <c r="C89" s="14"/>
      <c r="D89" s="17"/>
      <c r="E89" s="19"/>
      <c r="F89" s="17"/>
      <c r="G89" s="17"/>
      <c r="H89" s="18"/>
      <c r="I89" s="17"/>
      <c r="J89" s="17"/>
      <c r="K89" s="18"/>
      <c r="L89" s="16"/>
      <c r="M89" s="16"/>
      <c r="N89" s="16"/>
      <c r="O89" s="17"/>
      <c r="P89" s="16"/>
      <c r="Q89" s="16"/>
      <c r="R89" s="16"/>
      <c r="S89" s="16"/>
      <c r="T89" s="17"/>
      <c r="U89" s="16"/>
      <c r="V89" s="16"/>
      <c r="W89" s="16"/>
      <c r="X89" s="28"/>
    </row>
    <row r="90" spans="1:39" x14ac:dyDescent="0.3">
      <c r="A90" s="13"/>
      <c r="B90" s="14"/>
      <c r="C90" s="14"/>
      <c r="D90" s="17"/>
      <c r="E90" s="19"/>
      <c r="F90" s="17"/>
      <c r="G90" s="17"/>
      <c r="H90" s="18"/>
      <c r="I90" s="17"/>
      <c r="J90" s="17"/>
      <c r="K90" s="18"/>
      <c r="L90" s="16"/>
      <c r="M90" s="16"/>
      <c r="N90" s="16"/>
      <c r="O90" s="17"/>
      <c r="P90" s="16"/>
      <c r="Q90" s="16"/>
      <c r="R90" s="16"/>
      <c r="S90" s="16"/>
      <c r="T90" s="17"/>
      <c r="U90" s="16"/>
      <c r="V90" s="16"/>
      <c r="W90" s="16"/>
      <c r="X90" s="28"/>
    </row>
    <row r="91" spans="1:39" x14ac:dyDescent="0.3">
      <c r="A91" s="13"/>
      <c r="B91" s="14"/>
      <c r="C91" s="14"/>
      <c r="D91" s="17"/>
      <c r="E91" s="19"/>
      <c r="F91" s="17"/>
      <c r="G91" s="17"/>
      <c r="H91" s="18"/>
      <c r="I91" s="17"/>
      <c r="J91" s="17"/>
      <c r="K91" s="18"/>
      <c r="L91" s="16"/>
      <c r="M91" s="16"/>
      <c r="N91" s="16"/>
      <c r="O91" s="17"/>
      <c r="P91" s="16"/>
      <c r="Q91" s="16"/>
      <c r="R91" s="16"/>
      <c r="S91" s="16"/>
      <c r="T91" s="17"/>
      <c r="U91" s="16"/>
      <c r="V91" s="16"/>
      <c r="W91" s="16"/>
      <c r="X91" s="28"/>
    </row>
    <row r="92" spans="1:39" x14ac:dyDescent="0.3">
      <c r="A92" s="13"/>
      <c r="B92" s="14"/>
      <c r="C92" s="14"/>
      <c r="D92" s="17"/>
      <c r="E92" s="19"/>
      <c r="F92" s="17"/>
      <c r="G92" s="17"/>
      <c r="H92" s="18"/>
      <c r="I92" s="17"/>
      <c r="J92" s="17"/>
      <c r="K92" s="18"/>
      <c r="L92" s="16"/>
      <c r="M92" s="16"/>
      <c r="N92" s="16"/>
      <c r="O92" s="17"/>
      <c r="P92" s="16"/>
      <c r="Q92" s="16"/>
      <c r="R92" s="16"/>
      <c r="S92" s="16"/>
      <c r="T92" s="17"/>
      <c r="U92" s="16"/>
      <c r="V92" s="16"/>
      <c r="W92" s="16"/>
      <c r="X92" s="28"/>
    </row>
    <row r="93" spans="1:39" x14ac:dyDescent="0.3">
      <c r="A93" s="13"/>
      <c r="B93" s="14"/>
      <c r="C93" s="14"/>
      <c r="D93" s="17"/>
      <c r="E93" s="19"/>
      <c r="F93" s="17"/>
      <c r="G93" s="17"/>
      <c r="H93" s="18"/>
      <c r="I93" s="17"/>
      <c r="J93" s="17"/>
      <c r="K93" s="18"/>
      <c r="L93" s="16"/>
      <c r="M93" s="16"/>
      <c r="N93" s="16"/>
      <c r="O93" s="17"/>
      <c r="P93" s="16"/>
      <c r="Q93" s="16"/>
      <c r="R93" s="16"/>
      <c r="S93" s="16"/>
      <c r="T93" s="17"/>
      <c r="U93" s="16"/>
      <c r="V93" s="16"/>
      <c r="W93" s="16"/>
      <c r="X93" s="28"/>
    </row>
    <row r="94" spans="1:39" x14ac:dyDescent="0.3">
      <c r="A94" s="13"/>
      <c r="B94" s="14"/>
      <c r="C94" s="14"/>
      <c r="D94" s="17"/>
      <c r="E94" s="19"/>
      <c r="F94" s="17"/>
      <c r="G94" s="17"/>
      <c r="H94" s="18"/>
      <c r="I94" s="17"/>
      <c r="J94" s="17"/>
      <c r="K94" s="18"/>
      <c r="L94" s="16"/>
      <c r="M94" s="16"/>
      <c r="N94" s="16"/>
      <c r="O94" s="17"/>
      <c r="P94" s="16"/>
      <c r="Q94" s="16"/>
      <c r="R94" s="16"/>
      <c r="S94" s="16"/>
      <c r="T94" s="17"/>
      <c r="U94" s="16"/>
      <c r="V94" s="16"/>
      <c r="W94" s="16"/>
      <c r="X94" s="28"/>
    </row>
    <row r="95" spans="1:39" x14ac:dyDescent="0.3">
      <c r="A95" s="13"/>
      <c r="B95" s="14"/>
      <c r="C95" s="14"/>
      <c r="D95" s="17"/>
      <c r="E95" s="19"/>
      <c r="F95" s="17"/>
      <c r="G95" s="17"/>
      <c r="H95" s="18"/>
      <c r="I95" s="17"/>
      <c r="J95" s="17"/>
      <c r="K95" s="18"/>
      <c r="L95" s="16"/>
      <c r="M95" s="16"/>
      <c r="N95" s="16"/>
      <c r="O95" s="17"/>
      <c r="P95" s="16"/>
      <c r="Q95" s="16"/>
      <c r="R95" s="16"/>
      <c r="S95" s="16"/>
      <c r="T95" s="17"/>
      <c r="U95" s="16"/>
      <c r="V95" s="16"/>
      <c r="W95" s="16"/>
      <c r="X95" s="28"/>
    </row>
    <row r="96" spans="1:39" x14ac:dyDescent="0.3">
      <c r="A96" s="13"/>
      <c r="B96" s="14"/>
      <c r="C96" s="14"/>
      <c r="D96" s="17"/>
      <c r="E96" s="19"/>
      <c r="F96" s="17"/>
      <c r="G96" s="17"/>
      <c r="H96" s="18"/>
      <c r="I96" s="17"/>
      <c r="J96" s="17"/>
      <c r="K96" s="18"/>
      <c r="L96" s="16"/>
      <c r="M96" s="16"/>
      <c r="N96" s="16"/>
      <c r="O96" s="17"/>
      <c r="P96" s="16"/>
      <c r="Q96" s="16"/>
      <c r="R96" s="16"/>
      <c r="S96" s="16"/>
      <c r="T96" s="17"/>
      <c r="U96" s="16"/>
      <c r="V96" s="16"/>
      <c r="W96" s="16"/>
      <c r="X96" s="28"/>
    </row>
    <row r="97" spans="1:51" x14ac:dyDescent="0.3">
      <c r="A97" s="13"/>
      <c r="B97" s="14"/>
      <c r="C97" s="14"/>
      <c r="D97" s="17"/>
      <c r="E97" s="19"/>
      <c r="F97" s="17"/>
      <c r="G97" s="17"/>
      <c r="H97" s="18"/>
      <c r="I97" s="17"/>
      <c r="J97" s="17"/>
      <c r="K97" s="18"/>
      <c r="L97" s="16"/>
      <c r="M97" s="16"/>
      <c r="N97" s="16"/>
      <c r="O97" s="17"/>
      <c r="P97" s="16"/>
      <c r="Q97" s="16"/>
      <c r="R97" s="16"/>
      <c r="S97" s="16"/>
      <c r="T97" s="17"/>
      <c r="U97" s="16"/>
      <c r="V97" s="16"/>
      <c r="W97" s="16"/>
      <c r="X97" s="28"/>
    </row>
    <row r="98" spans="1:51" x14ac:dyDescent="0.3">
      <c r="A98" s="13"/>
      <c r="B98" s="14"/>
      <c r="C98" s="14"/>
      <c r="D98" s="17"/>
      <c r="E98" s="19"/>
      <c r="F98" s="17"/>
      <c r="G98" s="17"/>
      <c r="H98" s="18"/>
      <c r="I98" s="17"/>
      <c r="J98" s="17"/>
      <c r="K98" s="18"/>
      <c r="L98" s="16"/>
      <c r="M98" s="16"/>
      <c r="N98" s="16"/>
      <c r="O98" s="17"/>
      <c r="P98" s="16"/>
      <c r="Q98" s="16"/>
      <c r="R98" s="16"/>
      <c r="S98" s="16"/>
      <c r="T98" s="17"/>
      <c r="U98" s="16"/>
      <c r="V98" s="16"/>
      <c r="W98" s="16"/>
      <c r="X98" s="28"/>
      <c r="AX98" s="23"/>
      <c r="AY98" s="23"/>
    </row>
    <row r="99" spans="1:51" x14ac:dyDescent="0.3">
      <c r="A99" s="13"/>
      <c r="B99" s="14"/>
      <c r="C99" s="14"/>
      <c r="D99" s="17"/>
      <c r="E99" s="19"/>
      <c r="F99" s="17"/>
      <c r="G99" s="17"/>
      <c r="H99" s="18"/>
      <c r="I99" s="17"/>
      <c r="J99" s="17"/>
      <c r="K99" s="18"/>
      <c r="L99" s="16"/>
      <c r="M99" s="16"/>
      <c r="N99" s="16"/>
      <c r="O99" s="17"/>
      <c r="P99" s="16"/>
      <c r="Q99" s="16"/>
      <c r="R99" s="16"/>
      <c r="S99" s="16"/>
      <c r="T99" s="17"/>
      <c r="U99" s="16"/>
      <c r="V99" s="16"/>
      <c r="W99" s="16"/>
      <c r="X99" s="28"/>
    </row>
    <row r="100" spans="1:51" s="23" customFormat="1" ht="15" thickBot="1" x14ac:dyDescent="0.35">
      <c r="A100" s="13"/>
      <c r="B100" s="14"/>
      <c r="C100" s="14"/>
      <c r="D100" s="17"/>
      <c r="E100" s="19"/>
      <c r="F100" s="17"/>
      <c r="G100" s="17"/>
      <c r="H100" s="18"/>
      <c r="I100" s="17"/>
      <c r="J100" s="17"/>
      <c r="K100" s="18"/>
      <c r="L100" s="16"/>
      <c r="M100" s="16"/>
      <c r="N100" s="16"/>
      <c r="O100" s="17"/>
      <c r="P100" s="16"/>
      <c r="Q100" s="16"/>
      <c r="R100" s="16"/>
      <c r="S100" s="16"/>
      <c r="T100" s="17"/>
      <c r="U100" s="16"/>
      <c r="V100" s="16"/>
      <c r="W100" s="16"/>
      <c r="X100" s="26" t="e">
        <f>AVERAGE(E101:W101)</f>
        <v>#DIV/0!</v>
      </c>
      <c r="AG100" s="43"/>
      <c r="AX100"/>
      <c r="AY100"/>
    </row>
    <row r="101" spans="1:51" x14ac:dyDescent="0.3">
      <c r="A101" s="22"/>
      <c r="B101" s="23"/>
      <c r="C101" s="23"/>
      <c r="D101" s="24"/>
      <c r="E101" s="212"/>
      <c r="F101" s="212"/>
      <c r="G101" s="212"/>
      <c r="H101" s="212"/>
      <c r="I101" s="212"/>
      <c r="J101" s="212"/>
      <c r="K101" s="25"/>
      <c r="L101" s="212"/>
      <c r="M101" s="212"/>
      <c r="N101" s="212"/>
      <c r="O101" s="212"/>
      <c r="P101" s="86"/>
      <c r="Q101" s="86"/>
      <c r="R101" s="86"/>
      <c r="S101" s="212"/>
      <c r="T101" s="212"/>
      <c r="U101" s="86"/>
      <c r="V101" s="213"/>
      <c r="W101" s="213"/>
    </row>
  </sheetData>
  <sortState ref="B52:AX60">
    <sortCondition descending="1" ref="AX52:AX60"/>
  </sortState>
  <mergeCells count="19">
    <mergeCell ref="AN3:AQ4"/>
    <mergeCell ref="AS3:AV4"/>
    <mergeCell ref="BC34:BF34"/>
    <mergeCell ref="BC33:BF33"/>
    <mergeCell ref="A1:X2"/>
    <mergeCell ref="E3:H4"/>
    <mergeCell ref="J3:M4"/>
    <mergeCell ref="O3:R4"/>
    <mergeCell ref="T3:W4"/>
    <mergeCell ref="V101:W101"/>
    <mergeCell ref="AD3:AG4"/>
    <mergeCell ref="AI3:AL4"/>
    <mergeCell ref="I67:L67"/>
    <mergeCell ref="Y3:AB4"/>
    <mergeCell ref="E101:H101"/>
    <mergeCell ref="I101:J101"/>
    <mergeCell ref="L101:M101"/>
    <mergeCell ref="N101:O101"/>
    <mergeCell ref="S101:T101"/>
  </mergeCells>
  <printOptions horizontalCentered="1"/>
  <pageMargins left="0.25" right="0.25" top="0.75" bottom="0.75" header="0.3" footer="0.3"/>
  <pageSetup paperSize="9" scale="36" firstPageNumber="0" orientation="landscape" horizontalDpi="4294967293" r:id="rId1"/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2"/>
  <sheetViews>
    <sheetView zoomScale="81" zoomScaleNormal="81" workbookViewId="0">
      <selection activeCell="D52" sqref="D52"/>
    </sheetView>
  </sheetViews>
  <sheetFormatPr defaultRowHeight="14.4" x14ac:dyDescent="0.3"/>
  <cols>
    <col min="1" max="1" width="5.88671875" customWidth="1"/>
    <col min="2" max="2" width="19.33203125" customWidth="1"/>
    <col min="3" max="3" width="11.44140625" customWidth="1"/>
    <col min="4" max="4" width="10.88671875" style="1" customWidth="1"/>
    <col min="5" max="5" width="4.5546875" style="2" customWidth="1"/>
    <col min="6" max="6" width="4.88671875" style="1" customWidth="1"/>
    <col min="7" max="7" width="4.5546875" style="1" customWidth="1"/>
    <col min="8" max="8" width="5" style="3" customWidth="1"/>
    <col min="9" max="9" width="1.6640625" style="2" customWidth="1"/>
    <col min="10" max="10" width="4" style="1" customWidth="1"/>
    <col min="11" max="11" width="4.33203125" style="3" customWidth="1"/>
    <col min="12" max="12" width="4.5546875" style="1" customWidth="1"/>
    <col min="13" max="13" width="6.109375" style="1" customWidth="1"/>
    <col min="14" max="14" width="1.33203125" style="1" customWidth="1"/>
    <col min="15" max="15" width="3.6640625" style="1" customWidth="1"/>
    <col min="16" max="16" width="3.88671875" style="1" customWidth="1"/>
    <col min="17" max="17" width="4" style="1" customWidth="1"/>
    <col min="18" max="18" width="6.44140625" style="1" customWidth="1"/>
    <col min="19" max="19" width="2.33203125" style="1" customWidth="1"/>
    <col min="20" max="20" width="4.33203125" style="1" customWidth="1"/>
    <col min="21" max="21" width="4.109375" style="1" customWidth="1"/>
    <col min="22" max="22" width="3.6640625" style="1" customWidth="1"/>
    <col min="23" max="23" width="7.109375" style="1" customWidth="1"/>
    <col min="24" max="24" width="1.5546875" customWidth="1"/>
    <col min="25" max="25" width="6" customWidth="1"/>
    <col min="26" max="26" width="4.5546875" customWidth="1"/>
    <col min="27" max="27" width="4.44140625" customWidth="1"/>
    <col min="28" max="28" width="5.5546875" customWidth="1"/>
    <col min="29" max="29" width="2.109375" customWidth="1"/>
    <col min="30" max="30" width="4" customWidth="1"/>
    <col min="31" max="31" width="4.33203125" customWidth="1"/>
    <col min="32" max="32" width="3.88671875" customWidth="1"/>
    <col min="33" max="33" width="5.88671875" style="42" customWidth="1"/>
    <col min="34" max="34" width="2.44140625" customWidth="1"/>
    <col min="35" max="35" width="4.6640625" customWidth="1"/>
    <col min="36" max="36" width="6" customWidth="1"/>
    <col min="37" max="37" width="4.44140625" customWidth="1"/>
    <col min="38" max="38" width="4.88671875" customWidth="1"/>
    <col min="39" max="39" width="2.6640625" customWidth="1"/>
    <col min="40" max="40" width="4.6640625" customWidth="1"/>
    <col min="41" max="41" width="4.44140625" customWidth="1"/>
    <col min="42" max="42" width="5" customWidth="1"/>
    <col min="43" max="43" width="5.6640625" customWidth="1"/>
    <col min="44" max="44" width="3" customWidth="1"/>
    <col min="45" max="45" width="4.88671875" customWidth="1"/>
    <col min="46" max="46" width="4.33203125" customWidth="1"/>
    <col min="47" max="47" width="5" customWidth="1"/>
    <col min="48" max="48" width="7.88671875" customWidth="1"/>
    <col min="49" max="49" width="3.88671875" customWidth="1"/>
    <col min="50" max="50" width="8.6640625" customWidth="1"/>
    <col min="51" max="51" width="10.44140625" customWidth="1"/>
    <col min="52" max="55" width="8.6640625" customWidth="1"/>
    <col min="56" max="56" width="30.6640625" customWidth="1"/>
    <col min="57" max="1014" width="8.6640625" customWidth="1"/>
  </cols>
  <sheetData>
    <row r="1" spans="1:62" ht="27" customHeight="1" x14ac:dyDescent="0.3">
      <c r="A1" s="221" t="s">
        <v>88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4"/>
      <c r="Z1" s="4"/>
      <c r="AG1" s="41"/>
      <c r="AJ1" s="5"/>
    </row>
    <row r="2" spans="1:62" ht="20.25" customHeight="1" thickBot="1" x14ac:dyDescent="0.35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4"/>
      <c r="Z2" s="4"/>
      <c r="AM2" s="96"/>
      <c r="AN2" s="96"/>
      <c r="AO2" s="96"/>
      <c r="AP2" s="96"/>
      <c r="AQ2" s="96"/>
      <c r="AR2" s="96"/>
      <c r="AS2" s="96"/>
      <c r="AT2" s="96"/>
      <c r="AU2" s="96"/>
      <c r="AV2" s="96"/>
    </row>
    <row r="3" spans="1:62" ht="36.75" customHeight="1" x14ac:dyDescent="0.35">
      <c r="A3" s="116">
        <v>2019</v>
      </c>
      <c r="B3" s="117"/>
      <c r="C3" s="117"/>
      <c r="D3" s="118"/>
      <c r="E3" s="214" t="s">
        <v>50</v>
      </c>
      <c r="F3" s="214"/>
      <c r="G3" s="214"/>
      <c r="H3" s="214"/>
      <c r="I3" s="119"/>
      <c r="J3" s="214" t="s">
        <v>49</v>
      </c>
      <c r="K3" s="214"/>
      <c r="L3" s="214"/>
      <c r="M3" s="214"/>
      <c r="N3" s="119"/>
      <c r="O3" s="214" t="s">
        <v>67</v>
      </c>
      <c r="P3" s="214"/>
      <c r="Q3" s="214"/>
      <c r="R3" s="214"/>
      <c r="S3" s="119"/>
      <c r="T3" s="214" t="s">
        <v>93</v>
      </c>
      <c r="U3" s="214"/>
      <c r="V3" s="214"/>
      <c r="W3" s="214"/>
      <c r="X3" s="119"/>
      <c r="Y3" s="214" t="s">
        <v>75</v>
      </c>
      <c r="Z3" s="214"/>
      <c r="AA3" s="214"/>
      <c r="AB3" s="214"/>
      <c r="AC3" s="119"/>
      <c r="AD3" s="214" t="s">
        <v>77</v>
      </c>
      <c r="AE3" s="214"/>
      <c r="AF3" s="214"/>
      <c r="AG3" s="214"/>
      <c r="AH3" s="119"/>
      <c r="AI3" s="214" t="s">
        <v>82</v>
      </c>
      <c r="AJ3" s="214"/>
      <c r="AK3" s="214"/>
      <c r="AL3" s="214"/>
      <c r="AM3" s="130"/>
      <c r="AN3" s="214" t="s">
        <v>76</v>
      </c>
      <c r="AO3" s="214"/>
      <c r="AP3" s="214"/>
      <c r="AQ3" s="214"/>
      <c r="AR3" s="119"/>
      <c r="AS3" s="217" t="s">
        <v>74</v>
      </c>
      <c r="AT3" s="217"/>
      <c r="AU3" s="217"/>
      <c r="AV3" s="217"/>
      <c r="AW3" s="117"/>
      <c r="AX3" s="134" t="s">
        <v>79</v>
      </c>
      <c r="AY3" s="135" t="s">
        <v>4</v>
      </c>
    </row>
    <row r="4" spans="1:62" ht="28.5" customHeight="1" thickBot="1" x14ac:dyDescent="0.4">
      <c r="A4" s="140"/>
      <c r="B4" s="35"/>
      <c r="C4" s="35"/>
      <c r="D4" s="32"/>
      <c r="E4" s="215"/>
      <c r="F4" s="215"/>
      <c r="G4" s="215"/>
      <c r="H4" s="215"/>
      <c r="I4" s="141"/>
      <c r="J4" s="215"/>
      <c r="K4" s="215"/>
      <c r="L4" s="215"/>
      <c r="M4" s="215"/>
      <c r="N4" s="141"/>
      <c r="O4" s="215"/>
      <c r="P4" s="215"/>
      <c r="Q4" s="215"/>
      <c r="R4" s="215"/>
      <c r="S4" s="141"/>
      <c r="T4" s="215"/>
      <c r="U4" s="215"/>
      <c r="V4" s="215"/>
      <c r="W4" s="215"/>
      <c r="X4" s="141"/>
      <c r="Y4" s="215"/>
      <c r="Z4" s="215"/>
      <c r="AA4" s="215"/>
      <c r="AB4" s="215"/>
      <c r="AC4" s="141"/>
      <c r="AD4" s="215"/>
      <c r="AE4" s="215"/>
      <c r="AF4" s="215"/>
      <c r="AG4" s="215"/>
      <c r="AH4" s="141"/>
      <c r="AI4" s="215"/>
      <c r="AJ4" s="215"/>
      <c r="AK4" s="215"/>
      <c r="AL4" s="215"/>
      <c r="AM4" s="142"/>
      <c r="AN4" s="215"/>
      <c r="AO4" s="215"/>
      <c r="AP4" s="215"/>
      <c r="AQ4" s="215"/>
      <c r="AR4" s="141"/>
      <c r="AS4" s="218"/>
      <c r="AT4" s="218"/>
      <c r="AU4" s="218"/>
      <c r="AV4" s="218"/>
      <c r="AW4" s="35"/>
      <c r="AX4" s="143"/>
      <c r="AY4" s="144"/>
    </row>
    <row r="5" spans="1:62" s="8" customFormat="1" ht="30.75" customHeight="1" x14ac:dyDescent="0.3">
      <c r="A5" s="145" t="s">
        <v>0</v>
      </c>
      <c r="B5" s="38" t="s">
        <v>1</v>
      </c>
      <c r="C5" s="39" t="s">
        <v>78</v>
      </c>
      <c r="D5" s="39" t="s">
        <v>2</v>
      </c>
      <c r="E5" s="40" t="s">
        <v>36</v>
      </c>
      <c r="F5" s="40" t="s">
        <v>37</v>
      </c>
      <c r="G5" s="79" t="s">
        <v>38</v>
      </c>
      <c r="H5" s="80" t="s">
        <v>3</v>
      </c>
      <c r="I5" s="39"/>
      <c r="J5" s="40" t="s">
        <v>36</v>
      </c>
      <c r="K5" s="40" t="s">
        <v>37</v>
      </c>
      <c r="L5" s="79" t="s">
        <v>38</v>
      </c>
      <c r="M5" s="80" t="s">
        <v>3</v>
      </c>
      <c r="N5" s="39"/>
      <c r="O5" s="40" t="s">
        <v>36</v>
      </c>
      <c r="P5" s="40" t="s">
        <v>37</v>
      </c>
      <c r="Q5" s="79" t="s">
        <v>38</v>
      </c>
      <c r="R5" s="81" t="s">
        <v>3</v>
      </c>
      <c r="S5" s="39"/>
      <c r="T5" s="40" t="s">
        <v>36</v>
      </c>
      <c r="U5" s="40" t="s">
        <v>37</v>
      </c>
      <c r="V5" s="79" t="s">
        <v>38</v>
      </c>
      <c r="W5" s="81" t="s">
        <v>3</v>
      </c>
      <c r="X5" s="56"/>
      <c r="Y5" s="40" t="s">
        <v>36</v>
      </c>
      <c r="Z5" s="40" t="s">
        <v>37</v>
      </c>
      <c r="AA5" s="79" t="s">
        <v>38</v>
      </c>
      <c r="AB5" s="81" t="s">
        <v>3</v>
      </c>
      <c r="AC5" s="56"/>
      <c r="AD5" s="40" t="s">
        <v>36</v>
      </c>
      <c r="AE5" s="40" t="s">
        <v>37</v>
      </c>
      <c r="AF5" s="79" t="s">
        <v>38</v>
      </c>
      <c r="AG5" s="81" t="s">
        <v>3</v>
      </c>
      <c r="AH5" s="56"/>
      <c r="AI5" s="40" t="s">
        <v>36</v>
      </c>
      <c r="AJ5" s="40" t="s">
        <v>37</v>
      </c>
      <c r="AK5" s="79" t="s">
        <v>38</v>
      </c>
      <c r="AL5" s="81" t="s">
        <v>3</v>
      </c>
      <c r="AM5" s="146"/>
      <c r="AN5" s="147" t="s">
        <v>36</v>
      </c>
      <c r="AO5" s="147" t="s">
        <v>37</v>
      </c>
      <c r="AP5" s="148" t="s">
        <v>38</v>
      </c>
      <c r="AQ5" s="149" t="s">
        <v>3</v>
      </c>
      <c r="AR5" s="150"/>
      <c r="AS5" s="147" t="s">
        <v>36</v>
      </c>
      <c r="AT5" s="147" t="s">
        <v>37</v>
      </c>
      <c r="AU5" s="148" t="s">
        <v>38</v>
      </c>
      <c r="AV5" s="151" t="s">
        <v>3</v>
      </c>
      <c r="AW5" s="152"/>
      <c r="AX5" s="153"/>
      <c r="AY5" s="154"/>
    </row>
    <row r="6" spans="1:62" ht="18" x14ac:dyDescent="0.35">
      <c r="A6" s="36">
        <v>1</v>
      </c>
      <c r="B6" s="34" t="s">
        <v>13</v>
      </c>
      <c r="C6" s="44" t="s">
        <v>73</v>
      </c>
      <c r="D6" s="181" t="s">
        <v>99</v>
      </c>
      <c r="E6" s="62">
        <v>10</v>
      </c>
      <c r="F6" s="62">
        <v>9</v>
      </c>
      <c r="G6" s="63">
        <v>12</v>
      </c>
      <c r="H6" s="73">
        <f t="shared" ref="H6" si="0">SUM(E6:G6)</f>
        <v>31</v>
      </c>
      <c r="I6" s="57"/>
      <c r="J6" s="57">
        <v>15</v>
      </c>
      <c r="K6" s="57">
        <v>15</v>
      </c>
      <c r="L6" s="57">
        <v>15</v>
      </c>
      <c r="M6" s="84">
        <f t="shared" ref="M6:M8" si="1">SUM(J6:L6)</f>
        <v>45</v>
      </c>
      <c r="N6" s="52"/>
      <c r="O6" s="57">
        <v>12</v>
      </c>
      <c r="P6" s="57">
        <v>15</v>
      </c>
      <c r="Q6" s="57">
        <v>0</v>
      </c>
      <c r="R6" s="87">
        <f t="shared" ref="R6:R17" si="2">SUM(O6:Q6)</f>
        <v>27</v>
      </c>
      <c r="S6" s="52"/>
      <c r="T6" s="162">
        <v>12</v>
      </c>
      <c r="U6" s="162">
        <v>10</v>
      </c>
      <c r="V6" s="162">
        <v>10</v>
      </c>
      <c r="W6" s="95">
        <f t="shared" ref="W6:W17" si="3">SUM(T6:V6)</f>
        <v>32</v>
      </c>
      <c r="X6" s="52"/>
      <c r="Y6" s="33">
        <v>12</v>
      </c>
      <c r="Z6" s="33">
        <v>15</v>
      </c>
      <c r="AA6" s="57">
        <v>15</v>
      </c>
      <c r="AB6" s="95">
        <f t="shared" ref="AB6:AB17" si="4">SUM(Y6:AA6)</f>
        <v>42</v>
      </c>
      <c r="AC6" s="52"/>
      <c r="AD6" s="33">
        <v>12</v>
      </c>
      <c r="AE6" s="33">
        <v>15</v>
      </c>
      <c r="AF6" s="57">
        <v>15</v>
      </c>
      <c r="AG6" s="95">
        <f t="shared" ref="AG6:AG17" si="5">SUM(AD6:AF6)</f>
        <v>42</v>
      </c>
      <c r="AH6" s="52"/>
      <c r="AI6" s="57">
        <v>15</v>
      </c>
      <c r="AJ6" s="57">
        <v>15</v>
      </c>
      <c r="AK6" s="57">
        <v>15</v>
      </c>
      <c r="AL6" s="29">
        <f t="shared" ref="AL6:AL21" si="6">SUM(AI6:AK6)</f>
        <v>45</v>
      </c>
      <c r="AM6" s="34"/>
      <c r="AN6" s="33">
        <v>15</v>
      </c>
      <c r="AO6" s="33">
        <v>12</v>
      </c>
      <c r="AP6" s="57">
        <v>12</v>
      </c>
      <c r="AQ6" s="103">
        <f>SUM(AN6:AP6)</f>
        <v>39</v>
      </c>
      <c r="AR6" s="52"/>
      <c r="AS6" s="57">
        <v>12</v>
      </c>
      <c r="AT6" s="57">
        <v>15</v>
      </c>
      <c r="AU6" s="57">
        <v>0</v>
      </c>
      <c r="AV6" s="109">
        <v>-27</v>
      </c>
      <c r="AW6" s="6"/>
      <c r="AX6" s="88">
        <f t="shared" ref="AX6:AX9" si="7">SUM(W6,H6,M6,R6,AB6,AG6,AL6,AQ6,AV6)</f>
        <v>276</v>
      </c>
      <c r="AY6" s="133">
        <v>1</v>
      </c>
    </row>
    <row r="7" spans="1:62" ht="18" x14ac:dyDescent="0.35">
      <c r="A7" s="36">
        <v>2</v>
      </c>
      <c r="B7" s="10" t="s">
        <v>55</v>
      </c>
      <c r="C7" s="6"/>
      <c r="D7" s="180" t="s">
        <v>108</v>
      </c>
      <c r="E7" s="187">
        <v>15</v>
      </c>
      <c r="F7" s="187">
        <v>15</v>
      </c>
      <c r="G7" s="188">
        <v>15</v>
      </c>
      <c r="H7" s="189">
        <f>SUM(E7:G7)</f>
        <v>45</v>
      </c>
      <c r="I7" s="190"/>
      <c r="J7" s="190">
        <v>6</v>
      </c>
      <c r="K7" s="190">
        <v>8</v>
      </c>
      <c r="L7" s="190">
        <v>0</v>
      </c>
      <c r="M7" s="191">
        <f>SUM(J7:L7)</f>
        <v>14</v>
      </c>
      <c r="N7" s="199"/>
      <c r="O7" s="190">
        <v>10</v>
      </c>
      <c r="P7" s="190">
        <v>12</v>
      </c>
      <c r="Q7" s="190">
        <v>12</v>
      </c>
      <c r="R7" s="87">
        <f t="shared" ref="R7" si="8">SUM(O7:Q7)</f>
        <v>34</v>
      </c>
      <c r="S7" s="57"/>
      <c r="T7" s="63">
        <v>10</v>
      </c>
      <c r="U7" s="63">
        <v>12</v>
      </c>
      <c r="V7" s="63">
        <v>0</v>
      </c>
      <c r="W7" s="95">
        <f t="shared" ref="W7" si="9">SUM(T7:V7)</f>
        <v>22</v>
      </c>
      <c r="X7" s="47"/>
      <c r="Y7" s="7">
        <v>10</v>
      </c>
      <c r="Z7" s="7">
        <v>15</v>
      </c>
      <c r="AA7" s="54">
        <v>15</v>
      </c>
      <c r="AB7" s="95">
        <f t="shared" ref="AB7" si="10">SUM(Y7:AA7)</f>
        <v>40</v>
      </c>
      <c r="AC7" s="6"/>
      <c r="AD7" s="7">
        <v>15</v>
      </c>
      <c r="AE7" s="7">
        <v>12</v>
      </c>
      <c r="AF7" s="54">
        <v>15</v>
      </c>
      <c r="AG7" s="95">
        <f t="shared" ref="AG7" si="11">SUM(AD7:AF7)</f>
        <v>42</v>
      </c>
      <c r="AH7" s="57"/>
      <c r="AI7" s="54">
        <v>12</v>
      </c>
      <c r="AJ7" s="54">
        <v>15</v>
      </c>
      <c r="AK7" s="54">
        <v>12</v>
      </c>
      <c r="AL7" s="29">
        <f t="shared" ref="AL7" si="12">SUM(AI7:AK7)</f>
        <v>39</v>
      </c>
      <c r="AM7" s="53"/>
      <c r="AN7" s="33">
        <v>12</v>
      </c>
      <c r="AO7" s="33">
        <v>15</v>
      </c>
      <c r="AP7" s="57">
        <v>12</v>
      </c>
      <c r="AQ7" s="95">
        <f t="shared" ref="AQ7" si="13">SUM(AN7:AP7)</f>
        <v>39</v>
      </c>
      <c r="AR7" s="57"/>
      <c r="AS7" s="139">
        <v>5</v>
      </c>
      <c r="AT7" s="57">
        <v>7</v>
      </c>
      <c r="AU7" s="57">
        <v>0</v>
      </c>
      <c r="AV7" s="109">
        <v>-12</v>
      </c>
      <c r="AW7" s="6"/>
      <c r="AX7" s="88">
        <f t="shared" ref="AX7" si="14">SUM(W7,H7,M7,R7,AB7,AG7,AL7,AQ7,AV7)</f>
        <v>263</v>
      </c>
      <c r="AY7" s="37">
        <v>1</v>
      </c>
    </row>
    <row r="8" spans="1:62" ht="18" x14ac:dyDescent="0.35">
      <c r="A8" s="37">
        <v>3</v>
      </c>
      <c r="B8" s="10" t="s">
        <v>17</v>
      </c>
      <c r="C8" s="48"/>
      <c r="D8" s="181" t="s">
        <v>124</v>
      </c>
      <c r="E8" s="187">
        <v>15</v>
      </c>
      <c r="F8" s="187">
        <v>15</v>
      </c>
      <c r="G8" s="188">
        <v>15</v>
      </c>
      <c r="H8" s="189">
        <f>SUM(E8:G8)</f>
        <v>45</v>
      </c>
      <c r="I8" s="190"/>
      <c r="J8" s="190">
        <v>8</v>
      </c>
      <c r="K8" s="190">
        <v>12</v>
      </c>
      <c r="L8" s="190">
        <v>12</v>
      </c>
      <c r="M8" s="191">
        <f t="shared" si="1"/>
        <v>32</v>
      </c>
      <c r="N8" s="192"/>
      <c r="O8" s="190">
        <v>9</v>
      </c>
      <c r="P8" s="190">
        <v>10</v>
      </c>
      <c r="Q8" s="190">
        <v>10</v>
      </c>
      <c r="R8" s="87">
        <f t="shared" si="2"/>
        <v>29</v>
      </c>
      <c r="S8" s="52"/>
      <c r="T8" s="63">
        <v>12</v>
      </c>
      <c r="U8" s="63">
        <v>15</v>
      </c>
      <c r="V8" s="63">
        <v>15</v>
      </c>
      <c r="W8" s="95">
        <f t="shared" si="3"/>
        <v>42</v>
      </c>
      <c r="X8" s="53"/>
      <c r="Y8" s="33">
        <v>15</v>
      </c>
      <c r="Z8" s="33">
        <v>15</v>
      </c>
      <c r="AA8" s="57">
        <v>0</v>
      </c>
      <c r="AB8" s="95">
        <f t="shared" si="4"/>
        <v>30</v>
      </c>
      <c r="AC8" s="57"/>
      <c r="AD8" s="33">
        <v>12</v>
      </c>
      <c r="AE8" s="33">
        <v>15</v>
      </c>
      <c r="AF8" s="57">
        <v>12</v>
      </c>
      <c r="AG8" s="95">
        <f t="shared" si="5"/>
        <v>39</v>
      </c>
      <c r="AH8" s="57"/>
      <c r="AI8" s="57">
        <v>10</v>
      </c>
      <c r="AJ8" s="57">
        <v>15</v>
      </c>
      <c r="AK8" s="57">
        <v>15</v>
      </c>
      <c r="AL8" s="29">
        <f t="shared" si="6"/>
        <v>40</v>
      </c>
      <c r="AM8" s="53"/>
      <c r="AN8" s="34">
        <v>10</v>
      </c>
      <c r="AO8" s="34">
        <v>12</v>
      </c>
      <c r="AP8" s="53">
        <v>10</v>
      </c>
      <c r="AQ8" s="95">
        <f t="shared" ref="AQ8:AQ17" si="15">SUM(AN8:AP8)</f>
        <v>32</v>
      </c>
      <c r="AR8" s="57"/>
      <c r="AS8" s="57">
        <v>9</v>
      </c>
      <c r="AT8" s="57">
        <v>10</v>
      </c>
      <c r="AU8" s="57">
        <v>10</v>
      </c>
      <c r="AV8" s="109">
        <v>-29</v>
      </c>
      <c r="AW8" s="6"/>
      <c r="AX8" s="88">
        <f t="shared" si="7"/>
        <v>260</v>
      </c>
      <c r="AY8" s="37">
        <v>1</v>
      </c>
      <c r="BE8" s="14"/>
      <c r="BF8" s="14"/>
      <c r="BG8" s="14"/>
      <c r="BH8" s="14"/>
      <c r="BI8" s="14"/>
      <c r="BJ8" s="14"/>
    </row>
    <row r="9" spans="1:62" ht="18" x14ac:dyDescent="0.35">
      <c r="A9" s="36">
        <v>4</v>
      </c>
      <c r="B9" s="10" t="s">
        <v>20</v>
      </c>
      <c r="C9" s="48"/>
      <c r="D9" s="180" t="s">
        <v>117</v>
      </c>
      <c r="E9" s="187">
        <v>12</v>
      </c>
      <c r="F9" s="187">
        <v>10</v>
      </c>
      <c r="G9" s="188">
        <v>12</v>
      </c>
      <c r="H9" s="189">
        <f>SUM(E9:G9)</f>
        <v>34</v>
      </c>
      <c r="I9" s="200"/>
      <c r="J9" s="200">
        <v>12</v>
      </c>
      <c r="K9" s="190">
        <v>15</v>
      </c>
      <c r="L9" s="190">
        <v>10</v>
      </c>
      <c r="M9" s="191">
        <f>SUM(J9:L9)</f>
        <v>37</v>
      </c>
      <c r="N9" s="190"/>
      <c r="O9" s="200">
        <v>12</v>
      </c>
      <c r="P9" s="190">
        <v>15</v>
      </c>
      <c r="Q9" s="190">
        <v>0</v>
      </c>
      <c r="R9" s="87">
        <f t="shared" si="2"/>
        <v>27</v>
      </c>
      <c r="S9" s="57"/>
      <c r="T9" s="63">
        <v>12</v>
      </c>
      <c r="U9" s="63">
        <v>15</v>
      </c>
      <c r="V9" s="63">
        <v>15</v>
      </c>
      <c r="W9" s="95">
        <f t="shared" si="3"/>
        <v>42</v>
      </c>
      <c r="X9" s="55"/>
      <c r="Y9" s="7">
        <v>12</v>
      </c>
      <c r="Z9" s="7">
        <v>12</v>
      </c>
      <c r="AA9" s="54">
        <v>0</v>
      </c>
      <c r="AB9" s="95">
        <f t="shared" si="4"/>
        <v>24</v>
      </c>
      <c r="AC9" s="91"/>
      <c r="AD9" s="7">
        <v>9</v>
      </c>
      <c r="AE9" s="7">
        <v>15</v>
      </c>
      <c r="AF9" s="54">
        <v>9</v>
      </c>
      <c r="AG9" s="95">
        <f t="shared" si="5"/>
        <v>33</v>
      </c>
      <c r="AH9" s="57"/>
      <c r="AI9" s="54">
        <v>0</v>
      </c>
      <c r="AJ9" s="54">
        <v>0</v>
      </c>
      <c r="AK9" s="54">
        <v>0</v>
      </c>
      <c r="AL9" s="29">
        <f t="shared" si="6"/>
        <v>0</v>
      </c>
      <c r="AM9" s="53"/>
      <c r="AN9" s="33">
        <v>15</v>
      </c>
      <c r="AO9" s="54" t="s">
        <v>94</v>
      </c>
      <c r="AP9" s="57">
        <v>15</v>
      </c>
      <c r="AQ9" s="95">
        <f t="shared" si="15"/>
        <v>30</v>
      </c>
      <c r="AR9" s="57"/>
      <c r="AS9" s="57">
        <v>0</v>
      </c>
      <c r="AT9" s="57">
        <v>0</v>
      </c>
      <c r="AU9" s="57">
        <v>0</v>
      </c>
      <c r="AV9" s="109">
        <v>0</v>
      </c>
      <c r="AW9" s="6"/>
      <c r="AX9" s="88">
        <f t="shared" si="7"/>
        <v>227</v>
      </c>
      <c r="AY9" s="37">
        <v>2</v>
      </c>
      <c r="BE9" s="14"/>
      <c r="BF9" s="14"/>
      <c r="BG9" s="14"/>
      <c r="BH9" s="14"/>
      <c r="BI9" s="14"/>
      <c r="BJ9" s="14"/>
    </row>
    <row r="10" spans="1:62" ht="18" x14ac:dyDescent="0.35">
      <c r="A10" s="36">
        <v>5</v>
      </c>
      <c r="B10" s="10" t="s">
        <v>19</v>
      </c>
      <c r="C10" s="44" t="s">
        <v>91</v>
      </c>
      <c r="D10" s="180" t="s">
        <v>104</v>
      </c>
      <c r="E10" s="62">
        <v>10</v>
      </c>
      <c r="F10" s="62">
        <v>12</v>
      </c>
      <c r="G10" s="63">
        <v>12</v>
      </c>
      <c r="H10" s="73">
        <f t="shared" ref="H10" si="16">SUM(E10:G10)</f>
        <v>34</v>
      </c>
      <c r="I10" s="54"/>
      <c r="J10" s="47">
        <v>15</v>
      </c>
      <c r="K10" s="47">
        <v>8</v>
      </c>
      <c r="L10" s="47">
        <v>12</v>
      </c>
      <c r="M10" s="84">
        <f t="shared" ref="M10:M11" si="17">SUM(J10:L10)</f>
        <v>35</v>
      </c>
      <c r="N10" s="47"/>
      <c r="O10" s="47">
        <v>8</v>
      </c>
      <c r="P10" s="47">
        <v>12</v>
      </c>
      <c r="Q10" s="47">
        <v>12</v>
      </c>
      <c r="R10" s="87">
        <f t="shared" si="2"/>
        <v>32</v>
      </c>
      <c r="S10" s="53"/>
      <c r="T10" s="63">
        <v>7</v>
      </c>
      <c r="U10" s="63">
        <v>7</v>
      </c>
      <c r="V10" s="63">
        <v>7</v>
      </c>
      <c r="W10" s="95">
        <f t="shared" si="3"/>
        <v>21</v>
      </c>
      <c r="X10" s="55"/>
      <c r="Y10" s="7">
        <v>15</v>
      </c>
      <c r="Z10" s="7">
        <v>15</v>
      </c>
      <c r="AA10" s="54">
        <v>0</v>
      </c>
      <c r="AB10" s="95">
        <f t="shared" si="4"/>
        <v>30</v>
      </c>
      <c r="AC10" s="57"/>
      <c r="AD10" s="54">
        <v>9</v>
      </c>
      <c r="AE10" s="54" t="s">
        <v>95</v>
      </c>
      <c r="AF10" s="54" t="s">
        <v>94</v>
      </c>
      <c r="AG10" s="95">
        <f t="shared" si="5"/>
        <v>9</v>
      </c>
      <c r="AH10" s="57"/>
      <c r="AI10" s="54">
        <v>15</v>
      </c>
      <c r="AJ10" s="54">
        <v>12</v>
      </c>
      <c r="AK10" s="54">
        <v>15</v>
      </c>
      <c r="AL10" s="29">
        <f t="shared" si="6"/>
        <v>42</v>
      </c>
      <c r="AM10" s="168"/>
      <c r="AN10" s="33">
        <v>10</v>
      </c>
      <c r="AO10" s="33">
        <v>12</v>
      </c>
      <c r="AP10" s="57">
        <v>10</v>
      </c>
      <c r="AQ10" s="95">
        <f t="shared" si="15"/>
        <v>32</v>
      </c>
      <c r="AR10" s="57"/>
      <c r="AS10" s="139">
        <v>9</v>
      </c>
      <c r="AT10" s="57">
        <v>0</v>
      </c>
      <c r="AU10" s="57">
        <v>0</v>
      </c>
      <c r="AV10" s="109">
        <v>-9</v>
      </c>
      <c r="AW10" s="6"/>
      <c r="AX10" s="88">
        <f>AV10+AQ10+AL10+AG10+AB10+W10+R10+M10+H10</f>
        <v>226</v>
      </c>
      <c r="AY10" s="37">
        <v>1</v>
      </c>
      <c r="BE10" s="14"/>
      <c r="BF10" s="14"/>
      <c r="BG10" s="14"/>
      <c r="BH10" s="14"/>
      <c r="BI10" s="14"/>
      <c r="BJ10" s="14"/>
    </row>
    <row r="11" spans="1:62" ht="15.75" customHeight="1" x14ac:dyDescent="0.35">
      <c r="A11" s="36">
        <v>6</v>
      </c>
      <c r="B11" s="10" t="s">
        <v>16</v>
      </c>
      <c r="C11" s="44" t="s">
        <v>91</v>
      </c>
      <c r="D11" s="180" t="s">
        <v>102</v>
      </c>
      <c r="E11" s="62">
        <v>12</v>
      </c>
      <c r="F11" s="62">
        <v>9</v>
      </c>
      <c r="G11" s="63">
        <v>8</v>
      </c>
      <c r="H11" s="73">
        <f t="shared" ref="H11" si="18">SUM(E11:G11)</f>
        <v>29</v>
      </c>
      <c r="I11" s="54"/>
      <c r="J11" s="54">
        <v>12</v>
      </c>
      <c r="K11" s="54">
        <v>15</v>
      </c>
      <c r="L11" s="54">
        <v>15</v>
      </c>
      <c r="M11" s="84">
        <f t="shared" si="17"/>
        <v>42</v>
      </c>
      <c r="N11" s="55"/>
      <c r="O11" s="54">
        <v>12</v>
      </c>
      <c r="P11" s="54">
        <v>4</v>
      </c>
      <c r="Q11" s="54">
        <v>10</v>
      </c>
      <c r="R11" s="87">
        <f t="shared" si="2"/>
        <v>26</v>
      </c>
      <c r="S11" s="57"/>
      <c r="T11" s="63">
        <v>10</v>
      </c>
      <c r="U11" s="63">
        <v>10</v>
      </c>
      <c r="V11" s="63">
        <v>9</v>
      </c>
      <c r="W11" s="95">
        <f t="shared" si="3"/>
        <v>29</v>
      </c>
      <c r="X11" s="51"/>
      <c r="Y11" s="7">
        <v>0</v>
      </c>
      <c r="Z11" s="7">
        <v>0</v>
      </c>
      <c r="AA11" s="54">
        <v>0</v>
      </c>
      <c r="AB11" s="95">
        <f t="shared" si="4"/>
        <v>0</v>
      </c>
      <c r="AC11" s="52"/>
      <c r="AD11" s="54">
        <v>12</v>
      </c>
      <c r="AE11" s="54">
        <v>9</v>
      </c>
      <c r="AF11" s="54">
        <v>12</v>
      </c>
      <c r="AG11" s="95">
        <f t="shared" si="5"/>
        <v>33</v>
      </c>
      <c r="AH11" s="52"/>
      <c r="AI11" s="54">
        <v>9</v>
      </c>
      <c r="AJ11" s="54">
        <v>9</v>
      </c>
      <c r="AK11" s="54">
        <v>9</v>
      </c>
      <c r="AL11" s="29">
        <f t="shared" si="6"/>
        <v>27</v>
      </c>
      <c r="AM11" s="168"/>
      <c r="AN11" s="33">
        <v>9</v>
      </c>
      <c r="AO11" s="33">
        <v>10</v>
      </c>
      <c r="AP11" s="57">
        <v>9</v>
      </c>
      <c r="AQ11" s="95">
        <f t="shared" si="15"/>
        <v>28</v>
      </c>
      <c r="AR11" s="52"/>
      <c r="AS11" s="139">
        <v>0</v>
      </c>
      <c r="AT11" s="57">
        <v>0</v>
      </c>
      <c r="AU11" s="57">
        <v>0</v>
      </c>
      <c r="AV11" s="107">
        <v>0</v>
      </c>
      <c r="AW11" s="6"/>
      <c r="AX11" s="88">
        <f>AV11+AQ11+AL11+AG11+AB11+W11+R11+M11+H11</f>
        <v>214</v>
      </c>
      <c r="AY11" s="37">
        <v>2</v>
      </c>
      <c r="BE11" s="14"/>
      <c r="BF11" s="14"/>
      <c r="BG11" s="14"/>
      <c r="BH11" s="14"/>
      <c r="BI11" s="14"/>
      <c r="BJ11" s="14"/>
    </row>
    <row r="12" spans="1:62" ht="18" x14ac:dyDescent="0.35">
      <c r="A12" s="37">
        <v>7</v>
      </c>
      <c r="B12" s="90" t="s">
        <v>65</v>
      </c>
      <c r="C12" s="44" t="s">
        <v>73</v>
      </c>
      <c r="D12" s="180" t="s">
        <v>110</v>
      </c>
      <c r="E12" s="193">
        <v>0</v>
      </c>
      <c r="F12" s="193">
        <v>0</v>
      </c>
      <c r="G12" s="193">
        <v>0</v>
      </c>
      <c r="H12" s="194"/>
      <c r="I12" s="195"/>
      <c r="J12" s="196">
        <v>10</v>
      </c>
      <c r="K12" s="197">
        <v>12</v>
      </c>
      <c r="L12" s="196">
        <v>12</v>
      </c>
      <c r="M12" s="191">
        <f t="shared" ref="M12:M17" si="19">SUM(J12:L12)</f>
        <v>34</v>
      </c>
      <c r="N12" s="196"/>
      <c r="O12" s="196">
        <v>12</v>
      </c>
      <c r="P12" s="196">
        <v>9</v>
      </c>
      <c r="Q12" s="196">
        <v>0</v>
      </c>
      <c r="R12" s="87">
        <f t="shared" si="2"/>
        <v>21</v>
      </c>
      <c r="S12" s="7"/>
      <c r="T12" s="63">
        <v>15</v>
      </c>
      <c r="U12" s="63">
        <v>0</v>
      </c>
      <c r="V12" s="62">
        <v>0</v>
      </c>
      <c r="W12" s="95">
        <f t="shared" si="3"/>
        <v>15</v>
      </c>
      <c r="X12" s="51"/>
      <c r="Y12" s="7">
        <v>10</v>
      </c>
      <c r="Z12" s="7">
        <v>0</v>
      </c>
      <c r="AA12" s="54">
        <v>0</v>
      </c>
      <c r="AB12" s="95">
        <f t="shared" si="4"/>
        <v>10</v>
      </c>
      <c r="AC12" s="52"/>
      <c r="AD12" s="7">
        <v>9</v>
      </c>
      <c r="AE12" s="7">
        <v>8</v>
      </c>
      <c r="AF12" s="54">
        <v>10</v>
      </c>
      <c r="AG12" s="95">
        <f t="shared" si="5"/>
        <v>27</v>
      </c>
      <c r="AH12" s="52"/>
      <c r="AI12" s="54">
        <v>15</v>
      </c>
      <c r="AJ12" s="54">
        <v>15</v>
      </c>
      <c r="AK12" s="54">
        <v>10</v>
      </c>
      <c r="AL12" s="29">
        <f t="shared" si="6"/>
        <v>40</v>
      </c>
      <c r="AM12" s="53"/>
      <c r="AN12" s="33">
        <v>15</v>
      </c>
      <c r="AO12" s="33">
        <v>15</v>
      </c>
      <c r="AP12" s="57">
        <v>15</v>
      </c>
      <c r="AQ12" s="95">
        <f t="shared" si="15"/>
        <v>45</v>
      </c>
      <c r="AR12" s="52"/>
      <c r="AS12" s="139">
        <v>0</v>
      </c>
      <c r="AT12" s="57">
        <v>0</v>
      </c>
      <c r="AU12" s="57">
        <v>0</v>
      </c>
      <c r="AV12" s="107">
        <v>0</v>
      </c>
      <c r="AW12" s="6"/>
      <c r="AX12" s="88">
        <f t="shared" ref="AX12:AX17" si="20">SUM(W12,H12,M12,R12,AB12,AG12,AL12,AQ12,AV12)</f>
        <v>192</v>
      </c>
      <c r="AY12" s="37">
        <v>2</v>
      </c>
      <c r="BE12" s="14"/>
      <c r="BF12" s="14"/>
      <c r="BG12" s="14"/>
      <c r="BH12" s="14"/>
      <c r="BI12" s="14"/>
      <c r="BJ12" s="14"/>
    </row>
    <row r="13" spans="1:62" ht="18" x14ac:dyDescent="0.35">
      <c r="A13" s="37">
        <v>8</v>
      </c>
      <c r="B13" s="6" t="s">
        <v>56</v>
      </c>
      <c r="C13" s="48"/>
      <c r="D13" s="181" t="s">
        <v>101</v>
      </c>
      <c r="E13" s="62">
        <v>15</v>
      </c>
      <c r="F13" s="62">
        <v>15</v>
      </c>
      <c r="G13" s="63">
        <v>15</v>
      </c>
      <c r="H13" s="73">
        <f t="shared" ref="H13" si="21">SUM(E13:G13)</f>
        <v>45</v>
      </c>
      <c r="I13" s="54"/>
      <c r="J13" s="54">
        <v>0</v>
      </c>
      <c r="K13" s="54">
        <v>0</v>
      </c>
      <c r="L13" s="54">
        <v>0</v>
      </c>
      <c r="M13" s="84">
        <f t="shared" si="19"/>
        <v>0</v>
      </c>
      <c r="N13" s="51"/>
      <c r="O13" s="54">
        <v>7</v>
      </c>
      <c r="P13" s="54">
        <v>8</v>
      </c>
      <c r="Q13" s="54">
        <v>8</v>
      </c>
      <c r="R13" s="87">
        <f t="shared" si="2"/>
        <v>23</v>
      </c>
      <c r="S13" s="52"/>
      <c r="T13" s="63">
        <v>12</v>
      </c>
      <c r="U13" s="63">
        <v>12</v>
      </c>
      <c r="V13" s="63">
        <v>12</v>
      </c>
      <c r="W13" s="95">
        <f t="shared" si="3"/>
        <v>36</v>
      </c>
      <c r="X13" s="51"/>
      <c r="Y13" s="57">
        <v>0</v>
      </c>
      <c r="Z13" s="57">
        <v>0</v>
      </c>
      <c r="AA13" s="57">
        <v>0</v>
      </c>
      <c r="AB13" s="95">
        <f t="shared" si="4"/>
        <v>0</v>
      </c>
      <c r="AC13" s="52"/>
      <c r="AD13" s="54">
        <v>0</v>
      </c>
      <c r="AE13" s="54">
        <v>0</v>
      </c>
      <c r="AF13" s="54">
        <v>0</v>
      </c>
      <c r="AG13" s="95">
        <f t="shared" si="5"/>
        <v>0</v>
      </c>
      <c r="AH13" s="52"/>
      <c r="AI13" s="54">
        <v>15</v>
      </c>
      <c r="AJ13" s="54">
        <v>12</v>
      </c>
      <c r="AK13" s="54">
        <v>15</v>
      </c>
      <c r="AL13" s="29">
        <f t="shared" si="6"/>
        <v>42</v>
      </c>
      <c r="AM13" s="168"/>
      <c r="AN13" s="33">
        <v>15</v>
      </c>
      <c r="AO13" s="33">
        <v>15</v>
      </c>
      <c r="AP13" s="57">
        <v>15</v>
      </c>
      <c r="AQ13" s="95">
        <f t="shared" si="15"/>
        <v>45</v>
      </c>
      <c r="AR13" s="52"/>
      <c r="AS13" s="139">
        <v>0</v>
      </c>
      <c r="AT13" s="57">
        <v>0</v>
      </c>
      <c r="AU13" s="57">
        <v>0</v>
      </c>
      <c r="AV13" s="107">
        <v>0</v>
      </c>
      <c r="AW13" s="6"/>
      <c r="AX13" s="88">
        <f t="shared" si="20"/>
        <v>191</v>
      </c>
      <c r="AY13" s="37">
        <v>3</v>
      </c>
      <c r="BE13" s="14"/>
      <c r="BF13" s="14"/>
      <c r="BG13" s="14"/>
      <c r="BH13" s="14"/>
      <c r="BI13" s="14"/>
      <c r="BJ13" s="14"/>
    </row>
    <row r="14" spans="1:62" ht="18" x14ac:dyDescent="0.35">
      <c r="A14" s="37">
        <v>9</v>
      </c>
      <c r="B14" s="10" t="s">
        <v>22</v>
      </c>
      <c r="C14" s="11"/>
      <c r="D14" s="181" t="s">
        <v>111</v>
      </c>
      <c r="E14" s="57">
        <v>0</v>
      </c>
      <c r="F14" s="57">
        <v>0</v>
      </c>
      <c r="G14" s="57">
        <v>0</v>
      </c>
      <c r="H14" s="73">
        <f t="shared" ref="H14" si="22">SUM(E14:G14)</f>
        <v>0</v>
      </c>
      <c r="I14" s="54"/>
      <c r="J14" s="54">
        <v>10</v>
      </c>
      <c r="K14" s="163">
        <v>10</v>
      </c>
      <c r="L14" s="54">
        <v>10</v>
      </c>
      <c r="M14" s="84">
        <f t="shared" si="19"/>
        <v>30</v>
      </c>
      <c r="N14" s="51"/>
      <c r="O14" s="54">
        <v>10</v>
      </c>
      <c r="P14" s="54">
        <v>9</v>
      </c>
      <c r="Q14" s="54">
        <v>9</v>
      </c>
      <c r="R14" s="87">
        <f t="shared" si="2"/>
        <v>28</v>
      </c>
      <c r="S14" s="52"/>
      <c r="T14" s="57">
        <v>0</v>
      </c>
      <c r="U14" s="57">
        <v>0</v>
      </c>
      <c r="V14" s="57">
        <v>0</v>
      </c>
      <c r="W14" s="95">
        <f t="shared" si="3"/>
        <v>0</v>
      </c>
      <c r="X14" s="51"/>
      <c r="Y14" s="7">
        <v>12</v>
      </c>
      <c r="Z14" s="7">
        <v>12</v>
      </c>
      <c r="AA14" s="54">
        <v>15</v>
      </c>
      <c r="AB14" s="95">
        <f t="shared" si="4"/>
        <v>39</v>
      </c>
      <c r="AC14" s="52"/>
      <c r="AD14" s="54">
        <v>12</v>
      </c>
      <c r="AE14" s="54">
        <v>9</v>
      </c>
      <c r="AF14" s="54" t="s">
        <v>95</v>
      </c>
      <c r="AG14" s="95">
        <f t="shared" si="5"/>
        <v>21</v>
      </c>
      <c r="AH14" s="52"/>
      <c r="AI14" s="54">
        <v>12</v>
      </c>
      <c r="AJ14" s="54" t="s">
        <v>95</v>
      </c>
      <c r="AK14" s="54" t="s">
        <v>95</v>
      </c>
      <c r="AL14" s="29">
        <f t="shared" si="6"/>
        <v>12</v>
      </c>
      <c r="AM14" s="168"/>
      <c r="AN14" s="33">
        <v>10</v>
      </c>
      <c r="AO14" s="33">
        <v>10</v>
      </c>
      <c r="AP14" s="57">
        <v>10</v>
      </c>
      <c r="AQ14" s="95">
        <f t="shared" si="15"/>
        <v>30</v>
      </c>
      <c r="AR14" s="52"/>
      <c r="AS14" s="139">
        <v>0</v>
      </c>
      <c r="AT14" s="57">
        <v>0</v>
      </c>
      <c r="AU14" s="57">
        <v>0</v>
      </c>
      <c r="AV14" s="107">
        <v>0</v>
      </c>
      <c r="AW14" s="6"/>
      <c r="AX14" s="88">
        <f t="shared" si="20"/>
        <v>160</v>
      </c>
      <c r="AY14" s="37">
        <v>4</v>
      </c>
      <c r="BE14" s="14"/>
      <c r="BF14" s="14"/>
      <c r="BG14" s="14"/>
      <c r="BH14" s="14"/>
      <c r="BI14" s="14"/>
      <c r="BJ14" s="14"/>
    </row>
    <row r="15" spans="1:62" ht="18" x14ac:dyDescent="0.35">
      <c r="A15" s="37">
        <v>10</v>
      </c>
      <c r="B15" s="34" t="s">
        <v>63</v>
      </c>
      <c r="C15" s="6"/>
      <c r="D15" s="182" t="s">
        <v>128</v>
      </c>
      <c r="E15" s="57">
        <v>0</v>
      </c>
      <c r="F15" s="57">
        <v>0</v>
      </c>
      <c r="G15" s="57">
        <v>0</v>
      </c>
      <c r="H15" s="73"/>
      <c r="I15" s="57"/>
      <c r="J15" s="57">
        <v>9</v>
      </c>
      <c r="K15" s="57">
        <v>10</v>
      </c>
      <c r="L15" s="57">
        <v>12</v>
      </c>
      <c r="M15" s="84">
        <f t="shared" si="19"/>
        <v>31</v>
      </c>
      <c r="N15" s="52"/>
      <c r="O15" s="57">
        <v>10</v>
      </c>
      <c r="P15" s="57">
        <v>12</v>
      </c>
      <c r="Q15" s="57">
        <v>10</v>
      </c>
      <c r="R15" s="87">
        <f t="shared" si="2"/>
        <v>32</v>
      </c>
      <c r="S15" s="52"/>
      <c r="T15" s="162">
        <v>10</v>
      </c>
      <c r="U15" s="162">
        <v>15</v>
      </c>
      <c r="V15" s="162">
        <v>15</v>
      </c>
      <c r="W15" s="95">
        <f t="shared" si="3"/>
        <v>40</v>
      </c>
      <c r="X15" s="51"/>
      <c r="Y15" s="57">
        <v>0</v>
      </c>
      <c r="Z15" s="57">
        <v>0</v>
      </c>
      <c r="AA15" s="57">
        <v>0</v>
      </c>
      <c r="AB15" s="95">
        <f t="shared" si="4"/>
        <v>0</v>
      </c>
      <c r="AC15" s="52"/>
      <c r="AD15" s="7">
        <v>8</v>
      </c>
      <c r="AE15" s="7">
        <v>10</v>
      </c>
      <c r="AF15" s="54">
        <v>9</v>
      </c>
      <c r="AG15" s="95">
        <f t="shared" si="5"/>
        <v>27</v>
      </c>
      <c r="AH15" s="52"/>
      <c r="AI15" s="54">
        <v>10</v>
      </c>
      <c r="AJ15" s="54" t="s">
        <v>95</v>
      </c>
      <c r="AK15" s="54" t="s">
        <v>95</v>
      </c>
      <c r="AL15" s="29">
        <f t="shared" si="6"/>
        <v>10</v>
      </c>
      <c r="AM15" s="53"/>
      <c r="AN15" s="33" t="s">
        <v>94</v>
      </c>
      <c r="AO15" s="33">
        <v>12</v>
      </c>
      <c r="AP15" s="57" t="s">
        <v>94</v>
      </c>
      <c r="AQ15" s="95">
        <f t="shared" si="15"/>
        <v>12</v>
      </c>
      <c r="AR15" s="52"/>
      <c r="AS15" s="139">
        <v>0</v>
      </c>
      <c r="AT15" s="57">
        <v>0</v>
      </c>
      <c r="AU15" s="57">
        <v>0</v>
      </c>
      <c r="AV15" s="107">
        <v>0</v>
      </c>
      <c r="AW15" s="6"/>
      <c r="AX15" s="88">
        <f t="shared" si="20"/>
        <v>152</v>
      </c>
      <c r="AY15" s="37">
        <v>2</v>
      </c>
      <c r="BE15" s="14"/>
      <c r="BF15" s="14"/>
      <c r="BG15" s="14"/>
      <c r="BH15" s="14"/>
      <c r="BI15" s="14"/>
      <c r="BJ15" s="14"/>
    </row>
    <row r="16" spans="1:62" ht="18" x14ac:dyDescent="0.35">
      <c r="A16" s="37">
        <v>11</v>
      </c>
      <c r="B16" s="10" t="s">
        <v>8</v>
      </c>
      <c r="C16" s="50"/>
      <c r="D16" s="181" t="s">
        <v>115</v>
      </c>
      <c r="E16" s="62">
        <v>12</v>
      </c>
      <c r="F16" s="62">
        <v>12</v>
      </c>
      <c r="G16" s="63">
        <v>12</v>
      </c>
      <c r="H16" s="73">
        <f t="shared" ref="H16" si="23">SUM(E16:G16)</f>
        <v>36</v>
      </c>
      <c r="I16" s="54"/>
      <c r="J16" s="54">
        <v>12</v>
      </c>
      <c r="K16" s="54">
        <v>12</v>
      </c>
      <c r="L16" s="54">
        <v>9</v>
      </c>
      <c r="M16" s="84">
        <f t="shared" si="19"/>
        <v>33</v>
      </c>
      <c r="N16" s="51"/>
      <c r="O16" s="57">
        <v>0</v>
      </c>
      <c r="P16" s="57">
        <v>0</v>
      </c>
      <c r="Q16" s="57">
        <v>0</v>
      </c>
      <c r="R16" s="87">
        <f t="shared" si="2"/>
        <v>0</v>
      </c>
      <c r="S16" s="52"/>
      <c r="T16" s="57">
        <v>0</v>
      </c>
      <c r="U16" s="57">
        <v>0</v>
      </c>
      <c r="V16" s="57">
        <v>0</v>
      </c>
      <c r="W16" s="95">
        <f t="shared" si="3"/>
        <v>0</v>
      </c>
      <c r="X16" s="52"/>
      <c r="Y16" s="57">
        <v>0</v>
      </c>
      <c r="Z16" s="57">
        <v>0</v>
      </c>
      <c r="AA16" s="57">
        <v>0</v>
      </c>
      <c r="AB16" s="95">
        <f t="shared" si="4"/>
        <v>0</v>
      </c>
      <c r="AC16" s="52"/>
      <c r="AD16" s="33">
        <v>10</v>
      </c>
      <c r="AE16" s="33">
        <v>12</v>
      </c>
      <c r="AF16" s="57">
        <v>12</v>
      </c>
      <c r="AG16" s="95">
        <f t="shared" si="5"/>
        <v>34</v>
      </c>
      <c r="AH16" s="52"/>
      <c r="AI16" s="57">
        <v>12</v>
      </c>
      <c r="AJ16" s="57">
        <v>12</v>
      </c>
      <c r="AK16" s="57">
        <v>12</v>
      </c>
      <c r="AL16" s="29">
        <f t="shared" si="6"/>
        <v>36</v>
      </c>
      <c r="AM16" s="53"/>
      <c r="AN16" s="33">
        <v>12</v>
      </c>
      <c r="AO16" s="33">
        <v>0</v>
      </c>
      <c r="AP16" s="57">
        <v>0</v>
      </c>
      <c r="AQ16" s="95">
        <f t="shared" si="15"/>
        <v>12</v>
      </c>
      <c r="AR16" s="52"/>
      <c r="AS16" s="139">
        <v>0</v>
      </c>
      <c r="AT16" s="57">
        <v>0</v>
      </c>
      <c r="AU16" s="57">
        <v>0</v>
      </c>
      <c r="AV16" s="107">
        <v>0</v>
      </c>
      <c r="AW16" s="6"/>
      <c r="AX16" s="88">
        <f t="shared" si="20"/>
        <v>151</v>
      </c>
      <c r="AY16" s="37">
        <v>3</v>
      </c>
      <c r="BE16" s="14"/>
      <c r="BF16" s="14"/>
      <c r="BG16" s="14"/>
      <c r="BH16" s="14"/>
      <c r="BI16" s="14"/>
      <c r="BJ16" s="14"/>
    </row>
    <row r="17" spans="1:62" ht="18" x14ac:dyDescent="0.35">
      <c r="A17" s="37">
        <v>12</v>
      </c>
      <c r="B17" s="34" t="s">
        <v>12</v>
      </c>
      <c r="C17" s="48"/>
      <c r="D17" s="181" t="s">
        <v>118</v>
      </c>
      <c r="E17" s="187">
        <v>9</v>
      </c>
      <c r="F17" s="187">
        <v>10</v>
      </c>
      <c r="G17" s="188">
        <v>10</v>
      </c>
      <c r="H17" s="189">
        <f>SUM(E17:G17)</f>
        <v>29</v>
      </c>
      <c r="I17" s="193"/>
      <c r="J17" s="193">
        <v>0</v>
      </c>
      <c r="K17" s="193">
        <v>0</v>
      </c>
      <c r="L17" s="193">
        <v>0</v>
      </c>
      <c r="M17" s="191">
        <f t="shared" si="19"/>
        <v>0</v>
      </c>
      <c r="N17" s="198"/>
      <c r="O17" s="193">
        <v>0</v>
      </c>
      <c r="P17" s="193">
        <v>0</v>
      </c>
      <c r="Q17" s="193">
        <v>0</v>
      </c>
      <c r="R17" s="87">
        <f t="shared" si="2"/>
        <v>0</v>
      </c>
      <c r="S17" s="52"/>
      <c r="T17" s="63">
        <v>10</v>
      </c>
      <c r="U17" s="63">
        <v>12</v>
      </c>
      <c r="V17" s="63">
        <v>12</v>
      </c>
      <c r="W17" s="95">
        <f t="shared" si="3"/>
        <v>34</v>
      </c>
      <c r="X17" s="51"/>
      <c r="Y17" s="57">
        <v>0</v>
      </c>
      <c r="Z17" s="57">
        <v>0</v>
      </c>
      <c r="AA17" s="57">
        <v>0</v>
      </c>
      <c r="AB17" s="95">
        <f t="shared" si="4"/>
        <v>0</v>
      </c>
      <c r="AC17" s="52"/>
      <c r="AD17" s="7">
        <v>15</v>
      </c>
      <c r="AE17" s="7">
        <v>12</v>
      </c>
      <c r="AF17" s="54">
        <v>15</v>
      </c>
      <c r="AG17" s="95">
        <f t="shared" si="5"/>
        <v>42</v>
      </c>
      <c r="AH17" s="52"/>
      <c r="AI17" s="54">
        <v>12</v>
      </c>
      <c r="AJ17" s="54" t="s">
        <v>94</v>
      </c>
      <c r="AK17" s="54" t="s">
        <v>94</v>
      </c>
      <c r="AL17" s="29">
        <f t="shared" si="6"/>
        <v>12</v>
      </c>
      <c r="AM17" s="53"/>
      <c r="AN17" s="33">
        <v>12</v>
      </c>
      <c r="AO17" s="33">
        <v>10</v>
      </c>
      <c r="AP17" s="57">
        <v>12</v>
      </c>
      <c r="AQ17" s="95">
        <f t="shared" si="15"/>
        <v>34</v>
      </c>
      <c r="AR17" s="52"/>
      <c r="AS17" s="139">
        <v>0</v>
      </c>
      <c r="AT17" s="57">
        <v>0</v>
      </c>
      <c r="AU17" s="57">
        <v>0</v>
      </c>
      <c r="AV17" s="107">
        <v>0</v>
      </c>
      <c r="AW17" s="6"/>
      <c r="AX17" s="88">
        <f t="shared" si="20"/>
        <v>151</v>
      </c>
      <c r="AY17" s="37">
        <v>3</v>
      </c>
      <c r="BE17" s="14"/>
      <c r="BF17" s="14"/>
      <c r="BG17" s="14"/>
      <c r="BH17" s="14"/>
      <c r="BI17" s="14"/>
      <c r="BJ17" s="14"/>
    </row>
    <row r="18" spans="1:62" ht="18" x14ac:dyDescent="0.35">
      <c r="A18" s="37">
        <v>13</v>
      </c>
      <c r="B18" s="10" t="s">
        <v>7</v>
      </c>
      <c r="C18" s="72"/>
      <c r="D18" s="180" t="s">
        <v>97</v>
      </c>
      <c r="E18" s="62">
        <v>0</v>
      </c>
      <c r="F18" s="62">
        <v>12</v>
      </c>
      <c r="G18" s="63">
        <v>12</v>
      </c>
      <c r="H18" s="73">
        <f>SUM(E18:G18)</f>
        <v>24</v>
      </c>
      <c r="I18" s="54"/>
      <c r="J18" s="83">
        <v>12</v>
      </c>
      <c r="K18" s="54">
        <v>12</v>
      </c>
      <c r="L18" s="54">
        <v>12</v>
      </c>
      <c r="M18" s="84">
        <f>SUM(J18:L18)</f>
        <v>36</v>
      </c>
      <c r="N18" s="54"/>
      <c r="O18" s="83">
        <v>12</v>
      </c>
      <c r="P18" s="54">
        <v>0</v>
      </c>
      <c r="Q18" s="54">
        <v>0</v>
      </c>
      <c r="R18" s="87">
        <f>SUM(O18:Q18)</f>
        <v>12</v>
      </c>
      <c r="S18" s="54"/>
      <c r="T18" s="57">
        <v>0</v>
      </c>
      <c r="U18" s="57">
        <v>0</v>
      </c>
      <c r="V18" s="57">
        <v>0</v>
      </c>
      <c r="W18" s="95">
        <f>SUM(T18:V18)</f>
        <v>0</v>
      </c>
      <c r="X18" s="54"/>
      <c r="Y18" s="57">
        <v>0</v>
      </c>
      <c r="Z18" s="57">
        <v>0</v>
      </c>
      <c r="AA18" s="57">
        <v>0</v>
      </c>
      <c r="AB18" s="95">
        <f>SUM(Y18:AA18)</f>
        <v>0</v>
      </c>
      <c r="AC18" s="54"/>
      <c r="AD18" s="7">
        <v>12</v>
      </c>
      <c r="AE18" s="7">
        <v>12</v>
      </c>
      <c r="AF18" s="54">
        <v>12</v>
      </c>
      <c r="AG18" s="95">
        <f>SUM(AD18:AF18)</f>
        <v>36</v>
      </c>
      <c r="AH18" s="54"/>
      <c r="AI18" s="74">
        <v>0</v>
      </c>
      <c r="AJ18" s="54">
        <v>0</v>
      </c>
      <c r="AK18" s="54">
        <v>0</v>
      </c>
      <c r="AL18" s="29">
        <f t="shared" si="6"/>
        <v>0</v>
      </c>
      <c r="AM18" s="53"/>
      <c r="AN18" s="62">
        <v>12</v>
      </c>
      <c r="AO18" s="62">
        <v>12</v>
      </c>
      <c r="AP18" s="63">
        <v>12</v>
      </c>
      <c r="AQ18" s="95">
        <f>SUM(AN18:AP18)</f>
        <v>36</v>
      </c>
      <c r="AR18" s="57"/>
      <c r="AS18" s="139">
        <v>0</v>
      </c>
      <c r="AT18" s="57">
        <v>0</v>
      </c>
      <c r="AU18" s="57">
        <v>0</v>
      </c>
      <c r="AV18" s="107">
        <v>0</v>
      </c>
      <c r="AW18" s="6"/>
      <c r="AX18" s="88">
        <f>SUM(W18,H18,M18,R18,AB18,AG18,AL18,AQ18,AV18)</f>
        <v>144</v>
      </c>
      <c r="AY18" s="36">
        <v>1</v>
      </c>
      <c r="BE18" s="14"/>
      <c r="BF18" s="14"/>
      <c r="BG18" s="14"/>
      <c r="BH18" s="14"/>
      <c r="BI18" s="14"/>
      <c r="BJ18" s="14"/>
    </row>
    <row r="19" spans="1:62" ht="18" x14ac:dyDescent="0.35">
      <c r="A19" s="37">
        <v>14</v>
      </c>
      <c r="B19" s="10" t="s">
        <v>24</v>
      </c>
      <c r="C19" s="6"/>
      <c r="D19" s="181" t="s">
        <v>116</v>
      </c>
      <c r="E19" s="62">
        <v>9</v>
      </c>
      <c r="F19" s="62">
        <v>0</v>
      </c>
      <c r="G19" s="63">
        <v>0</v>
      </c>
      <c r="H19" s="73">
        <f t="shared" ref="H19:H20" si="24">SUM(E19:G19)</f>
        <v>9</v>
      </c>
      <c r="I19" s="54"/>
      <c r="J19" s="54">
        <v>9</v>
      </c>
      <c r="K19" s="54">
        <v>12</v>
      </c>
      <c r="L19" s="54">
        <v>9</v>
      </c>
      <c r="M19" s="84">
        <f t="shared" ref="M19:M20" si="25">SUM(J19:L19)</f>
        <v>30</v>
      </c>
      <c r="N19" s="51"/>
      <c r="O19" s="54">
        <v>9</v>
      </c>
      <c r="P19" s="54">
        <v>7</v>
      </c>
      <c r="Q19" s="54">
        <v>7</v>
      </c>
      <c r="R19" s="87">
        <f t="shared" ref="R19:R30" si="26">SUM(O19:Q19)</f>
        <v>23</v>
      </c>
      <c r="S19" s="52"/>
      <c r="T19" s="63">
        <v>9</v>
      </c>
      <c r="U19" s="63">
        <v>8</v>
      </c>
      <c r="V19" s="63">
        <v>5</v>
      </c>
      <c r="W19" s="95">
        <f t="shared" ref="W19:W40" si="27">SUM(T19:V19)</f>
        <v>22</v>
      </c>
      <c r="X19" s="47"/>
      <c r="Y19" s="57">
        <v>0</v>
      </c>
      <c r="Z19" s="57">
        <v>0</v>
      </c>
      <c r="AA19" s="57">
        <v>0</v>
      </c>
      <c r="AB19" s="95">
        <f t="shared" ref="AB19:AB21" si="28">SUM(Y19:AA19)</f>
        <v>0</v>
      </c>
      <c r="AC19" s="57"/>
      <c r="AD19" s="54">
        <v>10</v>
      </c>
      <c r="AE19" s="54">
        <v>10</v>
      </c>
      <c r="AF19" s="54">
        <v>12</v>
      </c>
      <c r="AG19" s="95">
        <f t="shared" ref="AG19:AG40" si="29">SUM(AD19:AF19)</f>
        <v>32</v>
      </c>
      <c r="AH19" s="57"/>
      <c r="AI19" s="54">
        <v>0</v>
      </c>
      <c r="AJ19" s="54">
        <v>0</v>
      </c>
      <c r="AK19" s="54">
        <v>0</v>
      </c>
      <c r="AL19" s="29">
        <f t="shared" si="6"/>
        <v>0</v>
      </c>
      <c r="AM19" s="168"/>
      <c r="AN19" s="33">
        <v>9</v>
      </c>
      <c r="AO19" s="33">
        <v>9</v>
      </c>
      <c r="AP19" s="57">
        <v>9</v>
      </c>
      <c r="AQ19" s="95">
        <f t="shared" ref="AQ19:AQ38" si="30">SUM(AN19:AP19)</f>
        <v>27</v>
      </c>
      <c r="AR19" s="57"/>
      <c r="AS19" s="139">
        <v>0</v>
      </c>
      <c r="AT19" s="57">
        <v>0</v>
      </c>
      <c r="AU19" s="57">
        <v>0</v>
      </c>
      <c r="AV19" s="107">
        <v>0</v>
      </c>
      <c r="AW19" s="6"/>
      <c r="AX19" s="88">
        <f t="shared" ref="AX19:AX40" si="31">SUM(W19,H19,M19,R19,AB19,AG19,AL19,AQ19,AV19)</f>
        <v>143</v>
      </c>
      <c r="AY19" s="37">
        <v>5</v>
      </c>
      <c r="BE19" s="14"/>
      <c r="BF19" s="14"/>
      <c r="BG19" s="14"/>
      <c r="BH19" s="14"/>
      <c r="BI19" s="14"/>
      <c r="BJ19" s="14"/>
    </row>
    <row r="20" spans="1:62" ht="18" x14ac:dyDescent="0.35">
      <c r="A20" s="37">
        <v>15</v>
      </c>
      <c r="B20" s="6" t="s">
        <v>69</v>
      </c>
      <c r="C20" s="11"/>
      <c r="D20" s="181" t="s">
        <v>109</v>
      </c>
      <c r="E20" s="193">
        <v>0</v>
      </c>
      <c r="F20" s="193">
        <v>0</v>
      </c>
      <c r="G20" s="193">
        <v>0</v>
      </c>
      <c r="H20" s="189">
        <f t="shared" si="24"/>
        <v>0</v>
      </c>
      <c r="I20" s="190"/>
      <c r="J20" s="193">
        <v>0</v>
      </c>
      <c r="K20" s="193">
        <v>0</v>
      </c>
      <c r="L20" s="193">
        <v>0</v>
      </c>
      <c r="M20" s="191">
        <f t="shared" si="25"/>
        <v>0</v>
      </c>
      <c r="N20" s="192"/>
      <c r="O20" s="190">
        <v>6</v>
      </c>
      <c r="P20" s="190">
        <v>15</v>
      </c>
      <c r="Q20" s="190">
        <v>15</v>
      </c>
      <c r="R20" s="87">
        <f t="shared" si="26"/>
        <v>36</v>
      </c>
      <c r="S20" s="52"/>
      <c r="T20" s="63">
        <v>15</v>
      </c>
      <c r="U20" s="63">
        <v>15</v>
      </c>
      <c r="V20" s="63">
        <v>15</v>
      </c>
      <c r="W20" s="95">
        <f t="shared" si="27"/>
        <v>45</v>
      </c>
      <c r="X20" s="51"/>
      <c r="Y20" s="57">
        <v>0</v>
      </c>
      <c r="Z20" s="57">
        <v>0</v>
      </c>
      <c r="AA20" s="57">
        <v>0</v>
      </c>
      <c r="AB20" s="95">
        <f t="shared" si="28"/>
        <v>0</v>
      </c>
      <c r="AC20" s="52"/>
      <c r="AD20" s="54">
        <v>10</v>
      </c>
      <c r="AE20" s="54">
        <v>10</v>
      </c>
      <c r="AF20" s="54">
        <v>10</v>
      </c>
      <c r="AG20" s="95">
        <f t="shared" si="29"/>
        <v>30</v>
      </c>
      <c r="AH20" s="52"/>
      <c r="AI20" s="54">
        <v>10</v>
      </c>
      <c r="AJ20" s="54">
        <v>10</v>
      </c>
      <c r="AK20" s="54">
        <v>10</v>
      </c>
      <c r="AL20" s="29">
        <f t="shared" si="6"/>
        <v>30</v>
      </c>
      <c r="AM20" s="168"/>
      <c r="AN20" s="54">
        <v>0</v>
      </c>
      <c r="AO20" s="54">
        <v>0</v>
      </c>
      <c r="AP20" s="54">
        <v>0</v>
      </c>
      <c r="AQ20" s="95">
        <f t="shared" si="30"/>
        <v>0</v>
      </c>
      <c r="AR20" s="52"/>
      <c r="AS20" s="139">
        <v>0</v>
      </c>
      <c r="AT20" s="57">
        <v>0</v>
      </c>
      <c r="AU20" s="57">
        <v>0</v>
      </c>
      <c r="AV20" s="107">
        <v>0</v>
      </c>
      <c r="AW20" s="6"/>
      <c r="AX20" s="88">
        <f t="shared" si="31"/>
        <v>141</v>
      </c>
      <c r="AY20" s="37">
        <v>3</v>
      </c>
      <c r="BE20" s="14"/>
      <c r="BF20" s="14"/>
      <c r="BG20" s="14"/>
      <c r="BH20" s="14"/>
      <c r="BI20" s="14"/>
      <c r="BJ20" s="14"/>
    </row>
    <row r="21" spans="1:62" ht="18" x14ac:dyDescent="0.35">
      <c r="A21" s="37">
        <v>16</v>
      </c>
      <c r="B21" s="6" t="s">
        <v>57</v>
      </c>
      <c r="C21" s="44" t="s">
        <v>73</v>
      </c>
      <c r="D21" s="180" t="s">
        <v>105</v>
      </c>
      <c r="E21" s="187">
        <v>10</v>
      </c>
      <c r="F21" s="187">
        <v>12</v>
      </c>
      <c r="G21" s="188">
        <v>9</v>
      </c>
      <c r="H21" s="189">
        <f>SUM(E21:G21)</f>
        <v>31</v>
      </c>
      <c r="I21" s="190"/>
      <c r="J21" s="190">
        <v>7</v>
      </c>
      <c r="K21" s="190">
        <v>9</v>
      </c>
      <c r="L21" s="190">
        <v>9</v>
      </c>
      <c r="M21" s="191">
        <f>SUM(J21:L21)</f>
        <v>25</v>
      </c>
      <c r="N21" s="190"/>
      <c r="O21" s="193">
        <v>0</v>
      </c>
      <c r="P21" s="193">
        <v>0</v>
      </c>
      <c r="Q21" s="193">
        <v>0</v>
      </c>
      <c r="R21" s="87">
        <f t="shared" si="26"/>
        <v>0</v>
      </c>
      <c r="S21" s="47"/>
      <c r="T21" s="33">
        <v>9</v>
      </c>
      <c r="U21" s="33">
        <v>10</v>
      </c>
      <c r="V21" s="57">
        <v>12</v>
      </c>
      <c r="W21" s="95">
        <f t="shared" si="27"/>
        <v>31</v>
      </c>
      <c r="X21" s="55"/>
      <c r="Y21" s="57">
        <v>0</v>
      </c>
      <c r="Z21" s="57">
        <v>0</v>
      </c>
      <c r="AA21" s="57">
        <v>0</v>
      </c>
      <c r="AB21" s="95">
        <f t="shared" si="28"/>
        <v>0</v>
      </c>
      <c r="AC21" s="57"/>
      <c r="AD21" s="7">
        <v>5</v>
      </c>
      <c r="AE21" s="7">
        <v>4</v>
      </c>
      <c r="AF21" s="54">
        <v>5</v>
      </c>
      <c r="AG21" s="95">
        <f t="shared" si="29"/>
        <v>14</v>
      </c>
      <c r="AH21" s="57"/>
      <c r="AI21" s="54">
        <v>9</v>
      </c>
      <c r="AJ21" s="54">
        <v>12</v>
      </c>
      <c r="AK21" s="54">
        <v>15</v>
      </c>
      <c r="AL21" s="29">
        <f t="shared" si="6"/>
        <v>36</v>
      </c>
      <c r="AM21" s="53"/>
      <c r="AN21" s="33" t="s">
        <v>94</v>
      </c>
      <c r="AO21" s="33" t="s">
        <v>145</v>
      </c>
      <c r="AP21" s="57" t="s">
        <v>145</v>
      </c>
      <c r="AQ21" s="95">
        <f t="shared" si="30"/>
        <v>0</v>
      </c>
      <c r="AR21" s="57"/>
      <c r="AS21" s="139">
        <v>0</v>
      </c>
      <c r="AT21" s="57">
        <v>0</v>
      </c>
      <c r="AU21" s="57">
        <v>0</v>
      </c>
      <c r="AV21" s="107">
        <v>0</v>
      </c>
      <c r="AW21" s="6"/>
      <c r="AX21" s="88">
        <f t="shared" si="31"/>
        <v>137</v>
      </c>
      <c r="AY21" s="37">
        <v>4</v>
      </c>
      <c r="BE21" s="14"/>
      <c r="BF21" s="14"/>
      <c r="BG21" s="14"/>
      <c r="BH21" s="14"/>
      <c r="BI21" s="14"/>
      <c r="BJ21" s="14"/>
    </row>
    <row r="22" spans="1:62" ht="18" x14ac:dyDescent="0.35">
      <c r="A22" s="37">
        <v>17</v>
      </c>
      <c r="B22" s="10" t="s">
        <v>21</v>
      </c>
      <c r="C22" s="47"/>
      <c r="D22" s="181" t="s">
        <v>100</v>
      </c>
      <c r="E22" s="62">
        <v>12</v>
      </c>
      <c r="F22" s="62">
        <v>12</v>
      </c>
      <c r="G22" s="63">
        <v>12</v>
      </c>
      <c r="H22" s="73">
        <f t="shared" ref="H22:H24" si="32">SUM(E22:G22)</f>
        <v>36</v>
      </c>
      <c r="I22" s="51"/>
      <c r="J22" s="54">
        <v>12</v>
      </c>
      <c r="K22" s="54">
        <v>0</v>
      </c>
      <c r="L22" s="54">
        <v>0</v>
      </c>
      <c r="M22" s="84">
        <f t="shared" ref="M22:M24" si="33">SUM(J22:L22)</f>
        <v>12</v>
      </c>
      <c r="N22" s="51"/>
      <c r="O22" s="54">
        <v>12</v>
      </c>
      <c r="P22" s="54">
        <v>0</v>
      </c>
      <c r="Q22" s="54">
        <v>0</v>
      </c>
      <c r="R22" s="87">
        <f t="shared" si="26"/>
        <v>12</v>
      </c>
      <c r="S22" s="51"/>
      <c r="T22" s="57">
        <v>0</v>
      </c>
      <c r="U22" s="57">
        <v>0</v>
      </c>
      <c r="V22" s="57">
        <v>0</v>
      </c>
      <c r="W22" s="95">
        <f t="shared" si="27"/>
        <v>0</v>
      </c>
      <c r="X22" s="51"/>
      <c r="Y22" s="57">
        <v>0</v>
      </c>
      <c r="Z22" s="57">
        <v>0</v>
      </c>
      <c r="AA22" s="57">
        <v>0</v>
      </c>
      <c r="AB22" s="95">
        <f>SUM(Y22:AA22)</f>
        <v>0</v>
      </c>
      <c r="AC22" s="51"/>
      <c r="AD22" s="7">
        <v>9</v>
      </c>
      <c r="AE22" s="7">
        <v>10</v>
      </c>
      <c r="AF22" s="54">
        <v>0</v>
      </c>
      <c r="AG22" s="95">
        <f t="shared" si="29"/>
        <v>19</v>
      </c>
      <c r="AH22" s="51"/>
      <c r="AI22" s="54">
        <v>0</v>
      </c>
      <c r="AJ22" s="54">
        <v>10</v>
      </c>
      <c r="AK22" s="54">
        <v>10</v>
      </c>
      <c r="AL22" s="29">
        <f>SUM(AI22:AK22)</f>
        <v>20</v>
      </c>
      <c r="AM22" s="53"/>
      <c r="AN22" s="33">
        <v>10</v>
      </c>
      <c r="AO22" s="33">
        <v>10</v>
      </c>
      <c r="AP22" s="57">
        <v>10</v>
      </c>
      <c r="AQ22" s="95">
        <f t="shared" si="30"/>
        <v>30</v>
      </c>
      <c r="AR22" s="104"/>
      <c r="AS22" s="139">
        <v>0</v>
      </c>
      <c r="AT22" s="57">
        <v>0</v>
      </c>
      <c r="AU22" s="57">
        <v>0</v>
      </c>
      <c r="AV22" s="107">
        <v>0</v>
      </c>
      <c r="AW22" s="6"/>
      <c r="AX22" s="88">
        <f t="shared" si="31"/>
        <v>129</v>
      </c>
      <c r="AY22" s="36">
        <v>1</v>
      </c>
      <c r="BE22" s="14"/>
      <c r="BF22" s="14"/>
      <c r="BG22" s="14"/>
      <c r="BH22" s="14"/>
      <c r="BI22" s="14"/>
      <c r="BJ22" s="14"/>
    </row>
    <row r="23" spans="1:62" ht="18" x14ac:dyDescent="0.35">
      <c r="A23" s="37">
        <v>18</v>
      </c>
      <c r="B23" s="10" t="s">
        <v>18</v>
      </c>
      <c r="C23" s="48"/>
      <c r="D23" s="180" t="s">
        <v>106</v>
      </c>
      <c r="E23" s="62">
        <v>12</v>
      </c>
      <c r="F23" s="62">
        <v>10</v>
      </c>
      <c r="G23" s="63">
        <v>10</v>
      </c>
      <c r="H23" s="73">
        <f t="shared" si="32"/>
        <v>32</v>
      </c>
      <c r="I23" s="54"/>
      <c r="J23" s="47">
        <v>0</v>
      </c>
      <c r="K23" s="47">
        <v>0</v>
      </c>
      <c r="L23" s="47">
        <v>0</v>
      </c>
      <c r="M23" s="84">
        <f t="shared" si="33"/>
        <v>0</v>
      </c>
      <c r="N23" s="47"/>
      <c r="O23" s="47">
        <v>15</v>
      </c>
      <c r="P23" s="47">
        <v>10</v>
      </c>
      <c r="Q23" s="47">
        <v>0</v>
      </c>
      <c r="R23" s="87">
        <f t="shared" si="26"/>
        <v>25</v>
      </c>
      <c r="S23" s="53"/>
      <c r="T23" s="57">
        <v>0</v>
      </c>
      <c r="U23" s="57">
        <v>0</v>
      </c>
      <c r="V23" s="57">
        <v>0</v>
      </c>
      <c r="W23" s="95">
        <f t="shared" si="27"/>
        <v>0</v>
      </c>
      <c r="X23" s="51"/>
      <c r="Y23" s="57">
        <v>0</v>
      </c>
      <c r="Z23" s="57">
        <v>0</v>
      </c>
      <c r="AA23" s="57">
        <v>0</v>
      </c>
      <c r="AB23" s="95">
        <f t="shared" ref="AB23:AB30" si="34">SUM(Y23:AA23)</f>
        <v>0</v>
      </c>
      <c r="AC23" s="52"/>
      <c r="AD23" s="54">
        <v>15</v>
      </c>
      <c r="AE23" s="54">
        <v>12</v>
      </c>
      <c r="AF23" s="54">
        <v>10</v>
      </c>
      <c r="AG23" s="95">
        <f t="shared" si="29"/>
        <v>37</v>
      </c>
      <c r="AH23" s="52"/>
      <c r="AI23" s="54">
        <v>10</v>
      </c>
      <c r="AJ23" s="54">
        <v>12</v>
      </c>
      <c r="AK23" s="54">
        <v>12</v>
      </c>
      <c r="AL23" s="29">
        <f t="shared" ref="AL23:AL40" si="35">SUM(AI23:AK23)</f>
        <v>34</v>
      </c>
      <c r="AM23" s="168"/>
      <c r="AN23" s="57" t="s">
        <v>145</v>
      </c>
      <c r="AO23" s="57" t="s">
        <v>145</v>
      </c>
      <c r="AP23" s="57" t="s">
        <v>145</v>
      </c>
      <c r="AQ23" s="95">
        <f t="shared" si="30"/>
        <v>0</v>
      </c>
      <c r="AR23" s="52"/>
      <c r="AS23" s="139">
        <v>0</v>
      </c>
      <c r="AT23" s="57">
        <v>0</v>
      </c>
      <c r="AU23" s="57">
        <v>0</v>
      </c>
      <c r="AV23" s="107">
        <v>0</v>
      </c>
      <c r="AW23" s="6"/>
      <c r="AX23" s="88">
        <f t="shared" si="31"/>
        <v>128</v>
      </c>
      <c r="AY23" s="37">
        <v>6</v>
      </c>
      <c r="BE23" s="14"/>
      <c r="BF23" s="14"/>
      <c r="BG23" s="14"/>
      <c r="BH23" s="14"/>
      <c r="BI23" s="14"/>
      <c r="BJ23" s="14"/>
    </row>
    <row r="24" spans="1:62" ht="18" x14ac:dyDescent="0.35">
      <c r="A24" s="37">
        <v>19</v>
      </c>
      <c r="B24" s="34" t="s">
        <v>14</v>
      </c>
      <c r="C24" s="50"/>
      <c r="D24" s="182" t="s">
        <v>119</v>
      </c>
      <c r="E24" s="62">
        <v>10</v>
      </c>
      <c r="F24" s="62">
        <v>10</v>
      </c>
      <c r="G24" s="63">
        <v>12</v>
      </c>
      <c r="H24" s="73">
        <f t="shared" si="32"/>
        <v>32</v>
      </c>
      <c r="I24" s="54"/>
      <c r="J24" s="57">
        <v>0</v>
      </c>
      <c r="K24" s="57">
        <v>0</v>
      </c>
      <c r="L24" s="57">
        <v>0</v>
      </c>
      <c r="M24" s="84">
        <f t="shared" si="33"/>
        <v>0</v>
      </c>
      <c r="N24" s="51"/>
      <c r="O24" s="57">
        <v>0</v>
      </c>
      <c r="P24" s="57">
        <v>0</v>
      </c>
      <c r="Q24" s="57">
        <v>0</v>
      </c>
      <c r="R24" s="87">
        <f t="shared" si="26"/>
        <v>0</v>
      </c>
      <c r="S24" s="52"/>
      <c r="T24" s="162">
        <v>15</v>
      </c>
      <c r="U24" s="162">
        <v>12</v>
      </c>
      <c r="V24" s="162">
        <v>12</v>
      </c>
      <c r="W24" s="95">
        <f t="shared" si="27"/>
        <v>39</v>
      </c>
      <c r="X24" s="52"/>
      <c r="Y24" s="33">
        <v>10</v>
      </c>
      <c r="Z24" s="33">
        <v>10</v>
      </c>
      <c r="AA24" s="57">
        <v>10</v>
      </c>
      <c r="AB24" s="95">
        <f t="shared" si="34"/>
        <v>30</v>
      </c>
      <c r="AC24" s="52"/>
      <c r="AD24" s="33">
        <v>7</v>
      </c>
      <c r="AE24" s="33">
        <v>7</v>
      </c>
      <c r="AF24" s="57">
        <v>6</v>
      </c>
      <c r="AG24" s="95">
        <f t="shared" si="29"/>
        <v>20</v>
      </c>
      <c r="AH24" s="52"/>
      <c r="AI24" s="57">
        <v>0</v>
      </c>
      <c r="AJ24" s="57">
        <v>0</v>
      </c>
      <c r="AK24" s="57">
        <v>0</v>
      </c>
      <c r="AL24" s="29">
        <f t="shared" si="35"/>
        <v>0</v>
      </c>
      <c r="AM24" s="53"/>
      <c r="AN24" s="54">
        <v>0</v>
      </c>
      <c r="AO24" s="54">
        <v>0</v>
      </c>
      <c r="AP24" s="54">
        <v>0</v>
      </c>
      <c r="AQ24" s="95">
        <f t="shared" si="30"/>
        <v>0</v>
      </c>
      <c r="AR24" s="52"/>
      <c r="AS24" s="139">
        <v>0</v>
      </c>
      <c r="AT24" s="57">
        <v>0</v>
      </c>
      <c r="AU24" s="57">
        <v>0</v>
      </c>
      <c r="AV24" s="107">
        <v>0</v>
      </c>
      <c r="AW24" s="6"/>
      <c r="AX24" s="88">
        <f t="shared" si="31"/>
        <v>121</v>
      </c>
      <c r="AY24" s="37">
        <v>4</v>
      </c>
      <c r="BE24" s="14"/>
      <c r="BF24" s="14"/>
      <c r="BG24" s="14"/>
      <c r="BH24" s="14"/>
      <c r="BI24" s="14"/>
      <c r="BJ24" s="14"/>
    </row>
    <row r="25" spans="1:62" ht="18" x14ac:dyDescent="0.35">
      <c r="A25" s="37">
        <v>20</v>
      </c>
      <c r="B25" s="92" t="s">
        <v>71</v>
      </c>
      <c r="C25" s="44" t="s">
        <v>73</v>
      </c>
      <c r="D25" s="180" t="s">
        <v>98</v>
      </c>
      <c r="E25" s="193">
        <v>0</v>
      </c>
      <c r="F25" s="193">
        <v>0</v>
      </c>
      <c r="G25" s="193">
        <v>0</v>
      </c>
      <c r="H25" s="194"/>
      <c r="I25" s="195"/>
      <c r="J25" s="193">
        <v>0</v>
      </c>
      <c r="K25" s="193">
        <v>0</v>
      </c>
      <c r="L25" s="193">
        <v>0</v>
      </c>
      <c r="M25" s="201"/>
      <c r="N25" s="196"/>
      <c r="O25" s="196">
        <v>15</v>
      </c>
      <c r="P25" s="196">
        <v>0</v>
      </c>
      <c r="Q25" s="196">
        <v>15</v>
      </c>
      <c r="R25" s="87">
        <f t="shared" si="26"/>
        <v>30</v>
      </c>
      <c r="S25" s="7"/>
      <c r="T25" s="57">
        <v>0</v>
      </c>
      <c r="U25" s="57">
        <v>0</v>
      </c>
      <c r="V25" s="57">
        <v>0</v>
      </c>
      <c r="W25" s="95">
        <f t="shared" si="27"/>
        <v>0</v>
      </c>
      <c r="X25" s="51"/>
      <c r="Y25" s="7">
        <v>15</v>
      </c>
      <c r="Z25" s="7">
        <v>0</v>
      </c>
      <c r="AA25" s="54">
        <v>0</v>
      </c>
      <c r="AB25" s="95">
        <f t="shared" si="34"/>
        <v>15</v>
      </c>
      <c r="AC25" s="52"/>
      <c r="AD25" s="7">
        <v>6</v>
      </c>
      <c r="AE25" s="7">
        <v>6</v>
      </c>
      <c r="AF25" s="54">
        <v>7</v>
      </c>
      <c r="AG25" s="95">
        <f t="shared" si="29"/>
        <v>19</v>
      </c>
      <c r="AH25" s="52"/>
      <c r="AI25" s="54">
        <v>12</v>
      </c>
      <c r="AJ25" s="54" t="s">
        <v>95</v>
      </c>
      <c r="AK25" s="54">
        <v>12</v>
      </c>
      <c r="AL25" s="29">
        <f t="shared" si="35"/>
        <v>24</v>
      </c>
      <c r="AM25" s="53"/>
      <c r="AN25" s="33">
        <v>12</v>
      </c>
      <c r="AO25" s="33">
        <v>10</v>
      </c>
      <c r="AP25" s="57">
        <v>10</v>
      </c>
      <c r="AQ25" s="95">
        <f t="shared" si="30"/>
        <v>32</v>
      </c>
      <c r="AR25" s="52"/>
      <c r="AS25" s="139">
        <v>0</v>
      </c>
      <c r="AT25" s="57">
        <v>0</v>
      </c>
      <c r="AU25" s="57">
        <v>0</v>
      </c>
      <c r="AV25" s="107">
        <v>0</v>
      </c>
      <c r="AW25" s="6"/>
      <c r="AX25" s="88">
        <f t="shared" si="31"/>
        <v>120</v>
      </c>
      <c r="AY25" s="37">
        <v>5</v>
      </c>
      <c r="BD25" s="59"/>
      <c r="BE25" s="171"/>
      <c r="BF25" s="171"/>
      <c r="BG25" s="171"/>
      <c r="BH25" s="171"/>
      <c r="BI25" s="14"/>
      <c r="BJ25" s="14"/>
    </row>
    <row r="26" spans="1:62" ht="18" x14ac:dyDescent="0.35">
      <c r="A26" s="37">
        <v>21</v>
      </c>
      <c r="B26" s="6" t="s">
        <v>68</v>
      </c>
      <c r="C26" s="46"/>
      <c r="D26" s="181" t="s">
        <v>114</v>
      </c>
      <c r="E26" s="57">
        <v>0</v>
      </c>
      <c r="F26" s="57">
        <v>0</v>
      </c>
      <c r="G26" s="57">
        <v>0</v>
      </c>
      <c r="H26" s="73">
        <f t="shared" ref="H26" si="36">SUM(E26:G26)</f>
        <v>0</v>
      </c>
      <c r="I26" s="54"/>
      <c r="J26" s="57">
        <v>0</v>
      </c>
      <c r="K26" s="57">
        <v>0</v>
      </c>
      <c r="L26" s="57">
        <v>0</v>
      </c>
      <c r="M26" s="84">
        <f t="shared" ref="M26:M30" si="37">SUM(J26:L26)</f>
        <v>0</v>
      </c>
      <c r="N26" s="51"/>
      <c r="O26" s="54">
        <v>5</v>
      </c>
      <c r="P26" s="54">
        <v>6</v>
      </c>
      <c r="Q26" s="54">
        <v>6</v>
      </c>
      <c r="R26" s="87">
        <f t="shared" si="26"/>
        <v>17</v>
      </c>
      <c r="S26" s="52"/>
      <c r="T26" s="63">
        <v>8</v>
      </c>
      <c r="U26" s="63">
        <v>9</v>
      </c>
      <c r="V26" s="63">
        <v>10</v>
      </c>
      <c r="W26" s="95">
        <f t="shared" si="27"/>
        <v>27</v>
      </c>
      <c r="X26" s="55"/>
      <c r="Y26" s="57">
        <v>0</v>
      </c>
      <c r="Z26" s="57">
        <v>0</v>
      </c>
      <c r="AA26" s="57">
        <v>0</v>
      </c>
      <c r="AB26" s="95">
        <f t="shared" si="34"/>
        <v>0</v>
      </c>
      <c r="AC26" s="57"/>
      <c r="AD26" s="54" t="s">
        <v>94</v>
      </c>
      <c r="AE26" s="54">
        <v>15</v>
      </c>
      <c r="AF26" s="54">
        <v>15</v>
      </c>
      <c r="AG26" s="95">
        <f t="shared" si="29"/>
        <v>30</v>
      </c>
      <c r="AH26" s="57"/>
      <c r="AI26" s="54">
        <v>0</v>
      </c>
      <c r="AJ26" s="54">
        <v>0</v>
      </c>
      <c r="AK26" s="54">
        <v>0</v>
      </c>
      <c r="AL26" s="29">
        <f t="shared" si="35"/>
        <v>0</v>
      </c>
      <c r="AM26" s="168"/>
      <c r="AN26" s="33">
        <v>12</v>
      </c>
      <c r="AO26" s="33">
        <v>12</v>
      </c>
      <c r="AP26" s="57">
        <v>12</v>
      </c>
      <c r="AQ26" s="95">
        <f t="shared" si="30"/>
        <v>36</v>
      </c>
      <c r="AR26" s="57"/>
      <c r="AS26" s="139">
        <v>0</v>
      </c>
      <c r="AT26" s="57">
        <v>0</v>
      </c>
      <c r="AU26" s="57">
        <v>0</v>
      </c>
      <c r="AV26" s="107">
        <v>0</v>
      </c>
      <c r="AW26" s="6"/>
      <c r="AX26" s="88">
        <f t="shared" si="31"/>
        <v>110</v>
      </c>
      <c r="AY26" s="37">
        <v>7</v>
      </c>
      <c r="BD26" s="59"/>
      <c r="BE26" s="205"/>
      <c r="BF26" s="205"/>
      <c r="BG26" s="205"/>
      <c r="BH26" s="205"/>
      <c r="BI26" s="14"/>
      <c r="BJ26" s="14"/>
    </row>
    <row r="27" spans="1:62" ht="18" x14ac:dyDescent="0.35">
      <c r="A27" s="37">
        <v>22</v>
      </c>
      <c r="B27" s="10" t="s">
        <v>66</v>
      </c>
      <c r="C27" s="6"/>
      <c r="D27" s="180" t="s">
        <v>103</v>
      </c>
      <c r="E27" s="193">
        <v>0</v>
      </c>
      <c r="F27" s="193">
        <v>0</v>
      </c>
      <c r="G27" s="193">
        <v>0</v>
      </c>
      <c r="H27" s="189"/>
      <c r="I27" s="190"/>
      <c r="J27" s="190">
        <v>9</v>
      </c>
      <c r="K27" s="190">
        <v>7</v>
      </c>
      <c r="L27" s="190">
        <v>0</v>
      </c>
      <c r="M27" s="191">
        <f t="shared" si="37"/>
        <v>16</v>
      </c>
      <c r="N27" s="199"/>
      <c r="O27" s="190">
        <v>15</v>
      </c>
      <c r="P27" s="190">
        <v>15</v>
      </c>
      <c r="Q27" s="190">
        <v>15</v>
      </c>
      <c r="R27" s="87">
        <f t="shared" si="26"/>
        <v>45</v>
      </c>
      <c r="S27" s="57"/>
      <c r="T27" s="57">
        <v>0</v>
      </c>
      <c r="U27" s="57">
        <v>0</v>
      </c>
      <c r="V27" s="57">
        <v>0</v>
      </c>
      <c r="W27" s="95">
        <f t="shared" si="27"/>
        <v>0</v>
      </c>
      <c r="X27" s="6"/>
      <c r="Y27" s="7">
        <v>12</v>
      </c>
      <c r="Z27" s="7">
        <v>0</v>
      </c>
      <c r="AA27" s="7">
        <v>0</v>
      </c>
      <c r="AB27" s="95">
        <f t="shared" si="34"/>
        <v>12</v>
      </c>
      <c r="AC27" s="6"/>
      <c r="AD27" s="7">
        <v>10</v>
      </c>
      <c r="AE27" s="7">
        <v>0</v>
      </c>
      <c r="AF27" s="7">
        <v>0</v>
      </c>
      <c r="AG27" s="95">
        <f t="shared" si="29"/>
        <v>10</v>
      </c>
      <c r="AH27" s="6"/>
      <c r="AI27" s="54">
        <v>15</v>
      </c>
      <c r="AJ27" s="54" t="s">
        <v>94</v>
      </c>
      <c r="AK27" s="54" t="s">
        <v>95</v>
      </c>
      <c r="AL27" s="29">
        <f t="shared" si="35"/>
        <v>15</v>
      </c>
      <c r="AM27" s="53"/>
      <c r="AN27" s="54">
        <v>0</v>
      </c>
      <c r="AO27" s="54">
        <v>0</v>
      </c>
      <c r="AP27" s="54">
        <v>0</v>
      </c>
      <c r="AQ27" s="95">
        <f t="shared" si="30"/>
        <v>0</v>
      </c>
      <c r="AR27" s="34"/>
      <c r="AS27" s="139">
        <v>0</v>
      </c>
      <c r="AT27" s="57">
        <v>0</v>
      </c>
      <c r="AU27" s="57">
        <v>0</v>
      </c>
      <c r="AV27" s="107">
        <v>0</v>
      </c>
      <c r="AW27" s="6"/>
      <c r="AX27" s="88">
        <f t="shared" si="31"/>
        <v>98</v>
      </c>
      <c r="AY27" s="37">
        <v>4</v>
      </c>
      <c r="BD27" s="59"/>
      <c r="BE27" s="171"/>
      <c r="BF27" s="171"/>
      <c r="BG27" s="171"/>
      <c r="BH27" s="171"/>
      <c r="BI27" s="14"/>
      <c r="BJ27" s="14"/>
    </row>
    <row r="28" spans="1:62" ht="18" x14ac:dyDescent="0.35">
      <c r="A28" s="37">
        <v>23</v>
      </c>
      <c r="B28" s="34" t="s">
        <v>34</v>
      </c>
      <c r="C28" s="48"/>
      <c r="D28" s="181" t="s">
        <v>122</v>
      </c>
      <c r="E28" s="62">
        <v>15</v>
      </c>
      <c r="F28" s="62">
        <v>15</v>
      </c>
      <c r="G28" s="63">
        <v>9</v>
      </c>
      <c r="H28" s="73">
        <f t="shared" ref="H28:H29" si="38">SUM(E28:G28)</f>
        <v>39</v>
      </c>
      <c r="I28" s="57"/>
      <c r="J28" s="57">
        <v>12</v>
      </c>
      <c r="K28" s="57">
        <v>15</v>
      </c>
      <c r="L28" s="57">
        <v>0</v>
      </c>
      <c r="M28" s="84">
        <f t="shared" si="37"/>
        <v>27</v>
      </c>
      <c r="N28" s="52"/>
      <c r="O28" s="57">
        <v>15</v>
      </c>
      <c r="P28" s="57">
        <v>0</v>
      </c>
      <c r="Q28" s="57">
        <v>12</v>
      </c>
      <c r="R28" s="87">
        <f t="shared" si="26"/>
        <v>27</v>
      </c>
      <c r="S28" s="52"/>
      <c r="T28" s="57">
        <v>0</v>
      </c>
      <c r="U28" s="57">
        <v>0</v>
      </c>
      <c r="V28" s="57">
        <v>0</v>
      </c>
      <c r="W28" s="95">
        <f t="shared" si="27"/>
        <v>0</v>
      </c>
      <c r="X28" s="51"/>
      <c r="Y28" s="57">
        <v>0</v>
      </c>
      <c r="Z28" s="57">
        <v>0</v>
      </c>
      <c r="AA28" s="57">
        <v>0</v>
      </c>
      <c r="AB28" s="95">
        <f t="shared" si="34"/>
        <v>0</v>
      </c>
      <c r="AC28" s="52"/>
      <c r="AD28" s="7">
        <v>0</v>
      </c>
      <c r="AE28" s="7">
        <v>0</v>
      </c>
      <c r="AF28" s="54">
        <v>0</v>
      </c>
      <c r="AG28" s="95">
        <f t="shared" si="29"/>
        <v>0</v>
      </c>
      <c r="AH28" s="52"/>
      <c r="AI28" s="57">
        <v>0</v>
      </c>
      <c r="AJ28" s="57">
        <v>0</v>
      </c>
      <c r="AK28" s="57">
        <v>0</v>
      </c>
      <c r="AL28" s="29">
        <f t="shared" si="35"/>
        <v>0</v>
      </c>
      <c r="AM28" s="53"/>
      <c r="AN28" s="54">
        <v>0</v>
      </c>
      <c r="AO28" s="54">
        <v>0</v>
      </c>
      <c r="AP28" s="54">
        <v>0</v>
      </c>
      <c r="AQ28" s="95">
        <f t="shared" si="30"/>
        <v>0</v>
      </c>
      <c r="AR28" s="52"/>
      <c r="AS28" s="139">
        <v>0</v>
      </c>
      <c r="AT28" s="57">
        <v>0</v>
      </c>
      <c r="AU28" s="57">
        <v>0</v>
      </c>
      <c r="AV28" s="107">
        <v>0</v>
      </c>
      <c r="AW28" s="6"/>
      <c r="AX28" s="88">
        <f t="shared" si="31"/>
        <v>93</v>
      </c>
      <c r="AY28" s="37">
        <v>5</v>
      </c>
      <c r="BE28" s="14"/>
      <c r="BF28" s="14"/>
      <c r="BG28" s="14"/>
      <c r="BH28" s="14"/>
      <c r="BI28" s="14"/>
      <c r="BJ28" s="14"/>
    </row>
    <row r="29" spans="1:62" ht="18" x14ac:dyDescent="0.35">
      <c r="A29" s="37">
        <v>24</v>
      </c>
      <c r="B29" s="10" t="s">
        <v>81</v>
      </c>
      <c r="C29" s="48"/>
      <c r="D29" s="180" t="s">
        <v>129</v>
      </c>
      <c r="E29" s="57">
        <v>0</v>
      </c>
      <c r="F29" s="57">
        <v>0</v>
      </c>
      <c r="G29" s="57">
        <v>0</v>
      </c>
      <c r="H29" s="73">
        <f t="shared" si="38"/>
        <v>0</v>
      </c>
      <c r="I29" s="58"/>
      <c r="J29" s="57">
        <v>0</v>
      </c>
      <c r="K29" s="57">
        <v>0</v>
      </c>
      <c r="L29" s="57">
        <v>0</v>
      </c>
      <c r="M29" s="84">
        <f t="shared" si="37"/>
        <v>0</v>
      </c>
      <c r="N29" s="54"/>
      <c r="O29" s="57">
        <v>0</v>
      </c>
      <c r="P29" s="57">
        <v>0</v>
      </c>
      <c r="Q29" s="57">
        <v>0</v>
      </c>
      <c r="R29" s="87">
        <f t="shared" si="26"/>
        <v>0</v>
      </c>
      <c r="S29" s="57"/>
      <c r="T29" s="63">
        <v>0</v>
      </c>
      <c r="U29" s="63">
        <v>0</v>
      </c>
      <c r="V29" s="63">
        <v>9</v>
      </c>
      <c r="W29" s="95">
        <f t="shared" si="27"/>
        <v>9</v>
      </c>
      <c r="X29" s="52"/>
      <c r="Y29" s="33">
        <v>15</v>
      </c>
      <c r="Z29" s="33">
        <v>12</v>
      </c>
      <c r="AA29" s="57">
        <v>12</v>
      </c>
      <c r="AB29" s="95">
        <f t="shared" si="34"/>
        <v>39</v>
      </c>
      <c r="AC29" s="52"/>
      <c r="AD29" s="57">
        <v>0</v>
      </c>
      <c r="AE29" s="57">
        <v>0</v>
      </c>
      <c r="AF29" s="57">
        <v>0</v>
      </c>
      <c r="AG29" s="95">
        <f t="shared" si="29"/>
        <v>0</v>
      </c>
      <c r="AH29" s="52"/>
      <c r="AI29" s="57">
        <v>0</v>
      </c>
      <c r="AJ29" s="57">
        <v>0</v>
      </c>
      <c r="AK29" s="57">
        <v>0</v>
      </c>
      <c r="AL29" s="29">
        <f t="shared" si="35"/>
        <v>0</v>
      </c>
      <c r="AM29" s="53"/>
      <c r="AN29" s="33">
        <v>10</v>
      </c>
      <c r="AO29" s="33">
        <v>9</v>
      </c>
      <c r="AP29" s="57">
        <v>12</v>
      </c>
      <c r="AQ29" s="95">
        <f t="shared" si="30"/>
        <v>31</v>
      </c>
      <c r="AR29" s="52"/>
      <c r="AS29" s="139">
        <v>0</v>
      </c>
      <c r="AT29" s="57">
        <v>0</v>
      </c>
      <c r="AU29" s="57">
        <v>0</v>
      </c>
      <c r="AV29" s="107">
        <v>0</v>
      </c>
      <c r="AW29" s="6"/>
      <c r="AX29" s="88">
        <f t="shared" si="31"/>
        <v>79</v>
      </c>
      <c r="AY29" s="37">
        <v>6</v>
      </c>
      <c r="BE29" s="14"/>
      <c r="BF29" s="14"/>
      <c r="BG29" s="14"/>
      <c r="BH29" s="14"/>
      <c r="BI29" s="14"/>
      <c r="BJ29" s="14"/>
    </row>
    <row r="30" spans="1:62" ht="18" x14ac:dyDescent="0.35">
      <c r="A30" s="37">
        <v>25</v>
      </c>
      <c r="B30" s="34" t="s">
        <v>10</v>
      </c>
      <c r="C30" s="61" t="s">
        <v>72</v>
      </c>
      <c r="D30" s="180" t="s">
        <v>125</v>
      </c>
      <c r="E30" s="187">
        <v>10</v>
      </c>
      <c r="F30" s="187">
        <v>12</v>
      </c>
      <c r="G30" s="188">
        <v>15</v>
      </c>
      <c r="H30" s="189">
        <f>SUM(E30:G30)</f>
        <v>37</v>
      </c>
      <c r="I30" s="193"/>
      <c r="J30" s="193">
        <v>15</v>
      </c>
      <c r="K30" s="193">
        <v>10</v>
      </c>
      <c r="L30" s="193">
        <v>15</v>
      </c>
      <c r="M30" s="191">
        <f t="shared" si="37"/>
        <v>40</v>
      </c>
      <c r="N30" s="193"/>
      <c r="O30" s="193">
        <v>0</v>
      </c>
      <c r="P30" s="193">
        <v>0</v>
      </c>
      <c r="Q30" s="193">
        <v>0</v>
      </c>
      <c r="R30" s="87">
        <f t="shared" si="26"/>
        <v>0</v>
      </c>
      <c r="S30" s="53"/>
      <c r="T30" s="57">
        <v>0</v>
      </c>
      <c r="U30" s="57">
        <v>0</v>
      </c>
      <c r="V30" s="57">
        <v>0</v>
      </c>
      <c r="W30" s="95">
        <f t="shared" si="27"/>
        <v>0</v>
      </c>
      <c r="X30" s="55"/>
      <c r="Y30" s="57">
        <v>0</v>
      </c>
      <c r="Z30" s="57">
        <v>0</v>
      </c>
      <c r="AA30" s="57">
        <v>0</v>
      </c>
      <c r="AB30" s="95">
        <f t="shared" si="34"/>
        <v>0</v>
      </c>
      <c r="AC30" s="57"/>
      <c r="AD30" s="57">
        <v>0</v>
      </c>
      <c r="AE30" s="57">
        <v>0</v>
      </c>
      <c r="AF30" s="57">
        <v>0</v>
      </c>
      <c r="AG30" s="95">
        <f t="shared" si="29"/>
        <v>0</v>
      </c>
      <c r="AH30" s="57"/>
      <c r="AI30" s="54">
        <v>0</v>
      </c>
      <c r="AJ30" s="54">
        <v>0</v>
      </c>
      <c r="AK30" s="54">
        <v>0</v>
      </c>
      <c r="AL30" s="29">
        <f t="shared" si="35"/>
        <v>0</v>
      </c>
      <c r="AM30" s="53"/>
      <c r="AN30" s="54">
        <v>0</v>
      </c>
      <c r="AO30" s="54">
        <v>0</v>
      </c>
      <c r="AP30" s="54">
        <v>0</v>
      </c>
      <c r="AQ30" s="95">
        <f t="shared" si="30"/>
        <v>0</v>
      </c>
      <c r="AR30" s="57"/>
      <c r="AS30" s="139">
        <v>0</v>
      </c>
      <c r="AT30" s="57">
        <v>0</v>
      </c>
      <c r="AU30" s="57">
        <v>0</v>
      </c>
      <c r="AV30" s="107">
        <v>0</v>
      </c>
      <c r="AW30" s="6"/>
      <c r="AX30" s="88">
        <f t="shared" si="31"/>
        <v>77</v>
      </c>
      <c r="AY30" s="37">
        <v>5</v>
      </c>
      <c r="BD30" s="59"/>
      <c r="BE30" s="219"/>
      <c r="BF30" s="219"/>
      <c r="BG30" s="219"/>
      <c r="BH30" s="219"/>
      <c r="BI30" s="14"/>
      <c r="BJ30" s="14"/>
    </row>
    <row r="31" spans="1:62" ht="18" x14ac:dyDescent="0.35">
      <c r="A31" s="37">
        <v>26</v>
      </c>
      <c r="B31" s="34" t="s">
        <v>11</v>
      </c>
      <c r="C31" s="44" t="s">
        <v>73</v>
      </c>
      <c r="D31" s="181" t="s">
        <v>107</v>
      </c>
      <c r="E31" s="62">
        <v>15</v>
      </c>
      <c r="F31" s="62">
        <v>15</v>
      </c>
      <c r="G31" s="63">
        <v>15</v>
      </c>
      <c r="H31" s="73">
        <f>SUM(E31:G31)</f>
        <v>45</v>
      </c>
      <c r="I31" s="54"/>
      <c r="J31" s="57">
        <v>0</v>
      </c>
      <c r="K31" s="57">
        <v>0</v>
      </c>
      <c r="L31" s="57">
        <v>0</v>
      </c>
      <c r="M31" s="84">
        <f>SUM(J31:L31)</f>
        <v>0</v>
      </c>
      <c r="N31" s="51"/>
      <c r="O31" s="54">
        <v>0</v>
      </c>
      <c r="P31" s="54">
        <v>0</v>
      </c>
      <c r="Q31" s="54">
        <v>12</v>
      </c>
      <c r="R31" s="87">
        <f>SUM(O31:Q31)</f>
        <v>12</v>
      </c>
      <c r="S31" s="52"/>
      <c r="T31" s="63">
        <v>12</v>
      </c>
      <c r="U31" s="63">
        <v>0</v>
      </c>
      <c r="V31" s="63">
        <v>0</v>
      </c>
      <c r="W31" s="95">
        <f t="shared" si="27"/>
        <v>12</v>
      </c>
      <c r="X31" s="51"/>
      <c r="Y31" s="57">
        <v>0</v>
      </c>
      <c r="Z31" s="57">
        <v>0</v>
      </c>
      <c r="AA31" s="57">
        <v>0</v>
      </c>
      <c r="AB31" s="95">
        <f>SUM(Y31:AA31)</f>
        <v>0</v>
      </c>
      <c r="AC31" s="51"/>
      <c r="AD31" s="7">
        <v>0</v>
      </c>
      <c r="AE31" s="7">
        <v>0</v>
      </c>
      <c r="AF31" s="54">
        <v>0</v>
      </c>
      <c r="AG31" s="95">
        <f t="shared" si="29"/>
        <v>0</v>
      </c>
      <c r="AH31" s="51"/>
      <c r="AI31" s="54">
        <v>0</v>
      </c>
      <c r="AJ31" s="54">
        <v>0</v>
      </c>
      <c r="AK31" s="54">
        <v>0</v>
      </c>
      <c r="AL31" s="29">
        <f t="shared" si="35"/>
        <v>0</v>
      </c>
      <c r="AM31" s="53"/>
      <c r="AN31" s="33">
        <v>0</v>
      </c>
      <c r="AO31" s="33">
        <v>0</v>
      </c>
      <c r="AP31" s="57">
        <v>0</v>
      </c>
      <c r="AQ31" s="95">
        <f t="shared" si="30"/>
        <v>0</v>
      </c>
      <c r="AR31" s="104"/>
      <c r="AS31" s="139">
        <v>0</v>
      </c>
      <c r="AT31" s="57">
        <v>0</v>
      </c>
      <c r="AU31" s="57">
        <v>0</v>
      </c>
      <c r="AV31" s="107">
        <v>0</v>
      </c>
      <c r="AW31" s="6"/>
      <c r="AX31" s="88">
        <f t="shared" si="31"/>
        <v>69</v>
      </c>
      <c r="AY31" s="36">
        <v>2</v>
      </c>
      <c r="BD31" s="59"/>
      <c r="BE31" s="14"/>
      <c r="BF31" s="14"/>
      <c r="BG31" s="14"/>
      <c r="BH31" s="138"/>
      <c r="BI31" s="14"/>
      <c r="BJ31" s="14"/>
    </row>
    <row r="32" spans="1:62" ht="18" x14ac:dyDescent="0.35">
      <c r="A32" s="37">
        <v>27</v>
      </c>
      <c r="B32" s="34" t="s">
        <v>84</v>
      </c>
      <c r="C32" s="48"/>
      <c r="D32" s="182" t="s">
        <v>130</v>
      </c>
      <c r="E32" s="57">
        <v>0</v>
      </c>
      <c r="F32" s="57">
        <v>0</v>
      </c>
      <c r="G32" s="57">
        <v>0</v>
      </c>
      <c r="H32" s="73">
        <f t="shared" ref="H32" si="39">SUM(E32:G32)</f>
        <v>0</v>
      </c>
      <c r="I32" s="54"/>
      <c r="J32" s="57">
        <v>0</v>
      </c>
      <c r="K32" s="57">
        <v>0</v>
      </c>
      <c r="L32" s="57">
        <v>0</v>
      </c>
      <c r="M32" s="84">
        <f t="shared" ref="M32" si="40">SUM(J32:L32)</f>
        <v>0</v>
      </c>
      <c r="N32" s="51"/>
      <c r="O32" s="57">
        <v>0</v>
      </c>
      <c r="P32" s="57">
        <v>0</v>
      </c>
      <c r="Q32" s="57">
        <v>0</v>
      </c>
      <c r="R32" s="87">
        <f t="shared" ref="R32:R40" si="41">SUM(O32:Q32)</f>
        <v>0</v>
      </c>
      <c r="S32" s="52"/>
      <c r="T32" s="57">
        <v>0</v>
      </c>
      <c r="U32" s="57">
        <v>0</v>
      </c>
      <c r="V32" s="57">
        <v>0</v>
      </c>
      <c r="W32" s="95">
        <f t="shared" si="27"/>
        <v>0</v>
      </c>
      <c r="X32" s="51"/>
      <c r="Y32" s="57">
        <v>0</v>
      </c>
      <c r="Z32" s="57">
        <v>0</v>
      </c>
      <c r="AA32" s="57">
        <v>0</v>
      </c>
      <c r="AB32" s="95">
        <f t="shared" ref="AB32:AB40" si="42">SUM(Y32:AA32)</f>
        <v>0</v>
      </c>
      <c r="AC32" s="51"/>
      <c r="AD32" s="7">
        <v>15</v>
      </c>
      <c r="AE32" s="7">
        <v>15</v>
      </c>
      <c r="AF32" s="54">
        <v>15</v>
      </c>
      <c r="AG32" s="95">
        <f t="shared" si="29"/>
        <v>45</v>
      </c>
      <c r="AH32" s="51"/>
      <c r="AI32" s="57">
        <v>0</v>
      </c>
      <c r="AJ32" s="57">
        <v>0</v>
      </c>
      <c r="AK32" s="57">
        <v>0</v>
      </c>
      <c r="AL32" s="29">
        <f t="shared" si="35"/>
        <v>0</v>
      </c>
      <c r="AM32" s="53"/>
      <c r="AN32" s="54">
        <v>0</v>
      </c>
      <c r="AO32" s="54">
        <v>0</v>
      </c>
      <c r="AP32" s="54">
        <v>0</v>
      </c>
      <c r="AQ32" s="95">
        <f t="shared" si="30"/>
        <v>0</v>
      </c>
      <c r="AR32" s="104"/>
      <c r="AS32" s="139">
        <v>0</v>
      </c>
      <c r="AT32" s="57">
        <v>0</v>
      </c>
      <c r="AU32" s="57">
        <v>0</v>
      </c>
      <c r="AV32" s="107">
        <v>0</v>
      </c>
      <c r="AW32" s="6"/>
      <c r="AX32" s="88">
        <f t="shared" si="31"/>
        <v>45</v>
      </c>
      <c r="AY32" s="37">
        <v>7</v>
      </c>
      <c r="BE32" s="14"/>
      <c r="BF32" s="14"/>
      <c r="BG32" s="14"/>
      <c r="BH32" s="14"/>
      <c r="BI32" s="14"/>
      <c r="BJ32" s="14"/>
    </row>
    <row r="33" spans="1:62" ht="18" x14ac:dyDescent="0.35">
      <c r="A33" s="37">
        <v>28</v>
      </c>
      <c r="B33" s="34" t="s">
        <v>35</v>
      </c>
      <c r="C33" s="49"/>
      <c r="D33" s="182" t="s">
        <v>137</v>
      </c>
      <c r="E33" s="187">
        <v>9</v>
      </c>
      <c r="F33" s="187">
        <v>9</v>
      </c>
      <c r="G33" s="188">
        <v>0</v>
      </c>
      <c r="H33" s="189">
        <f>SUM(E33:G33)</f>
        <v>18</v>
      </c>
      <c r="I33" s="190"/>
      <c r="J33" s="190">
        <v>4</v>
      </c>
      <c r="K33" s="190">
        <v>0</v>
      </c>
      <c r="L33" s="190">
        <v>0</v>
      </c>
      <c r="M33" s="191">
        <f>SUM(J33:L33)</f>
        <v>4</v>
      </c>
      <c r="N33" s="192"/>
      <c r="O33" s="193">
        <v>0</v>
      </c>
      <c r="P33" s="193">
        <v>0</v>
      </c>
      <c r="Q33" s="193">
        <v>0</v>
      </c>
      <c r="R33" s="87">
        <f t="shared" si="41"/>
        <v>0</v>
      </c>
      <c r="S33" s="52"/>
      <c r="T33" s="63">
        <v>8</v>
      </c>
      <c r="U33" s="63">
        <v>0</v>
      </c>
      <c r="V33" s="63">
        <v>0</v>
      </c>
      <c r="W33" s="95">
        <f t="shared" si="27"/>
        <v>8</v>
      </c>
      <c r="X33" s="51"/>
      <c r="Y33" s="57">
        <v>0</v>
      </c>
      <c r="Z33" s="57">
        <v>0</v>
      </c>
      <c r="AA33" s="57">
        <v>0</v>
      </c>
      <c r="AB33" s="95">
        <f t="shared" si="42"/>
        <v>0</v>
      </c>
      <c r="AC33" s="52"/>
      <c r="AD33" s="54">
        <v>8</v>
      </c>
      <c r="AE33" s="54" t="s">
        <v>95</v>
      </c>
      <c r="AF33" s="54" t="s">
        <v>95</v>
      </c>
      <c r="AG33" s="95">
        <f t="shared" si="29"/>
        <v>8</v>
      </c>
      <c r="AH33" s="52"/>
      <c r="AI33" s="54">
        <v>0</v>
      </c>
      <c r="AJ33" s="54">
        <v>0</v>
      </c>
      <c r="AK33" s="54">
        <v>0</v>
      </c>
      <c r="AL33" s="29">
        <f t="shared" si="35"/>
        <v>0</v>
      </c>
      <c r="AM33" s="53"/>
      <c r="AN33" s="54">
        <v>0</v>
      </c>
      <c r="AO33" s="54">
        <v>0</v>
      </c>
      <c r="AP33" s="54">
        <v>0</v>
      </c>
      <c r="AQ33" s="95">
        <f t="shared" si="30"/>
        <v>0</v>
      </c>
      <c r="AR33" s="52"/>
      <c r="AS33" s="139">
        <v>0</v>
      </c>
      <c r="AT33" s="57">
        <v>0</v>
      </c>
      <c r="AU33" s="57">
        <v>0</v>
      </c>
      <c r="AV33" s="107">
        <v>0</v>
      </c>
      <c r="AW33" s="6"/>
      <c r="AX33" s="88">
        <f t="shared" si="31"/>
        <v>38</v>
      </c>
      <c r="AY33" s="37">
        <v>6</v>
      </c>
      <c r="BE33" s="14"/>
      <c r="BF33" s="14"/>
      <c r="BG33" s="14"/>
      <c r="BH33" s="14"/>
      <c r="BI33" s="14"/>
      <c r="BJ33" s="14"/>
    </row>
    <row r="34" spans="1:62" ht="18" x14ac:dyDescent="0.35">
      <c r="A34" s="37">
        <v>29</v>
      </c>
      <c r="B34" s="10" t="s">
        <v>53</v>
      </c>
      <c r="C34" s="48"/>
      <c r="D34" s="183" t="s">
        <v>138</v>
      </c>
      <c r="E34" s="187">
        <v>10</v>
      </c>
      <c r="F34" s="187">
        <v>12</v>
      </c>
      <c r="G34" s="188">
        <v>0</v>
      </c>
      <c r="H34" s="189">
        <f>SUM(E34:G34)</f>
        <v>22</v>
      </c>
      <c r="I34" s="190"/>
      <c r="J34" s="190">
        <v>15</v>
      </c>
      <c r="K34" s="190">
        <v>0</v>
      </c>
      <c r="L34" s="190">
        <v>0</v>
      </c>
      <c r="M34" s="191">
        <f>SUM(J34:L34)</f>
        <v>15</v>
      </c>
      <c r="N34" s="199"/>
      <c r="O34" s="193">
        <v>0</v>
      </c>
      <c r="P34" s="193">
        <v>0</v>
      </c>
      <c r="Q34" s="193">
        <v>0</v>
      </c>
      <c r="R34" s="87">
        <f t="shared" si="41"/>
        <v>0</v>
      </c>
      <c r="S34" s="57"/>
      <c r="T34" s="57">
        <v>0</v>
      </c>
      <c r="U34" s="57">
        <v>0</v>
      </c>
      <c r="V34" s="57">
        <v>0</v>
      </c>
      <c r="W34" s="95">
        <f t="shared" si="27"/>
        <v>0</v>
      </c>
      <c r="X34" s="55"/>
      <c r="Y34" s="57">
        <v>0</v>
      </c>
      <c r="Z34" s="57">
        <v>0</v>
      </c>
      <c r="AA34" s="57">
        <v>0</v>
      </c>
      <c r="AB34" s="95">
        <f t="shared" si="42"/>
        <v>0</v>
      </c>
      <c r="AC34" s="57"/>
      <c r="AD34" s="54">
        <v>0</v>
      </c>
      <c r="AE34" s="54">
        <v>0</v>
      </c>
      <c r="AF34" s="54">
        <v>0</v>
      </c>
      <c r="AG34" s="95">
        <f t="shared" si="29"/>
        <v>0</v>
      </c>
      <c r="AH34" s="57"/>
      <c r="AI34" s="54">
        <v>0</v>
      </c>
      <c r="AJ34" s="54">
        <v>0</v>
      </c>
      <c r="AK34" s="54">
        <v>0</v>
      </c>
      <c r="AL34" s="29">
        <f t="shared" si="35"/>
        <v>0</v>
      </c>
      <c r="AM34" s="53"/>
      <c r="AN34" s="54">
        <v>0</v>
      </c>
      <c r="AO34" s="54">
        <v>0</v>
      </c>
      <c r="AP34" s="54">
        <v>0</v>
      </c>
      <c r="AQ34" s="95">
        <f t="shared" si="30"/>
        <v>0</v>
      </c>
      <c r="AR34" s="57"/>
      <c r="AS34" s="139">
        <v>0</v>
      </c>
      <c r="AT34" s="57">
        <v>0</v>
      </c>
      <c r="AU34" s="57">
        <v>0</v>
      </c>
      <c r="AV34" s="107">
        <v>0</v>
      </c>
      <c r="AW34" s="6"/>
      <c r="AX34" s="88">
        <f t="shared" si="31"/>
        <v>37</v>
      </c>
      <c r="AY34" s="37">
        <v>7</v>
      </c>
      <c r="BE34" s="14"/>
      <c r="BF34" s="14"/>
      <c r="BG34" s="14"/>
      <c r="BH34" s="14"/>
      <c r="BI34" s="14"/>
      <c r="BJ34" s="14"/>
    </row>
    <row r="35" spans="1:62" ht="18" x14ac:dyDescent="0.35">
      <c r="A35" s="37">
        <v>30</v>
      </c>
      <c r="B35" s="10" t="s">
        <v>61</v>
      </c>
      <c r="C35" s="6"/>
      <c r="D35" s="180" t="s">
        <v>139</v>
      </c>
      <c r="E35" s="193">
        <v>0</v>
      </c>
      <c r="F35" s="193">
        <v>0</v>
      </c>
      <c r="G35" s="193">
        <v>0</v>
      </c>
      <c r="H35" s="189"/>
      <c r="I35" s="190"/>
      <c r="J35" s="190">
        <v>10</v>
      </c>
      <c r="K35" s="190">
        <v>10</v>
      </c>
      <c r="L35" s="190">
        <v>15</v>
      </c>
      <c r="M35" s="191">
        <f>SUM(J35:L35)</f>
        <v>35</v>
      </c>
      <c r="N35" s="199"/>
      <c r="O35" s="193">
        <v>0</v>
      </c>
      <c r="P35" s="193">
        <v>0</v>
      </c>
      <c r="Q35" s="193">
        <v>0</v>
      </c>
      <c r="R35" s="87">
        <f t="shared" si="41"/>
        <v>0</v>
      </c>
      <c r="S35" s="57"/>
      <c r="T35" s="57">
        <v>0</v>
      </c>
      <c r="U35" s="57">
        <v>0</v>
      </c>
      <c r="V35" s="57">
        <v>0</v>
      </c>
      <c r="W35" s="95">
        <f t="shared" si="27"/>
        <v>0</v>
      </c>
      <c r="X35" s="6"/>
      <c r="Y35" s="57">
        <v>0</v>
      </c>
      <c r="Z35" s="57">
        <v>0</v>
      </c>
      <c r="AA35" s="57">
        <v>0</v>
      </c>
      <c r="AB35" s="95">
        <f t="shared" si="42"/>
        <v>0</v>
      </c>
      <c r="AC35" s="6"/>
      <c r="AD35" s="54">
        <v>0</v>
      </c>
      <c r="AE35" s="54">
        <v>0</v>
      </c>
      <c r="AF35" s="54">
        <v>0</v>
      </c>
      <c r="AG35" s="95">
        <f t="shared" si="29"/>
        <v>0</v>
      </c>
      <c r="AH35" s="6"/>
      <c r="AI35" s="54">
        <v>0</v>
      </c>
      <c r="AJ35" s="54">
        <v>0</v>
      </c>
      <c r="AK35" s="54">
        <v>0</v>
      </c>
      <c r="AL35" s="29">
        <f t="shared" si="35"/>
        <v>0</v>
      </c>
      <c r="AM35" s="53"/>
      <c r="AN35" s="54">
        <v>0</v>
      </c>
      <c r="AO35" s="54">
        <v>0</v>
      </c>
      <c r="AP35" s="54">
        <v>0</v>
      </c>
      <c r="AQ35" s="95">
        <f t="shared" si="30"/>
        <v>0</v>
      </c>
      <c r="AR35" s="34"/>
      <c r="AS35" s="139">
        <v>0</v>
      </c>
      <c r="AT35" s="57">
        <v>0</v>
      </c>
      <c r="AU35" s="57">
        <v>0</v>
      </c>
      <c r="AV35" s="107">
        <v>0</v>
      </c>
      <c r="AW35" s="6"/>
      <c r="AX35" s="88">
        <f t="shared" si="31"/>
        <v>35</v>
      </c>
      <c r="AY35" s="37">
        <v>8</v>
      </c>
      <c r="BE35" s="14"/>
      <c r="BF35" s="14"/>
      <c r="BG35" s="14"/>
      <c r="BH35" s="14"/>
      <c r="BI35" s="14"/>
      <c r="BJ35" s="14"/>
    </row>
    <row r="36" spans="1:62" ht="18" x14ac:dyDescent="0.35">
      <c r="A36" s="37">
        <v>31</v>
      </c>
      <c r="B36" s="31" t="s">
        <v>70</v>
      </c>
      <c r="C36" s="48"/>
      <c r="D36" s="182" t="s">
        <v>136</v>
      </c>
      <c r="E36" s="193">
        <v>0</v>
      </c>
      <c r="F36" s="193">
        <v>0</v>
      </c>
      <c r="G36" s="193">
        <v>0</v>
      </c>
      <c r="H36" s="189"/>
      <c r="I36" s="190"/>
      <c r="J36" s="193">
        <v>0</v>
      </c>
      <c r="K36" s="193">
        <v>0</v>
      </c>
      <c r="L36" s="193">
        <v>0</v>
      </c>
      <c r="M36" s="191"/>
      <c r="N36" s="192"/>
      <c r="O36" s="190">
        <v>10</v>
      </c>
      <c r="P36" s="190">
        <v>12</v>
      </c>
      <c r="Q36" s="190">
        <v>12</v>
      </c>
      <c r="R36" s="87">
        <f t="shared" si="41"/>
        <v>34</v>
      </c>
      <c r="S36" s="52"/>
      <c r="T36" s="57">
        <v>0</v>
      </c>
      <c r="U36" s="57">
        <v>0</v>
      </c>
      <c r="V36" s="57">
        <v>0</v>
      </c>
      <c r="W36" s="95">
        <f t="shared" si="27"/>
        <v>0</v>
      </c>
      <c r="X36" s="52"/>
      <c r="Y36" s="57">
        <v>0</v>
      </c>
      <c r="Z36" s="57">
        <v>0</v>
      </c>
      <c r="AA36" s="57">
        <v>0</v>
      </c>
      <c r="AB36" s="95">
        <f t="shared" si="42"/>
        <v>0</v>
      </c>
      <c r="AC36" s="52"/>
      <c r="AD36" s="57">
        <v>0</v>
      </c>
      <c r="AE36" s="57">
        <v>0</v>
      </c>
      <c r="AF36" s="57">
        <v>0</v>
      </c>
      <c r="AG36" s="95">
        <f t="shared" si="29"/>
        <v>0</v>
      </c>
      <c r="AH36" s="52"/>
      <c r="AI36" s="54">
        <v>0</v>
      </c>
      <c r="AJ36" s="54">
        <v>0</v>
      </c>
      <c r="AK36" s="54">
        <v>0</v>
      </c>
      <c r="AL36" s="29">
        <f t="shared" si="35"/>
        <v>0</v>
      </c>
      <c r="AM36" s="53"/>
      <c r="AN36" s="54">
        <v>0</v>
      </c>
      <c r="AO36" s="54">
        <v>0</v>
      </c>
      <c r="AP36" s="54">
        <v>0</v>
      </c>
      <c r="AQ36" s="95">
        <f t="shared" si="30"/>
        <v>0</v>
      </c>
      <c r="AR36" s="52"/>
      <c r="AS36" s="139">
        <v>0</v>
      </c>
      <c r="AT36" s="57">
        <v>0</v>
      </c>
      <c r="AU36" s="57">
        <v>0</v>
      </c>
      <c r="AV36" s="107">
        <v>0</v>
      </c>
      <c r="AW36" s="6"/>
      <c r="AX36" s="88">
        <f t="shared" si="31"/>
        <v>34</v>
      </c>
      <c r="AY36" s="37">
        <v>6</v>
      </c>
      <c r="BE36" s="14"/>
      <c r="BF36" s="14"/>
      <c r="BG36" s="14"/>
      <c r="BH36" s="14"/>
      <c r="BI36" s="14"/>
      <c r="BJ36" s="14"/>
    </row>
    <row r="37" spans="1:62" ht="18" x14ac:dyDescent="0.35">
      <c r="A37" s="37">
        <v>32</v>
      </c>
      <c r="B37" s="34" t="s">
        <v>85</v>
      </c>
      <c r="C37" s="48"/>
      <c r="D37" s="182" t="s">
        <v>131</v>
      </c>
      <c r="E37" s="57">
        <v>0</v>
      </c>
      <c r="F37" s="57">
        <v>0</v>
      </c>
      <c r="G37" s="57">
        <v>0</v>
      </c>
      <c r="H37" s="73">
        <f t="shared" ref="H37" si="43">SUM(E37:G37)</f>
        <v>0</v>
      </c>
      <c r="I37" s="54"/>
      <c r="J37" s="57">
        <v>0</v>
      </c>
      <c r="K37" s="57">
        <v>0</v>
      </c>
      <c r="L37" s="57">
        <v>0</v>
      </c>
      <c r="M37" s="84">
        <f t="shared" ref="M37:M38" si="44">SUM(J37:L37)</f>
        <v>0</v>
      </c>
      <c r="N37" s="51"/>
      <c r="O37" s="57">
        <v>0</v>
      </c>
      <c r="P37" s="57">
        <v>0</v>
      </c>
      <c r="Q37" s="57">
        <v>0</v>
      </c>
      <c r="R37" s="87">
        <f t="shared" si="41"/>
        <v>0</v>
      </c>
      <c r="S37" s="52"/>
      <c r="T37" s="57">
        <v>0</v>
      </c>
      <c r="U37" s="57">
        <v>0</v>
      </c>
      <c r="V37" s="57">
        <v>0</v>
      </c>
      <c r="W37" s="95">
        <f t="shared" si="27"/>
        <v>0</v>
      </c>
      <c r="X37" s="51"/>
      <c r="Y37" s="57">
        <v>0</v>
      </c>
      <c r="Z37" s="57">
        <v>0</v>
      </c>
      <c r="AA37" s="57">
        <v>0</v>
      </c>
      <c r="AB37" s="95">
        <f t="shared" si="42"/>
        <v>0</v>
      </c>
      <c r="AC37" s="51"/>
      <c r="AD37" s="7">
        <v>10</v>
      </c>
      <c r="AE37" s="7">
        <v>12</v>
      </c>
      <c r="AF37" s="54">
        <v>12</v>
      </c>
      <c r="AG37" s="95">
        <f t="shared" si="29"/>
        <v>34</v>
      </c>
      <c r="AH37" s="51"/>
      <c r="AI37" s="57">
        <v>0</v>
      </c>
      <c r="AJ37" s="57">
        <v>0</v>
      </c>
      <c r="AK37" s="57">
        <v>0</v>
      </c>
      <c r="AL37" s="29">
        <f t="shared" si="35"/>
        <v>0</v>
      </c>
      <c r="AM37" s="53"/>
      <c r="AN37" s="54">
        <v>0</v>
      </c>
      <c r="AO37" s="54">
        <v>0</v>
      </c>
      <c r="AP37" s="54">
        <v>0</v>
      </c>
      <c r="AQ37" s="95">
        <f t="shared" si="30"/>
        <v>0</v>
      </c>
      <c r="AR37" s="104"/>
      <c r="AS37" s="139">
        <v>0</v>
      </c>
      <c r="AT37" s="57">
        <v>0</v>
      </c>
      <c r="AU37" s="57">
        <v>0</v>
      </c>
      <c r="AV37" s="107">
        <v>0</v>
      </c>
      <c r="AW37" s="6"/>
      <c r="AX37" s="88">
        <f t="shared" si="31"/>
        <v>34</v>
      </c>
      <c r="AY37" s="37">
        <v>8</v>
      </c>
    </row>
    <row r="38" spans="1:62" ht="18" x14ac:dyDescent="0.35">
      <c r="A38" s="37">
        <v>33</v>
      </c>
      <c r="B38" s="34" t="s">
        <v>64</v>
      </c>
      <c r="C38" s="48"/>
      <c r="D38" s="181" t="s">
        <v>133</v>
      </c>
      <c r="E38" s="57">
        <v>0</v>
      </c>
      <c r="F38" s="57">
        <v>0</v>
      </c>
      <c r="G38" s="57">
        <v>0</v>
      </c>
      <c r="H38" s="73"/>
      <c r="I38" s="57"/>
      <c r="J38" s="57">
        <v>10</v>
      </c>
      <c r="K38" s="57">
        <v>9</v>
      </c>
      <c r="L38" s="57">
        <v>10</v>
      </c>
      <c r="M38" s="84">
        <f t="shared" si="44"/>
        <v>29</v>
      </c>
      <c r="N38" s="52"/>
      <c r="O38" s="57">
        <v>0</v>
      </c>
      <c r="P38" s="57">
        <v>0</v>
      </c>
      <c r="Q38" s="57">
        <v>0</v>
      </c>
      <c r="R38" s="87">
        <f t="shared" si="41"/>
        <v>0</v>
      </c>
      <c r="S38" s="52"/>
      <c r="T38" s="57">
        <v>0</v>
      </c>
      <c r="U38" s="57">
        <v>0</v>
      </c>
      <c r="V38" s="57">
        <v>0</v>
      </c>
      <c r="W38" s="95">
        <f t="shared" si="27"/>
        <v>0</v>
      </c>
      <c r="X38" s="54"/>
      <c r="Y38" s="57">
        <v>0</v>
      </c>
      <c r="Z38" s="57">
        <v>0</v>
      </c>
      <c r="AA38" s="57">
        <v>0</v>
      </c>
      <c r="AB38" s="95">
        <f t="shared" si="42"/>
        <v>0</v>
      </c>
      <c r="AC38" s="57"/>
      <c r="AD38" s="57">
        <v>0</v>
      </c>
      <c r="AE38" s="57">
        <v>0</v>
      </c>
      <c r="AF38" s="57">
        <v>0</v>
      </c>
      <c r="AG38" s="95">
        <f t="shared" si="29"/>
        <v>0</v>
      </c>
      <c r="AH38" s="57"/>
      <c r="AI38" s="57">
        <v>0</v>
      </c>
      <c r="AJ38" s="57">
        <v>0</v>
      </c>
      <c r="AK38" s="57">
        <v>0</v>
      </c>
      <c r="AL38" s="29">
        <f t="shared" si="35"/>
        <v>0</v>
      </c>
      <c r="AM38" s="53"/>
      <c r="AN38" s="54">
        <v>0</v>
      </c>
      <c r="AO38" s="54">
        <v>0</v>
      </c>
      <c r="AP38" s="54">
        <v>0</v>
      </c>
      <c r="AQ38" s="95">
        <f t="shared" si="30"/>
        <v>0</v>
      </c>
      <c r="AR38" s="57"/>
      <c r="AS38" s="139">
        <v>0</v>
      </c>
      <c r="AT38" s="57">
        <v>0</v>
      </c>
      <c r="AU38" s="57">
        <v>0</v>
      </c>
      <c r="AV38" s="107">
        <v>0</v>
      </c>
      <c r="AW38" s="6"/>
      <c r="AX38" s="88">
        <f t="shared" si="31"/>
        <v>29</v>
      </c>
      <c r="AY38" s="37">
        <v>9</v>
      </c>
    </row>
    <row r="39" spans="1:62" ht="18.600000000000001" thickBot="1" x14ac:dyDescent="0.4">
      <c r="A39" s="37">
        <v>34</v>
      </c>
      <c r="B39" s="34" t="s">
        <v>113</v>
      </c>
      <c r="C39" s="6"/>
      <c r="D39" s="184" t="s">
        <v>112</v>
      </c>
      <c r="E39" s="121">
        <v>8</v>
      </c>
      <c r="F39" s="121">
        <v>8</v>
      </c>
      <c r="G39" s="122">
        <v>12</v>
      </c>
      <c r="H39" s="123">
        <f>SUM(E39:G39)</f>
        <v>28</v>
      </c>
      <c r="I39" s="124"/>
      <c r="J39" s="57">
        <v>0</v>
      </c>
      <c r="K39" s="57">
        <v>0</v>
      </c>
      <c r="L39" s="57">
        <v>0</v>
      </c>
      <c r="M39" s="125">
        <f>SUM(J39:L39)</f>
        <v>0</v>
      </c>
      <c r="N39" s="120"/>
      <c r="O39" s="57">
        <v>0</v>
      </c>
      <c r="P39" s="57">
        <v>0</v>
      </c>
      <c r="Q39" s="57">
        <v>0</v>
      </c>
      <c r="R39" s="126">
        <f t="shared" si="41"/>
        <v>0</v>
      </c>
      <c r="S39" s="127"/>
      <c r="T39" s="57">
        <v>0</v>
      </c>
      <c r="U39" s="57">
        <v>0</v>
      </c>
      <c r="V39" s="57">
        <v>0</v>
      </c>
      <c r="W39" s="128">
        <f t="shared" si="27"/>
        <v>0</v>
      </c>
      <c r="X39" s="30"/>
      <c r="Y39" s="57">
        <v>0</v>
      </c>
      <c r="Z39" s="57">
        <v>0</v>
      </c>
      <c r="AA39" s="57">
        <v>0</v>
      </c>
      <c r="AB39" s="128">
        <f t="shared" si="42"/>
        <v>0</v>
      </c>
      <c r="AC39" s="30"/>
      <c r="AD39" s="54">
        <v>0</v>
      </c>
      <c r="AE39" s="54">
        <v>0</v>
      </c>
      <c r="AF39" s="54">
        <v>0</v>
      </c>
      <c r="AG39" s="128">
        <f t="shared" si="29"/>
        <v>0</v>
      </c>
      <c r="AH39" s="127"/>
      <c r="AI39" s="54">
        <v>0</v>
      </c>
      <c r="AJ39" s="54">
        <v>0</v>
      </c>
      <c r="AK39" s="54">
        <v>0</v>
      </c>
      <c r="AL39" s="29">
        <f t="shared" si="35"/>
        <v>0</v>
      </c>
      <c r="AM39" s="169"/>
      <c r="AN39" s="156"/>
      <c r="AO39" s="156"/>
      <c r="AP39" s="157"/>
      <c r="AQ39" s="95">
        <f>SUM(AN39:AP39)</f>
        <v>0</v>
      </c>
      <c r="AR39" s="127"/>
      <c r="AS39" s="160">
        <v>0</v>
      </c>
      <c r="AT39" s="157">
        <v>0</v>
      </c>
      <c r="AU39" s="157">
        <v>0</v>
      </c>
      <c r="AV39" s="161">
        <v>0</v>
      </c>
      <c r="AW39" s="30"/>
      <c r="AX39" s="129">
        <f t="shared" si="31"/>
        <v>28</v>
      </c>
      <c r="AY39" s="37">
        <v>1</v>
      </c>
    </row>
    <row r="40" spans="1:62" ht="18" x14ac:dyDescent="0.35">
      <c r="A40" s="37">
        <v>35</v>
      </c>
      <c r="B40" s="34" t="s">
        <v>86</v>
      </c>
      <c r="C40" s="48"/>
      <c r="D40" s="181" t="s">
        <v>123</v>
      </c>
      <c r="E40" s="57">
        <v>0</v>
      </c>
      <c r="F40" s="57">
        <v>0</v>
      </c>
      <c r="G40" s="57">
        <v>0</v>
      </c>
      <c r="H40" s="73">
        <f>SUM(E40:G40)</f>
        <v>0</v>
      </c>
      <c r="I40" s="54"/>
      <c r="J40" s="57">
        <v>0</v>
      </c>
      <c r="K40" s="57">
        <v>0</v>
      </c>
      <c r="L40" s="57">
        <v>0</v>
      </c>
      <c r="M40" s="84">
        <f t="shared" ref="M40" si="45">SUM(J40:L40)</f>
        <v>0</v>
      </c>
      <c r="N40" s="51"/>
      <c r="O40" s="57">
        <v>0</v>
      </c>
      <c r="P40" s="57">
        <v>0</v>
      </c>
      <c r="Q40" s="57">
        <v>0</v>
      </c>
      <c r="R40" s="87">
        <f t="shared" si="41"/>
        <v>0</v>
      </c>
      <c r="S40" s="52"/>
      <c r="T40" s="57">
        <v>0</v>
      </c>
      <c r="U40" s="57">
        <v>0</v>
      </c>
      <c r="V40" s="57">
        <v>0</v>
      </c>
      <c r="W40" s="95">
        <f t="shared" si="27"/>
        <v>0</v>
      </c>
      <c r="X40" s="51"/>
      <c r="Y40" s="57">
        <v>0</v>
      </c>
      <c r="Z40" s="57">
        <v>0</v>
      </c>
      <c r="AA40" s="57">
        <v>0</v>
      </c>
      <c r="AB40" s="95">
        <f t="shared" si="42"/>
        <v>0</v>
      </c>
      <c r="AC40" s="51"/>
      <c r="AD40" s="7">
        <v>12</v>
      </c>
      <c r="AE40" s="7">
        <v>9</v>
      </c>
      <c r="AF40" s="54">
        <v>4</v>
      </c>
      <c r="AG40" s="95">
        <f t="shared" si="29"/>
        <v>25</v>
      </c>
      <c r="AH40" s="51"/>
      <c r="AI40" s="57">
        <v>0</v>
      </c>
      <c r="AJ40" s="57">
        <v>0</v>
      </c>
      <c r="AK40" s="57">
        <v>0</v>
      </c>
      <c r="AL40" s="29">
        <f t="shared" si="35"/>
        <v>0</v>
      </c>
      <c r="AM40" s="53"/>
      <c r="AN40" s="54">
        <v>0</v>
      </c>
      <c r="AO40" s="54">
        <v>0</v>
      </c>
      <c r="AP40" s="54">
        <v>0</v>
      </c>
      <c r="AQ40" s="95">
        <f t="shared" ref="AQ40" si="46">SUM(AN40:AP40)</f>
        <v>0</v>
      </c>
      <c r="AR40" s="104"/>
      <c r="AS40" s="139">
        <v>0</v>
      </c>
      <c r="AT40" s="57">
        <v>0</v>
      </c>
      <c r="AU40" s="57">
        <v>0</v>
      </c>
      <c r="AV40" s="107">
        <v>0</v>
      </c>
      <c r="AW40" s="6"/>
      <c r="AX40" s="88">
        <f t="shared" si="31"/>
        <v>25</v>
      </c>
      <c r="AY40" s="37">
        <v>10</v>
      </c>
    </row>
    <row r="41" spans="1:62" ht="18" x14ac:dyDescent="0.35">
      <c r="A41" s="37">
        <v>36</v>
      </c>
      <c r="B41" s="34" t="s">
        <v>87</v>
      </c>
      <c r="C41" s="48"/>
      <c r="D41" s="181" t="s">
        <v>134</v>
      </c>
      <c r="E41" s="54">
        <v>0</v>
      </c>
      <c r="F41" s="54">
        <v>0</v>
      </c>
      <c r="G41" s="54">
        <v>0</v>
      </c>
      <c r="H41" s="73">
        <v>0</v>
      </c>
      <c r="I41" s="54"/>
      <c r="J41" s="54">
        <v>0</v>
      </c>
      <c r="K41" s="54">
        <v>0</v>
      </c>
      <c r="L41" s="54">
        <v>0</v>
      </c>
      <c r="M41" s="84">
        <v>0</v>
      </c>
      <c r="N41" s="51"/>
      <c r="O41" s="54">
        <v>0</v>
      </c>
      <c r="P41" s="54">
        <v>0</v>
      </c>
      <c r="Q41" s="54">
        <v>0</v>
      </c>
      <c r="R41" s="87">
        <v>0</v>
      </c>
      <c r="S41" s="52"/>
      <c r="T41" s="54">
        <v>0</v>
      </c>
      <c r="U41" s="54">
        <v>0</v>
      </c>
      <c r="V41" s="54">
        <v>0</v>
      </c>
      <c r="W41" s="95">
        <v>0</v>
      </c>
      <c r="X41" s="51"/>
      <c r="Y41" s="54">
        <v>0</v>
      </c>
      <c r="Z41" s="54">
        <v>0</v>
      </c>
      <c r="AA41" s="54">
        <v>0</v>
      </c>
      <c r="AB41" s="95">
        <v>0</v>
      </c>
      <c r="AC41" s="51"/>
      <c r="AD41" s="7">
        <v>4</v>
      </c>
      <c r="AE41" s="7">
        <v>5</v>
      </c>
      <c r="AF41" s="54">
        <v>8</v>
      </c>
      <c r="AG41" s="95">
        <v>17</v>
      </c>
      <c r="AH41" s="51"/>
      <c r="AI41" s="54">
        <v>0</v>
      </c>
      <c r="AJ41" s="54">
        <v>0</v>
      </c>
      <c r="AK41" s="54">
        <v>0</v>
      </c>
      <c r="AL41" s="29">
        <v>0</v>
      </c>
      <c r="AM41" s="34"/>
      <c r="AN41" s="33">
        <v>0</v>
      </c>
      <c r="AO41" s="33">
        <v>0</v>
      </c>
      <c r="AP41" s="57">
        <v>0</v>
      </c>
      <c r="AQ41" s="103">
        <v>0</v>
      </c>
      <c r="AR41" s="104"/>
      <c r="AS41" s="139">
        <v>0</v>
      </c>
      <c r="AT41" s="57">
        <v>0</v>
      </c>
      <c r="AU41" s="57">
        <v>0</v>
      </c>
      <c r="AV41" s="107">
        <v>0</v>
      </c>
      <c r="AW41" s="6"/>
      <c r="AX41" s="88">
        <v>17</v>
      </c>
      <c r="AY41" s="132">
        <v>11</v>
      </c>
    </row>
    <row r="42" spans="1:62" ht="18" x14ac:dyDescent="0.35">
      <c r="A42" s="37">
        <v>37</v>
      </c>
      <c r="B42" s="27" t="s">
        <v>54</v>
      </c>
      <c r="C42" s="48"/>
      <c r="D42" s="182" t="s">
        <v>140</v>
      </c>
      <c r="E42" s="187">
        <v>7</v>
      </c>
      <c r="F42" s="187">
        <v>0</v>
      </c>
      <c r="G42" s="188">
        <v>9</v>
      </c>
      <c r="H42" s="189">
        <f>SUM(E42:G42)</f>
        <v>16</v>
      </c>
      <c r="I42" s="190"/>
      <c r="J42" s="193">
        <v>0</v>
      </c>
      <c r="K42" s="193">
        <v>0</v>
      </c>
      <c r="L42" s="193">
        <v>0</v>
      </c>
      <c r="M42" s="191">
        <f>SUM(J42:L42)</f>
        <v>0</v>
      </c>
      <c r="N42" s="192"/>
      <c r="O42" s="193">
        <v>0</v>
      </c>
      <c r="P42" s="193">
        <v>0</v>
      </c>
      <c r="Q42" s="193">
        <v>0</v>
      </c>
      <c r="R42" s="87">
        <f t="shared" ref="R42" si="47">SUM(O42:Q42)</f>
        <v>0</v>
      </c>
      <c r="S42" s="52"/>
      <c r="T42" s="57">
        <v>0</v>
      </c>
      <c r="U42" s="57">
        <v>0</v>
      </c>
      <c r="V42" s="57">
        <v>0</v>
      </c>
      <c r="W42" s="95">
        <f t="shared" ref="W42:W45" si="48">SUM(T42:V42)</f>
        <v>0</v>
      </c>
      <c r="X42" s="55"/>
      <c r="Y42" s="57">
        <v>0</v>
      </c>
      <c r="Z42" s="57">
        <v>0</v>
      </c>
      <c r="AA42" s="57">
        <v>0</v>
      </c>
      <c r="AB42" s="95">
        <f t="shared" ref="AB42" si="49">SUM(Y42:AA42)</f>
        <v>0</v>
      </c>
      <c r="AC42" s="57"/>
      <c r="AD42" s="54">
        <v>0</v>
      </c>
      <c r="AE42" s="54">
        <v>0</v>
      </c>
      <c r="AF42" s="54">
        <v>0</v>
      </c>
      <c r="AG42" s="95">
        <f t="shared" ref="AG42" si="50">SUM(AD42:AF42)</f>
        <v>0</v>
      </c>
      <c r="AH42" s="57"/>
      <c r="AI42" s="54">
        <v>0</v>
      </c>
      <c r="AJ42" s="54">
        <v>0</v>
      </c>
      <c r="AK42" s="54">
        <v>0</v>
      </c>
      <c r="AL42" s="29">
        <f t="shared" ref="AL42:AL45" si="51">SUM(AI42:AK42)</f>
        <v>0</v>
      </c>
      <c r="AM42" s="53"/>
      <c r="AN42" s="54">
        <v>0</v>
      </c>
      <c r="AO42" s="54">
        <v>0</v>
      </c>
      <c r="AP42" s="54">
        <v>0</v>
      </c>
      <c r="AQ42" s="95">
        <f t="shared" ref="AQ42:AQ45" si="52">SUM(AN42:AP42)</f>
        <v>0</v>
      </c>
      <c r="AR42" s="57"/>
      <c r="AS42" s="139">
        <v>0</v>
      </c>
      <c r="AT42" s="57">
        <v>0</v>
      </c>
      <c r="AU42" s="57">
        <v>0</v>
      </c>
      <c r="AV42" s="107">
        <v>0</v>
      </c>
      <c r="AW42" s="6"/>
      <c r="AX42" s="88">
        <f t="shared" ref="AX42:AX45" si="53">SUM(W42,H42,M42,R42,AB42,AG42,AL42,AQ42,AV42)</f>
        <v>16</v>
      </c>
      <c r="AY42" s="37">
        <v>9</v>
      </c>
    </row>
    <row r="43" spans="1:62" ht="18" x14ac:dyDescent="0.35">
      <c r="A43" s="37">
        <v>38</v>
      </c>
      <c r="B43" s="34" t="s">
        <v>80</v>
      </c>
      <c r="C43" s="48"/>
      <c r="D43" s="181" t="s">
        <v>121</v>
      </c>
      <c r="E43" s="57">
        <v>0</v>
      </c>
      <c r="F43" s="57">
        <v>0</v>
      </c>
      <c r="G43" s="57">
        <v>0</v>
      </c>
      <c r="H43" s="73">
        <f>SUM(E43:G43)</f>
        <v>0</v>
      </c>
      <c r="I43" s="54"/>
      <c r="J43" s="57">
        <v>0</v>
      </c>
      <c r="K43" s="57">
        <v>0</v>
      </c>
      <c r="L43" s="57">
        <v>0</v>
      </c>
      <c r="M43" s="84">
        <f>SUM(J43:L43)</f>
        <v>0</v>
      </c>
      <c r="N43" s="51"/>
      <c r="O43" s="57">
        <v>0</v>
      </c>
      <c r="P43" s="57">
        <v>0</v>
      </c>
      <c r="Q43" s="57">
        <v>0</v>
      </c>
      <c r="R43" s="87">
        <f>SUM(O43:Q43)</f>
        <v>0</v>
      </c>
      <c r="S43" s="52"/>
      <c r="T43" s="57">
        <v>0</v>
      </c>
      <c r="U43" s="57">
        <v>0</v>
      </c>
      <c r="V43" s="57">
        <v>0</v>
      </c>
      <c r="W43" s="95">
        <f t="shared" si="48"/>
        <v>0</v>
      </c>
      <c r="X43" s="51"/>
      <c r="Y43" s="57">
        <v>0</v>
      </c>
      <c r="Z43" s="57">
        <v>0</v>
      </c>
      <c r="AA43" s="57">
        <v>0</v>
      </c>
      <c r="AB43" s="95">
        <f>SUM(Y43:AA43)</f>
        <v>0</v>
      </c>
      <c r="AC43" s="51"/>
      <c r="AD43" s="7">
        <v>15</v>
      </c>
      <c r="AE43" s="7">
        <v>0</v>
      </c>
      <c r="AF43" s="54">
        <v>0</v>
      </c>
      <c r="AG43" s="95">
        <f>SUM(AD43:AF43)</f>
        <v>15</v>
      </c>
      <c r="AH43" s="51"/>
      <c r="AI43" s="54">
        <v>0</v>
      </c>
      <c r="AJ43" s="54">
        <v>0</v>
      </c>
      <c r="AK43" s="54">
        <v>0</v>
      </c>
      <c r="AL43" s="29">
        <f t="shared" si="51"/>
        <v>0</v>
      </c>
      <c r="AM43" s="53"/>
      <c r="AN43" s="33">
        <v>0</v>
      </c>
      <c r="AO43" s="33">
        <v>0</v>
      </c>
      <c r="AP43" s="57">
        <v>0</v>
      </c>
      <c r="AQ43" s="95">
        <f t="shared" si="52"/>
        <v>0</v>
      </c>
      <c r="AR43" s="104"/>
      <c r="AS43" s="139">
        <v>0</v>
      </c>
      <c r="AT43" s="57">
        <v>0</v>
      </c>
      <c r="AU43" s="57">
        <v>0</v>
      </c>
      <c r="AV43" s="107">
        <v>0</v>
      </c>
      <c r="AW43" s="6"/>
      <c r="AX43" s="88">
        <f t="shared" si="53"/>
        <v>15</v>
      </c>
      <c r="AY43" s="36">
        <v>3</v>
      </c>
    </row>
    <row r="44" spans="1:62" ht="18" x14ac:dyDescent="0.35">
      <c r="A44" s="37">
        <v>39</v>
      </c>
      <c r="B44" s="10" t="s">
        <v>52</v>
      </c>
      <c r="C44" s="48"/>
      <c r="D44" s="183" t="s">
        <v>135</v>
      </c>
      <c r="E44" s="62">
        <v>9</v>
      </c>
      <c r="F44" s="62">
        <v>0</v>
      </c>
      <c r="G44" s="63">
        <v>0</v>
      </c>
      <c r="H44" s="73">
        <f>SUM(E44:G44)</f>
        <v>9</v>
      </c>
      <c r="I44" s="58"/>
      <c r="J44" s="57">
        <v>0</v>
      </c>
      <c r="K44" s="57">
        <v>0</v>
      </c>
      <c r="L44" s="57">
        <v>0</v>
      </c>
      <c r="M44" s="84">
        <f t="shared" ref="M44" si="54">SUM(J44:L44)</f>
        <v>0</v>
      </c>
      <c r="N44" s="54"/>
      <c r="O44" s="57">
        <v>0</v>
      </c>
      <c r="P44" s="57">
        <v>0</v>
      </c>
      <c r="Q44" s="57">
        <v>0</v>
      </c>
      <c r="R44" s="87">
        <f t="shared" ref="R44" si="55">SUM(O44:Q44)</f>
        <v>0</v>
      </c>
      <c r="S44" s="57"/>
      <c r="T44" s="57">
        <v>0</v>
      </c>
      <c r="U44" s="57">
        <v>0</v>
      </c>
      <c r="V44" s="57">
        <v>0</v>
      </c>
      <c r="W44" s="95">
        <f t="shared" si="48"/>
        <v>0</v>
      </c>
      <c r="X44" s="52"/>
      <c r="Y44" s="57">
        <v>0</v>
      </c>
      <c r="Z44" s="57">
        <v>0</v>
      </c>
      <c r="AA44" s="57">
        <v>0</v>
      </c>
      <c r="AB44" s="95">
        <f t="shared" ref="AB44" si="56">SUM(Y44:AA44)</f>
        <v>0</v>
      </c>
      <c r="AC44" s="52"/>
      <c r="AD44" s="57">
        <v>0</v>
      </c>
      <c r="AE44" s="57">
        <v>0</v>
      </c>
      <c r="AF44" s="57">
        <v>0</v>
      </c>
      <c r="AG44" s="95">
        <f t="shared" ref="AG44" si="57">SUM(AD44:AF44)</f>
        <v>0</v>
      </c>
      <c r="AH44" s="52"/>
      <c r="AI44" s="57">
        <v>0</v>
      </c>
      <c r="AJ44" s="57">
        <v>0</v>
      </c>
      <c r="AK44" s="57">
        <v>0</v>
      </c>
      <c r="AL44" s="29">
        <f t="shared" si="51"/>
        <v>0</v>
      </c>
      <c r="AM44" s="53"/>
      <c r="AN44" s="54">
        <v>0</v>
      </c>
      <c r="AO44" s="54">
        <v>0</v>
      </c>
      <c r="AP44" s="54">
        <v>0</v>
      </c>
      <c r="AQ44" s="95">
        <f t="shared" si="52"/>
        <v>0</v>
      </c>
      <c r="AR44" s="52"/>
      <c r="AS44" s="139">
        <v>0</v>
      </c>
      <c r="AT44" s="57">
        <v>0</v>
      </c>
      <c r="AU44" s="57">
        <v>0</v>
      </c>
      <c r="AV44" s="107">
        <v>0</v>
      </c>
      <c r="AW44" s="6"/>
      <c r="AX44" s="88">
        <f t="shared" si="53"/>
        <v>9</v>
      </c>
      <c r="AY44" s="37">
        <v>12</v>
      </c>
    </row>
    <row r="45" spans="1:62" ht="18" x14ac:dyDescent="0.35">
      <c r="A45" s="37">
        <v>40</v>
      </c>
      <c r="B45" s="34" t="s">
        <v>83</v>
      </c>
      <c r="C45" s="48"/>
      <c r="D45" s="181" t="s">
        <v>120</v>
      </c>
      <c r="E45" s="57">
        <v>0</v>
      </c>
      <c r="F45" s="57">
        <v>0</v>
      </c>
      <c r="G45" s="57">
        <v>0</v>
      </c>
      <c r="H45" s="73">
        <f>SUM(E45:G45)</f>
        <v>0</v>
      </c>
      <c r="I45" s="54"/>
      <c r="J45" s="57">
        <v>0</v>
      </c>
      <c r="K45" s="57">
        <v>0</v>
      </c>
      <c r="L45" s="57">
        <v>0</v>
      </c>
      <c r="M45" s="84">
        <f>SUM(J45:L45)</f>
        <v>0</v>
      </c>
      <c r="N45" s="51"/>
      <c r="O45" s="57">
        <v>0</v>
      </c>
      <c r="P45" s="57">
        <v>0</v>
      </c>
      <c r="Q45" s="57">
        <v>0</v>
      </c>
      <c r="R45" s="87">
        <f>SUM(O45:Q45)</f>
        <v>0</v>
      </c>
      <c r="S45" s="52"/>
      <c r="T45" s="57">
        <v>0</v>
      </c>
      <c r="U45" s="57">
        <v>0</v>
      </c>
      <c r="V45" s="57">
        <v>0</v>
      </c>
      <c r="W45" s="95">
        <f t="shared" si="48"/>
        <v>0</v>
      </c>
      <c r="X45" s="51"/>
      <c r="Y45" s="57">
        <v>0</v>
      </c>
      <c r="Z45" s="57">
        <v>0</v>
      </c>
      <c r="AA45" s="57">
        <v>0</v>
      </c>
      <c r="AB45" s="95">
        <f>SUM(Y45:AA45)</f>
        <v>0</v>
      </c>
      <c r="AC45" s="51"/>
      <c r="AD45" s="7">
        <v>8</v>
      </c>
      <c r="AE45" s="7">
        <v>0</v>
      </c>
      <c r="AF45" s="54">
        <v>0</v>
      </c>
      <c r="AG45" s="95">
        <f>SUM(AD45:AF45)</f>
        <v>8</v>
      </c>
      <c r="AH45" s="51"/>
      <c r="AI45" s="54">
        <v>0</v>
      </c>
      <c r="AJ45" s="54">
        <v>0</v>
      </c>
      <c r="AK45" s="54">
        <v>0</v>
      </c>
      <c r="AL45" s="29">
        <f t="shared" si="51"/>
        <v>0</v>
      </c>
      <c r="AM45" s="53"/>
      <c r="AN45" s="33">
        <v>0</v>
      </c>
      <c r="AO45" s="33">
        <v>0</v>
      </c>
      <c r="AP45" s="57">
        <v>0</v>
      </c>
      <c r="AQ45" s="95">
        <f t="shared" si="52"/>
        <v>0</v>
      </c>
      <c r="AR45" s="104"/>
      <c r="AS45" s="139">
        <v>0</v>
      </c>
      <c r="AT45" s="57">
        <v>0</v>
      </c>
      <c r="AU45" s="57">
        <v>0</v>
      </c>
      <c r="AV45" s="107">
        <v>0</v>
      </c>
      <c r="AW45" s="6"/>
      <c r="AX45" s="88">
        <f t="shared" si="53"/>
        <v>8</v>
      </c>
      <c r="AY45" s="36">
        <v>4</v>
      </c>
    </row>
    <row r="46" spans="1:62" ht="18.600000000000001" thickBot="1" x14ac:dyDescent="0.4">
      <c r="A46" s="155">
        <v>41</v>
      </c>
      <c r="B46" s="164" t="s">
        <v>62</v>
      </c>
      <c r="C46" s="165"/>
      <c r="D46" s="183" t="s">
        <v>142</v>
      </c>
      <c r="E46" s="54">
        <v>0</v>
      </c>
      <c r="F46" s="54">
        <v>0</v>
      </c>
      <c r="G46" s="54">
        <v>0</v>
      </c>
      <c r="H46" s="123">
        <f t="shared" ref="H46" si="58">SUM(E46:G46)</f>
        <v>0</v>
      </c>
      <c r="I46" s="124"/>
      <c r="J46" s="124">
        <v>3</v>
      </c>
      <c r="K46" s="124">
        <v>0</v>
      </c>
      <c r="L46" s="124">
        <v>0</v>
      </c>
      <c r="M46" s="125">
        <f t="shared" ref="M46" si="59">SUM(J46:L46)</f>
        <v>3</v>
      </c>
      <c r="N46" s="166"/>
      <c r="O46" s="54">
        <v>0</v>
      </c>
      <c r="P46" s="54">
        <v>0</v>
      </c>
      <c r="Q46" s="54">
        <v>0</v>
      </c>
      <c r="R46" s="126">
        <f t="shared" ref="R46" si="60">SUM(O46:Q46)</f>
        <v>0</v>
      </c>
      <c r="S46" s="157"/>
      <c r="T46" s="54">
        <v>0</v>
      </c>
      <c r="U46" s="54">
        <v>0</v>
      </c>
      <c r="V46" s="54">
        <v>0</v>
      </c>
      <c r="W46" s="128">
        <f t="shared" ref="W46" si="61">SUM(T46:V46)</f>
        <v>0</v>
      </c>
      <c r="X46" s="166"/>
      <c r="Y46" s="54">
        <v>0</v>
      </c>
      <c r="Z46" s="54">
        <v>0</v>
      </c>
      <c r="AA46" s="54">
        <v>0</v>
      </c>
      <c r="AB46" s="128">
        <f t="shared" ref="AB46" si="62">SUM(Y46:AA46)</f>
        <v>0</v>
      </c>
      <c r="AC46" s="157"/>
      <c r="AD46" s="54">
        <v>0</v>
      </c>
      <c r="AE46" s="54">
        <v>0</v>
      </c>
      <c r="AF46" s="54">
        <v>0</v>
      </c>
      <c r="AG46" s="128">
        <f t="shared" ref="AG46" si="63">SUM(AD46:AF46)</f>
        <v>0</v>
      </c>
      <c r="AH46" s="157"/>
      <c r="AI46" s="54">
        <v>0</v>
      </c>
      <c r="AJ46" s="54">
        <v>0</v>
      </c>
      <c r="AK46" s="54">
        <v>0</v>
      </c>
      <c r="AL46" s="29">
        <v>0</v>
      </c>
      <c r="AM46" s="105"/>
      <c r="AN46" s="156"/>
      <c r="AO46" s="156"/>
      <c r="AP46" s="157"/>
      <c r="AQ46" s="103">
        <f t="shared" ref="AQ46" si="64">SUM(AN46:AP46)</f>
        <v>0</v>
      </c>
      <c r="AR46" s="157"/>
      <c r="AS46" s="160">
        <v>0</v>
      </c>
      <c r="AT46" s="157">
        <v>0</v>
      </c>
      <c r="AU46" s="157">
        <v>0</v>
      </c>
      <c r="AV46" s="161">
        <v>0</v>
      </c>
      <c r="AW46" s="30"/>
      <c r="AX46" s="129">
        <f t="shared" ref="AX46" si="65">SUM(W46,H46,M46,R46,AB46,AG46,AL46,AQ46,AV46)</f>
        <v>3</v>
      </c>
      <c r="AY46" s="159">
        <v>10</v>
      </c>
    </row>
    <row r="47" spans="1:62" x14ac:dyDescent="0.3">
      <c r="A47" s="13"/>
      <c r="B47" s="14"/>
      <c r="C47" s="14"/>
      <c r="D47" s="93"/>
      <c r="E47" s="17"/>
      <c r="F47" s="93"/>
      <c r="G47" s="93"/>
      <c r="H47" s="18"/>
      <c r="I47" s="17"/>
      <c r="J47" s="93"/>
      <c r="K47" s="18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</row>
    <row r="48" spans="1:62" ht="15" customHeight="1" x14ac:dyDescent="0.3">
      <c r="A48" s="13"/>
      <c r="B48" s="14"/>
      <c r="C48" s="110" t="s">
        <v>47</v>
      </c>
      <c r="D48" s="137" t="s">
        <v>26</v>
      </c>
      <c r="E48" s="111"/>
      <c r="F48" s="111"/>
      <c r="G48" s="111"/>
      <c r="H48" s="111"/>
      <c r="I48" s="216" t="s">
        <v>39</v>
      </c>
      <c r="J48" s="216"/>
      <c r="K48" s="216"/>
      <c r="L48" s="216"/>
      <c r="M48" s="112"/>
      <c r="N48" s="112"/>
      <c r="O48" s="113"/>
      <c r="P48" s="112"/>
      <c r="Q48" s="16"/>
      <c r="R48"/>
      <c r="S48"/>
      <c r="T48"/>
      <c r="U48"/>
      <c r="V48"/>
      <c r="W48"/>
      <c r="AG48"/>
    </row>
    <row r="49" spans="1:39" ht="14.85" customHeight="1" x14ac:dyDescent="0.3">
      <c r="A49" s="13"/>
      <c r="B49" s="15" t="s">
        <v>27</v>
      </c>
      <c r="C49" s="110" t="s">
        <v>25</v>
      </c>
      <c r="D49" s="137" t="s">
        <v>46</v>
      </c>
      <c r="E49" s="111"/>
      <c r="F49" s="111"/>
      <c r="G49" s="111"/>
      <c r="H49" s="111"/>
      <c r="I49" s="137" t="s">
        <v>43</v>
      </c>
      <c r="J49" s="113"/>
      <c r="K49" s="115"/>
      <c r="L49" s="115"/>
      <c r="M49" s="112"/>
      <c r="N49" s="112"/>
      <c r="O49" s="113"/>
      <c r="P49" s="112"/>
      <c r="Q49" s="16"/>
      <c r="R49"/>
      <c r="S49"/>
      <c r="T49"/>
      <c r="U49"/>
      <c r="V49"/>
      <c r="W49"/>
      <c r="AG49"/>
    </row>
    <row r="50" spans="1:39" x14ac:dyDescent="0.3">
      <c r="A50" s="13"/>
      <c r="B50" s="15" t="s">
        <v>29</v>
      </c>
      <c r="C50" s="110" t="s">
        <v>28</v>
      </c>
      <c r="D50" s="137" t="s">
        <v>45</v>
      </c>
      <c r="E50" s="111"/>
      <c r="F50" s="111"/>
      <c r="G50" s="111"/>
      <c r="H50" s="111"/>
      <c r="I50" s="137" t="s">
        <v>58</v>
      </c>
      <c r="J50" s="113"/>
      <c r="K50" s="115"/>
      <c r="L50" s="115"/>
      <c r="M50" s="112"/>
      <c r="N50" s="112"/>
      <c r="O50" s="113"/>
      <c r="P50" s="112"/>
      <c r="Q50" s="16"/>
      <c r="R50"/>
      <c r="S50"/>
      <c r="T50"/>
      <c r="U50"/>
      <c r="V50"/>
      <c r="W50"/>
      <c r="AG50"/>
    </row>
    <row r="51" spans="1:39" x14ac:dyDescent="0.3">
      <c r="A51" s="13"/>
      <c r="B51" s="15" t="s">
        <v>31</v>
      </c>
      <c r="C51" s="110" t="s">
        <v>30</v>
      </c>
      <c r="D51" s="137" t="s">
        <v>44</v>
      </c>
      <c r="E51" s="111"/>
      <c r="F51" s="111"/>
      <c r="G51" s="111"/>
      <c r="H51" s="111"/>
      <c r="I51" s="137" t="s">
        <v>59</v>
      </c>
      <c r="J51" s="113"/>
      <c r="K51" s="115"/>
      <c r="L51" s="115"/>
      <c r="M51" s="112"/>
      <c r="N51" s="112"/>
      <c r="O51" s="113"/>
      <c r="P51" s="112"/>
      <c r="Q51" s="16"/>
      <c r="R51"/>
      <c r="S51"/>
      <c r="T51"/>
      <c r="U51"/>
      <c r="V51"/>
      <c r="W51"/>
      <c r="AG51"/>
    </row>
    <row r="52" spans="1:39" x14ac:dyDescent="0.3">
      <c r="A52" s="13"/>
      <c r="B52" s="14"/>
      <c r="C52" s="110" t="s">
        <v>32</v>
      </c>
      <c r="D52" s="137" t="s">
        <v>42</v>
      </c>
      <c r="E52" s="111"/>
      <c r="F52" s="111"/>
      <c r="G52" s="111"/>
      <c r="H52" s="111"/>
      <c r="I52" s="113"/>
      <c r="J52" s="113"/>
      <c r="K52" s="115"/>
      <c r="L52" s="115"/>
      <c r="M52" s="112"/>
      <c r="N52" s="112"/>
      <c r="O52" s="113"/>
      <c r="P52" s="112"/>
      <c r="Q52" s="16"/>
      <c r="R52"/>
      <c r="S52"/>
      <c r="T52"/>
      <c r="U52"/>
      <c r="V52"/>
      <c r="W52"/>
      <c r="AG52"/>
    </row>
    <row r="53" spans="1:39" x14ac:dyDescent="0.3">
      <c r="A53" s="20"/>
      <c r="B53" s="138"/>
      <c r="C53" s="110" t="s">
        <v>40</v>
      </c>
      <c r="D53" s="137" t="s">
        <v>41</v>
      </c>
      <c r="E53" s="111"/>
      <c r="F53" s="111"/>
      <c r="G53" s="111"/>
      <c r="H53" s="111"/>
      <c r="I53" s="113"/>
      <c r="J53" s="113"/>
      <c r="K53" s="113"/>
      <c r="L53" s="112"/>
      <c r="M53" s="112"/>
      <c r="N53" s="112"/>
      <c r="O53" s="113"/>
      <c r="P53" s="112"/>
      <c r="Q53" s="16"/>
      <c r="R53"/>
      <c r="S53"/>
      <c r="T53"/>
      <c r="U53"/>
      <c r="V53"/>
      <c r="W53"/>
      <c r="AG53"/>
    </row>
    <row r="54" spans="1:39" x14ac:dyDescent="0.3">
      <c r="A54" s="13"/>
      <c r="B54" s="138"/>
      <c r="C54" s="110" t="s">
        <v>40</v>
      </c>
      <c r="D54" s="137" t="s">
        <v>33</v>
      </c>
      <c r="E54" s="111"/>
      <c r="F54" s="111"/>
      <c r="G54" s="111"/>
      <c r="H54" s="111"/>
      <c r="I54" s="113"/>
      <c r="J54" s="113"/>
      <c r="K54" s="113"/>
      <c r="L54" s="112"/>
      <c r="M54" s="112"/>
      <c r="N54" s="112"/>
      <c r="O54" s="113"/>
      <c r="P54" s="112"/>
      <c r="Q54" s="16"/>
      <c r="R54"/>
      <c r="S54"/>
      <c r="T54"/>
      <c r="U54"/>
      <c r="V54"/>
      <c r="W54"/>
      <c r="AG54"/>
    </row>
    <row r="55" spans="1:39" x14ac:dyDescent="0.3">
      <c r="A55" s="13"/>
      <c r="B55" s="14"/>
      <c r="C55" s="110"/>
      <c r="D55" s="113"/>
      <c r="E55" s="112"/>
      <c r="F55" s="113"/>
      <c r="G55" s="113"/>
      <c r="H55" s="113"/>
      <c r="I55" s="113"/>
      <c r="J55" s="113"/>
      <c r="K55" s="113"/>
      <c r="L55" s="112"/>
      <c r="M55" s="112"/>
      <c r="N55" s="112"/>
      <c r="O55" s="113"/>
      <c r="P55" s="112"/>
      <c r="Q55" s="16"/>
      <c r="R55"/>
      <c r="S55"/>
      <c r="T55"/>
      <c r="U55"/>
      <c r="V55"/>
      <c r="W55"/>
      <c r="AG55"/>
    </row>
    <row r="56" spans="1:39" x14ac:dyDescent="0.3">
      <c r="A56" s="13"/>
      <c r="B56" s="14"/>
      <c r="C56" s="14"/>
      <c r="D56" s="17"/>
      <c r="E56" s="19"/>
      <c r="F56" s="17"/>
      <c r="G56" s="17"/>
      <c r="H56" s="18"/>
      <c r="I56" s="17"/>
      <c r="J56" s="17"/>
      <c r="K56" s="18"/>
      <c r="L56" s="16"/>
      <c r="M56" s="16"/>
      <c r="N56" s="16"/>
      <c r="O56" s="17"/>
      <c r="P56" s="16"/>
      <c r="Q56" s="16"/>
      <c r="R56"/>
      <c r="S56"/>
      <c r="T56"/>
      <c r="U56"/>
      <c r="V56"/>
      <c r="W56"/>
      <c r="AG56"/>
    </row>
    <row r="57" spans="1:39" x14ac:dyDescent="0.3">
      <c r="A57" s="13"/>
      <c r="B57" s="14"/>
      <c r="C57" s="14"/>
      <c r="D57" s="17"/>
      <c r="E57" s="19"/>
      <c r="F57" s="17"/>
      <c r="G57" s="17"/>
      <c r="H57" s="18"/>
      <c r="I57" s="17"/>
      <c r="J57" s="17"/>
      <c r="K57" s="18"/>
      <c r="L57" s="16"/>
      <c r="M57" s="16"/>
      <c r="N57" s="16"/>
      <c r="O57" s="17"/>
      <c r="P57" s="16"/>
      <c r="Q57" s="16"/>
      <c r="R57"/>
      <c r="S57"/>
      <c r="T57"/>
      <c r="U57"/>
      <c r="V57"/>
      <c r="W57"/>
      <c r="AG57"/>
    </row>
    <row r="58" spans="1:39" x14ac:dyDescent="0.3">
      <c r="A58" s="13"/>
      <c r="B58" s="14"/>
      <c r="C58" s="14"/>
      <c r="D58" s="17"/>
      <c r="E58" s="19"/>
      <c r="F58" s="21"/>
      <c r="G58" s="21"/>
      <c r="H58" s="18"/>
      <c r="I58" s="17"/>
      <c r="J58" s="17"/>
      <c r="K58" s="18"/>
      <c r="L58" s="16"/>
      <c r="M58" s="16"/>
      <c r="N58" s="16"/>
      <c r="O58" s="17"/>
      <c r="P58" s="16"/>
      <c r="Q58" s="16"/>
      <c r="R58"/>
      <c r="S58"/>
      <c r="T58"/>
      <c r="U58"/>
      <c r="V58"/>
      <c r="W58"/>
      <c r="AG58"/>
    </row>
    <row r="59" spans="1:39" x14ac:dyDescent="0.3">
      <c r="A59" s="13"/>
      <c r="B59" s="14"/>
      <c r="C59" s="14"/>
      <c r="D59" s="17"/>
      <c r="E59" s="19"/>
      <c r="F59" s="17"/>
      <c r="G59" s="17"/>
      <c r="H59" s="18"/>
      <c r="I59" s="17"/>
      <c r="J59" s="17"/>
      <c r="K59" s="18"/>
      <c r="L59" s="16"/>
      <c r="M59" s="16"/>
      <c r="N59" s="16"/>
      <c r="O59" s="17"/>
      <c r="P59" s="16"/>
      <c r="Q59" s="16"/>
      <c r="R59"/>
      <c r="S59"/>
      <c r="T59"/>
      <c r="U59"/>
      <c r="V59"/>
      <c r="W59"/>
      <c r="AG59"/>
    </row>
    <row r="60" spans="1:39" x14ac:dyDescent="0.3">
      <c r="A60" s="13"/>
      <c r="B60" s="14"/>
      <c r="C60" s="14"/>
      <c r="D60" s="17"/>
      <c r="E60" s="19"/>
      <c r="F60" s="17"/>
      <c r="G60" s="17"/>
      <c r="H60" s="18"/>
      <c r="I60" s="17"/>
      <c r="J60" s="17"/>
      <c r="K60" s="18"/>
      <c r="L60" s="16"/>
      <c r="M60" s="16"/>
      <c r="N60" s="16"/>
      <c r="O60" s="17"/>
      <c r="P60" s="16"/>
      <c r="Q60" s="16"/>
      <c r="R60" s="16"/>
      <c r="S60" s="16"/>
      <c r="T60" s="17"/>
      <c r="U60" s="16"/>
      <c r="V60" s="16"/>
      <c r="W60" s="16"/>
      <c r="X60" s="28"/>
      <c r="AF60" s="42"/>
      <c r="AM60" s="89"/>
    </row>
    <row r="61" spans="1:39" x14ac:dyDescent="0.3">
      <c r="A61" s="13"/>
      <c r="B61" s="14"/>
      <c r="C61" s="14"/>
      <c r="D61" s="17"/>
      <c r="E61" s="19"/>
      <c r="F61" s="21"/>
      <c r="G61" s="21"/>
      <c r="H61" s="18"/>
      <c r="I61" s="17"/>
      <c r="J61" s="17"/>
      <c r="K61" s="18"/>
      <c r="L61" s="16"/>
      <c r="M61" s="16"/>
      <c r="N61" s="16"/>
      <c r="O61" s="17"/>
      <c r="P61" s="16"/>
      <c r="Q61" s="16"/>
      <c r="R61" s="16"/>
      <c r="S61" s="16"/>
      <c r="T61" s="17"/>
      <c r="U61" s="16"/>
      <c r="V61" s="16"/>
      <c r="W61" s="16"/>
      <c r="X61" s="28"/>
      <c r="AF61" s="42"/>
      <c r="AM61" s="89"/>
    </row>
    <row r="62" spans="1:39" x14ac:dyDescent="0.3">
      <c r="A62" s="13"/>
      <c r="B62" s="14"/>
      <c r="C62" s="14"/>
      <c r="D62" s="17"/>
      <c r="E62" s="19"/>
      <c r="F62" s="21"/>
      <c r="G62" s="21"/>
      <c r="H62" s="18"/>
      <c r="I62" s="17"/>
      <c r="J62" s="17"/>
      <c r="K62" s="18"/>
      <c r="L62" s="16"/>
      <c r="M62" s="16"/>
      <c r="N62" s="16"/>
      <c r="O62" s="17"/>
      <c r="P62" s="16"/>
      <c r="Q62" s="16"/>
      <c r="R62" s="16"/>
      <c r="S62" s="16"/>
      <c r="T62" s="17"/>
      <c r="U62" s="16"/>
      <c r="V62" s="16"/>
      <c r="W62" s="16"/>
      <c r="X62" s="28"/>
      <c r="AF62" s="42"/>
      <c r="AM62" s="89"/>
    </row>
    <row r="63" spans="1:39" x14ac:dyDescent="0.3">
      <c r="A63" s="13"/>
      <c r="B63" s="14"/>
      <c r="C63" s="14"/>
      <c r="D63" s="17"/>
      <c r="E63" s="19"/>
      <c r="F63" s="17"/>
      <c r="G63" s="17"/>
      <c r="H63" s="18"/>
      <c r="I63" s="17"/>
      <c r="J63" s="17"/>
      <c r="K63" s="18"/>
      <c r="L63" s="16"/>
      <c r="M63" s="16"/>
      <c r="N63" s="16"/>
      <c r="O63" s="17"/>
      <c r="P63" s="16"/>
      <c r="Q63" s="16"/>
      <c r="R63" s="16"/>
      <c r="S63" s="16"/>
      <c r="T63" s="17"/>
      <c r="U63" s="16"/>
      <c r="V63" s="16"/>
      <c r="W63" s="16"/>
      <c r="X63" s="28"/>
      <c r="AF63" s="42"/>
      <c r="AM63" s="89"/>
    </row>
    <row r="64" spans="1:39" x14ac:dyDescent="0.3">
      <c r="A64" s="13"/>
      <c r="B64" s="14"/>
      <c r="C64" s="14"/>
      <c r="D64" s="17"/>
      <c r="E64" s="19"/>
      <c r="F64" s="17"/>
      <c r="G64" s="17"/>
      <c r="H64" s="18"/>
      <c r="I64" s="17"/>
      <c r="J64" s="17"/>
      <c r="K64" s="18"/>
      <c r="L64" s="16"/>
      <c r="M64" s="16"/>
      <c r="N64" s="16"/>
      <c r="O64" s="17"/>
      <c r="P64" s="16"/>
      <c r="Q64" s="16"/>
      <c r="R64" s="16"/>
      <c r="S64" s="16"/>
      <c r="T64" s="17"/>
      <c r="U64" s="16"/>
      <c r="V64" s="16"/>
      <c r="W64" s="16"/>
      <c r="X64" s="28"/>
      <c r="AF64" s="42"/>
    </row>
    <row r="65" spans="1:51" x14ac:dyDescent="0.3">
      <c r="A65" s="13"/>
      <c r="B65" s="14"/>
      <c r="C65" s="14"/>
      <c r="D65" s="17"/>
      <c r="E65" s="19"/>
      <c r="F65" s="17"/>
      <c r="G65" s="17"/>
      <c r="H65" s="18"/>
      <c r="I65" s="17"/>
      <c r="J65" s="17"/>
      <c r="K65" s="18"/>
      <c r="L65" s="16"/>
      <c r="M65" s="16"/>
      <c r="N65" s="16"/>
      <c r="O65" s="17"/>
      <c r="P65" s="16"/>
      <c r="Q65" s="16"/>
      <c r="R65" s="16"/>
      <c r="S65" s="16"/>
      <c r="T65" s="17"/>
      <c r="U65" s="16"/>
      <c r="V65" s="16"/>
      <c r="W65" s="16"/>
      <c r="X65" s="28"/>
      <c r="AF65" s="42"/>
    </row>
    <row r="66" spans="1:51" x14ac:dyDescent="0.3">
      <c r="A66" s="13"/>
      <c r="B66" s="14"/>
      <c r="C66" s="14"/>
      <c r="D66" s="17"/>
      <c r="E66" s="19"/>
      <c r="F66" s="17"/>
      <c r="G66" s="17"/>
      <c r="H66" s="18"/>
      <c r="I66" s="17"/>
      <c r="J66" s="17"/>
      <c r="K66" s="18"/>
      <c r="L66" s="16"/>
      <c r="M66" s="16"/>
      <c r="N66" s="16"/>
      <c r="O66" s="17"/>
      <c r="P66" s="16"/>
      <c r="Q66" s="16"/>
      <c r="R66" s="16"/>
      <c r="S66" s="16"/>
      <c r="T66" s="17"/>
      <c r="U66" s="16"/>
      <c r="V66" s="16"/>
      <c r="W66" s="16"/>
      <c r="X66" s="28"/>
      <c r="AF66" s="42"/>
    </row>
    <row r="67" spans="1:51" x14ac:dyDescent="0.3">
      <c r="A67" s="13"/>
      <c r="B67" s="14"/>
      <c r="C67" s="14"/>
      <c r="D67" s="17"/>
      <c r="E67" s="19"/>
      <c r="F67" s="17"/>
      <c r="G67" s="17"/>
      <c r="H67" s="18"/>
      <c r="I67" s="17"/>
      <c r="J67" s="17"/>
      <c r="K67" s="18"/>
      <c r="L67" s="16"/>
      <c r="M67" s="16"/>
      <c r="N67" s="16"/>
      <c r="O67" s="17"/>
      <c r="P67" s="16"/>
      <c r="Q67" s="16"/>
      <c r="R67" s="16"/>
      <c r="S67" s="16"/>
      <c r="T67" s="17"/>
      <c r="U67" s="16"/>
      <c r="V67" s="16"/>
      <c r="W67" s="16"/>
      <c r="X67" s="28"/>
    </row>
    <row r="68" spans="1:51" x14ac:dyDescent="0.3">
      <c r="A68" s="13"/>
      <c r="B68" s="14"/>
      <c r="C68" s="14"/>
      <c r="D68" s="17"/>
      <c r="E68" s="19"/>
      <c r="F68" s="17"/>
      <c r="G68" s="17"/>
      <c r="H68" s="18"/>
      <c r="I68" s="17"/>
      <c r="J68" s="17"/>
      <c r="K68" s="18"/>
      <c r="L68" s="16"/>
      <c r="M68" s="16"/>
      <c r="N68" s="16"/>
      <c r="O68" s="17"/>
      <c r="P68" s="16"/>
      <c r="Q68" s="16"/>
      <c r="R68" s="16"/>
      <c r="S68" s="16"/>
      <c r="T68" s="17"/>
      <c r="U68" s="16"/>
      <c r="V68" s="16"/>
      <c r="W68" s="16"/>
      <c r="X68" s="28"/>
    </row>
    <row r="69" spans="1:51" x14ac:dyDescent="0.3">
      <c r="A69" s="13"/>
      <c r="B69" s="14"/>
      <c r="C69" s="14"/>
      <c r="D69" s="17"/>
      <c r="E69" s="19"/>
      <c r="F69" s="17"/>
      <c r="G69" s="17"/>
      <c r="H69" s="18"/>
      <c r="I69" s="17"/>
      <c r="J69" s="17"/>
      <c r="K69" s="18"/>
      <c r="L69" s="16"/>
      <c r="M69" s="16"/>
      <c r="N69" s="16"/>
      <c r="O69" s="17"/>
      <c r="P69" s="16"/>
      <c r="Q69" s="16"/>
      <c r="R69" s="16"/>
      <c r="S69" s="16"/>
      <c r="T69" s="17"/>
      <c r="U69" s="16"/>
      <c r="V69" s="16"/>
      <c r="W69" s="16"/>
      <c r="X69" s="28"/>
    </row>
    <row r="70" spans="1:51" x14ac:dyDescent="0.3">
      <c r="A70" s="13"/>
      <c r="B70" s="14"/>
      <c r="C70" s="14"/>
      <c r="D70" s="17"/>
      <c r="E70" s="19"/>
      <c r="F70" s="17"/>
      <c r="G70" s="17"/>
      <c r="H70" s="18"/>
      <c r="I70" s="17"/>
      <c r="J70" s="17"/>
      <c r="K70" s="18"/>
      <c r="L70" s="16"/>
      <c r="M70" s="16"/>
      <c r="N70" s="16"/>
      <c r="O70" s="17"/>
      <c r="P70" s="16"/>
      <c r="Q70" s="16"/>
      <c r="R70" s="16"/>
      <c r="S70" s="16"/>
      <c r="T70" s="17"/>
      <c r="U70" s="16"/>
      <c r="V70" s="16"/>
      <c r="W70" s="16"/>
      <c r="X70" s="28"/>
    </row>
    <row r="71" spans="1:51" x14ac:dyDescent="0.3">
      <c r="A71" s="13"/>
      <c r="B71" s="14"/>
      <c r="C71" s="14"/>
      <c r="D71" s="17"/>
      <c r="E71" s="19"/>
      <c r="F71" s="17"/>
      <c r="G71" s="17"/>
      <c r="H71" s="18"/>
      <c r="I71" s="17"/>
      <c r="J71" s="17"/>
      <c r="K71" s="18"/>
      <c r="L71" s="16"/>
      <c r="M71" s="16"/>
      <c r="N71" s="16"/>
      <c r="O71" s="17"/>
      <c r="P71" s="16"/>
      <c r="Q71" s="16"/>
      <c r="R71" s="16"/>
      <c r="S71" s="16"/>
      <c r="T71" s="17"/>
      <c r="U71" s="16"/>
      <c r="V71" s="16"/>
      <c r="W71" s="16"/>
      <c r="X71" s="28"/>
    </row>
    <row r="72" spans="1:51" x14ac:dyDescent="0.3">
      <c r="A72" s="13"/>
      <c r="B72" s="14"/>
      <c r="C72" s="14"/>
      <c r="D72" s="17"/>
      <c r="E72" s="19"/>
      <c r="F72" s="17"/>
      <c r="G72" s="17"/>
      <c r="H72" s="18"/>
      <c r="I72" s="17"/>
      <c r="J72" s="17"/>
      <c r="K72" s="18"/>
      <c r="L72" s="16"/>
      <c r="M72" s="16"/>
      <c r="N72" s="16"/>
      <c r="O72" s="17"/>
      <c r="P72" s="16"/>
      <c r="Q72" s="16"/>
      <c r="R72" s="16"/>
      <c r="S72" s="16"/>
      <c r="T72" s="17"/>
      <c r="U72" s="16"/>
      <c r="V72" s="16"/>
      <c r="W72" s="16"/>
      <c r="X72" s="28"/>
    </row>
    <row r="73" spans="1:51" x14ac:dyDescent="0.3">
      <c r="A73" s="13"/>
      <c r="B73" s="14"/>
      <c r="C73" s="14"/>
      <c r="D73" s="17"/>
      <c r="E73" s="19"/>
      <c r="F73" s="17"/>
      <c r="G73" s="17"/>
      <c r="H73" s="18"/>
      <c r="I73" s="17"/>
      <c r="J73" s="17"/>
      <c r="K73" s="18"/>
      <c r="L73" s="16"/>
      <c r="M73" s="16"/>
      <c r="N73" s="16"/>
      <c r="O73" s="17"/>
      <c r="P73" s="16"/>
      <c r="Q73" s="16"/>
      <c r="R73" s="16"/>
      <c r="S73" s="16"/>
      <c r="T73" s="17"/>
      <c r="U73" s="16"/>
      <c r="V73" s="16"/>
      <c r="W73" s="16"/>
      <c r="X73" s="28"/>
    </row>
    <row r="74" spans="1:51" x14ac:dyDescent="0.3">
      <c r="A74" s="13"/>
      <c r="B74" s="14"/>
      <c r="C74" s="14"/>
      <c r="D74" s="17"/>
      <c r="E74" s="19"/>
      <c r="F74" s="17"/>
      <c r="G74" s="17"/>
      <c r="H74" s="18"/>
      <c r="I74" s="17"/>
      <c r="J74" s="17"/>
      <c r="K74" s="18"/>
      <c r="L74" s="16"/>
      <c r="M74" s="16"/>
      <c r="N74" s="16"/>
      <c r="O74" s="17"/>
      <c r="P74" s="16"/>
      <c r="Q74" s="16"/>
      <c r="R74" s="16"/>
      <c r="S74" s="16"/>
      <c r="T74" s="17"/>
      <c r="U74" s="16"/>
      <c r="V74" s="16"/>
      <c r="W74" s="16"/>
      <c r="X74" s="28"/>
    </row>
    <row r="75" spans="1:51" x14ac:dyDescent="0.3">
      <c r="A75" s="13"/>
      <c r="B75" s="14"/>
      <c r="C75" s="14"/>
      <c r="D75" s="17"/>
      <c r="E75" s="19"/>
      <c r="F75" s="17"/>
      <c r="G75" s="17"/>
      <c r="H75" s="18"/>
      <c r="I75" s="17"/>
      <c r="J75" s="17"/>
      <c r="K75" s="18"/>
      <c r="L75" s="16"/>
      <c r="M75" s="16"/>
      <c r="N75" s="16"/>
      <c r="O75" s="17"/>
      <c r="P75" s="16"/>
      <c r="Q75" s="16"/>
      <c r="R75" s="16"/>
      <c r="S75" s="16"/>
      <c r="T75" s="17"/>
      <c r="U75" s="16"/>
      <c r="V75" s="16"/>
      <c r="W75" s="16"/>
      <c r="X75" s="28"/>
    </row>
    <row r="76" spans="1:51" x14ac:dyDescent="0.3">
      <c r="A76" s="13"/>
      <c r="B76" s="14"/>
      <c r="C76" s="14"/>
      <c r="D76" s="17"/>
      <c r="E76" s="19"/>
      <c r="F76" s="17"/>
      <c r="G76" s="17"/>
      <c r="H76" s="18"/>
      <c r="I76" s="17"/>
      <c r="J76" s="17"/>
      <c r="K76" s="18"/>
      <c r="L76" s="16"/>
      <c r="M76" s="16"/>
      <c r="N76" s="16"/>
      <c r="O76" s="17"/>
      <c r="P76" s="16"/>
      <c r="Q76" s="16"/>
      <c r="R76" s="16"/>
      <c r="S76" s="16"/>
      <c r="T76" s="17"/>
      <c r="U76" s="16"/>
      <c r="V76" s="16"/>
      <c r="W76" s="16"/>
      <c r="X76" s="28"/>
    </row>
    <row r="77" spans="1:51" x14ac:dyDescent="0.3">
      <c r="A77" s="13"/>
      <c r="B77" s="14"/>
      <c r="C77" s="14"/>
      <c r="D77" s="17"/>
      <c r="E77" s="19"/>
      <c r="F77" s="17"/>
      <c r="G77" s="17"/>
      <c r="H77" s="18"/>
      <c r="I77" s="17"/>
      <c r="J77" s="17"/>
      <c r="K77" s="18"/>
      <c r="L77" s="16"/>
      <c r="M77" s="16"/>
      <c r="N77" s="16"/>
      <c r="O77" s="17"/>
      <c r="P77" s="16"/>
      <c r="Q77" s="16"/>
      <c r="R77" s="16"/>
      <c r="S77" s="16"/>
      <c r="T77" s="17"/>
      <c r="U77" s="16"/>
      <c r="V77" s="16"/>
      <c r="W77" s="16"/>
      <c r="X77" s="28"/>
    </row>
    <row r="78" spans="1:51" x14ac:dyDescent="0.3">
      <c r="A78" s="13"/>
      <c r="B78" s="14"/>
      <c r="C78" s="14"/>
      <c r="D78" s="17"/>
      <c r="E78" s="19"/>
      <c r="F78" s="17"/>
      <c r="G78" s="17"/>
      <c r="H78" s="18"/>
      <c r="I78" s="17"/>
      <c r="J78" s="17"/>
      <c r="K78" s="18"/>
      <c r="L78" s="16"/>
      <c r="M78" s="16"/>
      <c r="N78" s="16"/>
      <c r="O78" s="17"/>
      <c r="P78" s="16"/>
      <c r="Q78" s="16"/>
      <c r="R78" s="16"/>
      <c r="S78" s="16"/>
      <c r="T78" s="17"/>
      <c r="U78" s="16"/>
      <c r="V78" s="16"/>
      <c r="W78" s="16"/>
      <c r="X78" s="28"/>
    </row>
    <row r="79" spans="1:51" x14ac:dyDescent="0.3">
      <c r="A79" s="13"/>
      <c r="B79" s="14"/>
      <c r="C79" s="14"/>
      <c r="D79" s="17"/>
      <c r="E79" s="19"/>
      <c r="F79" s="17"/>
      <c r="G79" s="17"/>
      <c r="H79" s="18"/>
      <c r="I79" s="17"/>
      <c r="J79" s="17"/>
      <c r="K79" s="18"/>
      <c r="L79" s="16"/>
      <c r="M79" s="16"/>
      <c r="N79" s="16"/>
      <c r="O79" s="17"/>
      <c r="P79" s="16"/>
      <c r="Q79" s="16"/>
      <c r="R79" s="16"/>
      <c r="S79" s="16"/>
      <c r="T79" s="17"/>
      <c r="U79" s="16"/>
      <c r="V79" s="16"/>
      <c r="W79" s="16"/>
      <c r="X79" s="28"/>
      <c r="AX79" s="23"/>
      <c r="AY79" s="23"/>
    </row>
    <row r="80" spans="1:51" x14ac:dyDescent="0.3">
      <c r="A80" s="13"/>
      <c r="B80" s="14"/>
      <c r="C80" s="14"/>
      <c r="D80" s="17"/>
      <c r="E80" s="19"/>
      <c r="F80" s="17"/>
      <c r="G80" s="17"/>
      <c r="H80" s="18"/>
      <c r="I80" s="17"/>
      <c r="J80" s="17"/>
      <c r="K80" s="18"/>
      <c r="L80" s="16"/>
      <c r="M80" s="16"/>
      <c r="N80" s="16"/>
      <c r="O80" s="17"/>
      <c r="P80" s="16"/>
      <c r="Q80" s="16"/>
      <c r="R80" s="16"/>
      <c r="S80" s="16"/>
      <c r="T80" s="17"/>
      <c r="U80" s="16"/>
      <c r="V80" s="16"/>
      <c r="W80" s="16"/>
      <c r="X80" s="28"/>
    </row>
    <row r="81" spans="1:51" s="23" customFormat="1" ht="15" thickBot="1" x14ac:dyDescent="0.35">
      <c r="A81" s="22"/>
      <c r="B81" s="14"/>
      <c r="C81" s="14"/>
      <c r="D81" s="17"/>
      <c r="E81" s="19"/>
      <c r="F81" s="17"/>
      <c r="G81" s="17"/>
      <c r="H81" s="18"/>
      <c r="I81" s="17"/>
      <c r="J81" s="17"/>
      <c r="K81" s="18"/>
      <c r="L81" s="16"/>
      <c r="M81" s="16"/>
      <c r="N81" s="16"/>
      <c r="O81" s="17"/>
      <c r="P81" s="16"/>
      <c r="Q81" s="16"/>
      <c r="R81" s="16"/>
      <c r="S81" s="16"/>
      <c r="T81" s="17"/>
      <c r="U81" s="16"/>
      <c r="V81" s="16"/>
      <c r="W81" s="16"/>
      <c r="X81" s="26" t="e">
        <f>AVERAGE(E82:W82)</f>
        <v>#DIV/0!</v>
      </c>
      <c r="AG81" s="43"/>
      <c r="AX81"/>
      <c r="AY81"/>
    </row>
    <row r="82" spans="1:51" x14ac:dyDescent="0.3">
      <c r="B82" s="23"/>
      <c r="C82" s="23"/>
      <c r="D82" s="24"/>
      <c r="E82" s="212"/>
      <c r="F82" s="212"/>
      <c r="G82" s="212"/>
      <c r="H82" s="212"/>
      <c r="I82" s="212"/>
      <c r="J82" s="212"/>
      <c r="K82" s="25"/>
      <c r="L82" s="212"/>
      <c r="M82" s="212"/>
      <c r="N82" s="212"/>
      <c r="O82" s="212"/>
      <c r="P82" s="136"/>
      <c r="Q82" s="136"/>
      <c r="R82" s="136"/>
      <c r="S82" s="212"/>
      <c r="T82" s="212"/>
      <c r="U82" s="136"/>
      <c r="V82" s="213"/>
      <c r="W82" s="213"/>
    </row>
  </sheetData>
  <sortState ref="B6:AY50">
    <sortCondition descending="1" ref="AX6:AX50"/>
  </sortState>
  <mergeCells count="18">
    <mergeCell ref="I48:L48"/>
    <mergeCell ref="A1:X2"/>
    <mergeCell ref="E3:H4"/>
    <mergeCell ref="J3:M4"/>
    <mergeCell ref="O3:R4"/>
    <mergeCell ref="T3:W4"/>
    <mergeCell ref="AN3:AQ4"/>
    <mergeCell ref="AS3:AV4"/>
    <mergeCell ref="BE30:BH30"/>
    <mergeCell ref="V82:W82"/>
    <mergeCell ref="Y3:AB4"/>
    <mergeCell ref="AD3:AG4"/>
    <mergeCell ref="AI3:AL4"/>
    <mergeCell ref="E82:H82"/>
    <mergeCell ref="I82:J82"/>
    <mergeCell ref="L82:M82"/>
    <mergeCell ref="N82:O82"/>
    <mergeCell ref="S82:T82"/>
  </mergeCells>
  <printOptions horizontalCentered="1"/>
  <pageMargins left="0.25" right="0.25" top="0.75" bottom="0.75" header="0.3" footer="0.3"/>
  <pageSetup paperSize="9" scale="37" firstPageNumber="0" orientation="landscape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Border Mods Regional Champs</vt:lpstr>
      <vt:lpstr>Border Mods Reg OVERALL Points</vt:lpstr>
      <vt:lpstr>'Border Mods Regional Champs'!Print_Area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dc:description/>
  <cp:lastModifiedBy>Lizelle van Rensburg</cp:lastModifiedBy>
  <cp:revision>9</cp:revision>
  <cp:lastPrinted>2019-10-28T09:15:27Z</cp:lastPrinted>
  <dcterms:created xsi:type="dcterms:W3CDTF">2012-03-03T08:29:38Z</dcterms:created>
  <dcterms:modified xsi:type="dcterms:W3CDTF">2019-11-18T10:48:21Z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