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Border\Karting\"/>
    </mc:Choice>
  </mc:AlternateContent>
  <bookViews>
    <workbookView xWindow="0" yWindow="0" windowWidth="28800" windowHeight="12432" tabRatio="920"/>
  </bookViews>
  <sheets>
    <sheet name="50cc Bambino" sheetId="32" r:id="rId1"/>
    <sheet name="Micro &amp; Mini" sheetId="36" r:id="rId2"/>
    <sheet name="Kid Rok" sheetId="42" r:id="rId3"/>
    <sheet name="Clubmans A &amp; B" sheetId="38" r:id="rId4"/>
    <sheet name="DD2" sheetId="39" r:id="rId5"/>
    <sheet name="4 Strokes Club A &amp; B" sheetId="40" r:id="rId6"/>
    <sheet name="Academy Demo" sheetId="41" r:id="rId7"/>
  </sheets>
  <definedNames>
    <definedName name="_xlnm._FilterDatabase" localSheetId="5" hidden="1">'4 Strokes Club A &amp; B'!#REF!</definedName>
    <definedName name="_xlnm._FilterDatabase" localSheetId="0" hidden="1">'50cc Bambino'!#REF!</definedName>
    <definedName name="_xlnm._FilterDatabase" localSheetId="6" hidden="1">'Academy Demo'!#REF!</definedName>
    <definedName name="_xlnm._FilterDatabase" localSheetId="3" hidden="1">'Clubmans A &amp; B'!#REF!</definedName>
    <definedName name="_xlnm._FilterDatabase" localSheetId="4" hidden="1">'DD2'!#REF!</definedName>
    <definedName name="_xlnm._FilterDatabase" localSheetId="2" hidden="1">'Kid Rok'!#REF!</definedName>
    <definedName name="_xlnm._FilterDatabase" localSheetId="1" hidden="1">'Micro &amp; Mini'!#REF!</definedName>
    <definedName name="_xlnm.Print_Area" localSheetId="5">'4 Strokes Club A &amp; B'!$A$1:$AP$41</definedName>
  </definedNames>
  <calcPr calcId="162913"/>
  <fileRecoveryPr autoRecover="0"/>
</workbook>
</file>

<file path=xl/calcChain.xml><?xml version="1.0" encoding="utf-8"?>
<calcChain xmlns="http://schemas.openxmlformats.org/spreadsheetml/2006/main">
  <c r="AD27" i="40" l="1"/>
  <c r="AN27" i="40" s="1"/>
  <c r="AE27" i="40"/>
  <c r="AF27" i="40"/>
  <c r="AG27" i="40"/>
  <c r="AH27" i="40"/>
  <c r="AI27" i="40"/>
  <c r="AJ27" i="40"/>
  <c r="AK27" i="40"/>
  <c r="AL27" i="40"/>
  <c r="AL26" i="40"/>
  <c r="AK26" i="40"/>
  <c r="AJ26" i="40"/>
  <c r="AI26" i="40"/>
  <c r="AH26" i="40"/>
  <c r="AG26" i="40"/>
  <c r="AF26" i="40"/>
  <c r="AE26" i="40"/>
  <c r="AD26" i="40"/>
  <c r="AN26" i="40" s="1"/>
  <c r="AL12" i="40"/>
  <c r="AK12" i="40"/>
  <c r="AJ12" i="40"/>
  <c r="AI12" i="40"/>
  <c r="AH12" i="40"/>
  <c r="AG12" i="40"/>
  <c r="AF12" i="40"/>
  <c r="AD12" i="40"/>
  <c r="AN12" i="40" s="1"/>
  <c r="AL17" i="39"/>
  <c r="AK17" i="39"/>
  <c r="AJ17" i="39"/>
  <c r="AI17" i="39"/>
  <c r="AH17" i="39"/>
  <c r="AG17" i="39"/>
  <c r="AF17" i="39"/>
  <c r="AE17" i="39"/>
  <c r="AD17" i="39"/>
  <c r="AN17" i="39" s="1"/>
  <c r="AL29" i="38"/>
  <c r="AK29" i="38"/>
  <c r="AJ29" i="38"/>
  <c r="AI29" i="38"/>
  <c r="AH29" i="38"/>
  <c r="AG29" i="38"/>
  <c r="AF29" i="38"/>
  <c r="AE29" i="38"/>
  <c r="AD29" i="38"/>
  <c r="AN29" i="38" s="1"/>
  <c r="AD22" i="38"/>
  <c r="AN22" i="38" s="1"/>
  <c r="AD24" i="38"/>
  <c r="AN24" i="38" s="1"/>
  <c r="AL19" i="38"/>
  <c r="AK19" i="38"/>
  <c r="AJ19" i="38"/>
  <c r="AI19" i="38"/>
  <c r="AH19" i="38"/>
  <c r="AG19" i="38"/>
  <c r="AF19" i="38"/>
  <c r="AE19" i="38"/>
  <c r="AD19" i="38"/>
  <c r="AN19" i="38" s="1"/>
  <c r="AL17" i="38"/>
  <c r="AK17" i="38"/>
  <c r="AJ17" i="38"/>
  <c r="AI17" i="38"/>
  <c r="AH17" i="38"/>
  <c r="AG17" i="38"/>
  <c r="AF17" i="38"/>
  <c r="AE17" i="38"/>
  <c r="AD17" i="38"/>
  <c r="AN17" i="38" s="1"/>
  <c r="AL16" i="38"/>
  <c r="AK16" i="38"/>
  <c r="AJ16" i="38"/>
  <c r="AI16" i="38"/>
  <c r="AH16" i="38"/>
  <c r="AG16" i="38"/>
  <c r="AF16" i="38"/>
  <c r="AE16" i="38"/>
  <c r="AD16" i="38"/>
  <c r="AN16" i="38" s="1"/>
  <c r="AL16" i="40" l="1"/>
  <c r="AK16" i="40"/>
  <c r="AJ16" i="40"/>
  <c r="AI16" i="40"/>
  <c r="AH16" i="40"/>
  <c r="AG16" i="40"/>
  <c r="AF16" i="40"/>
  <c r="AE16" i="40"/>
  <c r="AD16" i="40"/>
  <c r="AN16" i="40" s="1"/>
  <c r="AL14" i="40"/>
  <c r="AK14" i="40"/>
  <c r="AJ14" i="40"/>
  <c r="AI14" i="40"/>
  <c r="AH14" i="40"/>
  <c r="AG14" i="40"/>
  <c r="AF14" i="40"/>
  <c r="AE14" i="40"/>
  <c r="AD14" i="40"/>
  <c r="AN14" i="40" s="1"/>
  <c r="AD31" i="40"/>
  <c r="AD30" i="40"/>
  <c r="AD29" i="40"/>
  <c r="AD28" i="40"/>
  <c r="AD25" i="40"/>
  <c r="AD24" i="40"/>
  <c r="AD19" i="40"/>
  <c r="AD18" i="40"/>
  <c r="AD17" i="40"/>
  <c r="AD15" i="40"/>
  <c r="AD13" i="40"/>
  <c r="AD11" i="40"/>
  <c r="AD10" i="40"/>
  <c r="AL13" i="39"/>
  <c r="AK13" i="39"/>
  <c r="AJ13" i="39"/>
  <c r="AI13" i="39"/>
  <c r="AH13" i="39"/>
  <c r="AG13" i="39"/>
  <c r="AF13" i="39"/>
  <c r="AE13" i="39"/>
  <c r="AD13" i="39"/>
  <c r="AN13" i="39" s="1"/>
  <c r="AD16" i="39"/>
  <c r="AD15" i="39"/>
  <c r="AD14" i="39"/>
  <c r="AD12" i="39"/>
  <c r="AL19" i="36"/>
  <c r="AK19" i="36"/>
  <c r="AJ19" i="36"/>
  <c r="AI19" i="36"/>
  <c r="AH19" i="36"/>
  <c r="AG19" i="36"/>
  <c r="AF19" i="36"/>
  <c r="AE19" i="36"/>
  <c r="AD19" i="36"/>
  <c r="AN19" i="36" s="1"/>
  <c r="AD20" i="36"/>
  <c r="AN20" i="36" s="1"/>
  <c r="AD22" i="36"/>
  <c r="AD21" i="36"/>
  <c r="AD14" i="36"/>
  <c r="AD13" i="36"/>
  <c r="AD12" i="36"/>
  <c r="AD11" i="36"/>
  <c r="AD10" i="36"/>
  <c r="AD13" i="32"/>
  <c r="AD12" i="32"/>
  <c r="AD11" i="32"/>
  <c r="AD10" i="32"/>
  <c r="AD9" i="32"/>
  <c r="AD10" i="38"/>
  <c r="AL20" i="38"/>
  <c r="AK20" i="38"/>
  <c r="AJ20" i="38"/>
  <c r="AI20" i="38"/>
  <c r="AH20" i="38"/>
  <c r="AG20" i="38"/>
  <c r="AF20" i="38"/>
  <c r="AE20" i="38"/>
  <c r="AD20" i="38"/>
  <c r="AN20" i="38" s="1"/>
  <c r="AL14" i="38"/>
  <c r="AK14" i="38"/>
  <c r="AJ14" i="38"/>
  <c r="AI14" i="38"/>
  <c r="AH14" i="38"/>
  <c r="AG14" i="38"/>
  <c r="AF14" i="38"/>
  <c r="AE14" i="38"/>
  <c r="AD14" i="38"/>
  <c r="AN14" i="38" s="1"/>
  <c r="AL13" i="38"/>
  <c r="AK13" i="38"/>
  <c r="AJ13" i="38"/>
  <c r="AI13" i="38"/>
  <c r="AH13" i="38"/>
  <c r="AG13" i="38"/>
  <c r="AF13" i="38"/>
  <c r="AE13" i="38"/>
  <c r="AD13" i="38"/>
  <c r="AN13" i="38" s="1"/>
  <c r="AD23" i="38"/>
  <c r="AD21" i="38"/>
  <c r="AD18" i="38"/>
  <c r="AD15" i="38"/>
  <c r="AD12" i="38"/>
  <c r="AD11" i="38"/>
  <c r="AD35" i="38"/>
  <c r="AD34" i="38"/>
  <c r="AD33" i="38"/>
  <c r="AD32" i="38"/>
  <c r="AD31" i="38"/>
  <c r="AD30" i="38"/>
  <c r="AD28" i="38"/>
  <c r="AD27" i="38"/>
  <c r="AD26" i="38"/>
  <c r="AN23" i="38" l="1"/>
  <c r="AL21" i="38"/>
  <c r="AK21" i="38"/>
  <c r="AJ21" i="38"/>
  <c r="AI21" i="38"/>
  <c r="AH21" i="38"/>
  <c r="AG21" i="38"/>
  <c r="AF21" i="38"/>
  <c r="AE21" i="38"/>
  <c r="AN21" i="38"/>
  <c r="AL35" i="38"/>
  <c r="AK35" i="38"/>
  <c r="AJ35" i="38"/>
  <c r="AI35" i="38"/>
  <c r="AH35" i="38"/>
  <c r="AG35" i="38"/>
  <c r="AF35" i="38"/>
  <c r="AE35" i="38"/>
  <c r="AN35" i="38"/>
  <c r="AL13" i="32"/>
  <c r="AK13" i="32"/>
  <c r="AJ13" i="32"/>
  <c r="AI13" i="32"/>
  <c r="AH13" i="32"/>
  <c r="AG13" i="32"/>
  <c r="AF13" i="32"/>
  <c r="AE13" i="32"/>
  <c r="AN13" i="32"/>
  <c r="AL12" i="32"/>
  <c r="AK12" i="32"/>
  <c r="AJ12" i="32"/>
  <c r="AI12" i="32"/>
  <c r="AH12" i="32"/>
  <c r="AG12" i="32"/>
  <c r="AF12" i="32"/>
  <c r="AE12" i="32"/>
  <c r="AN12" i="32"/>
  <c r="AL25" i="40" l="1"/>
  <c r="AK25" i="40"/>
  <c r="AJ25" i="40"/>
  <c r="AI25" i="40"/>
  <c r="AH25" i="40"/>
  <c r="AG25" i="40"/>
  <c r="AF25" i="40"/>
  <c r="AE25" i="40"/>
  <c r="AN25" i="40"/>
  <c r="AL28" i="40"/>
  <c r="AK28" i="40"/>
  <c r="AJ28" i="40"/>
  <c r="AI28" i="40"/>
  <c r="AH28" i="40"/>
  <c r="AG28" i="40"/>
  <c r="AF28" i="40"/>
  <c r="AE28" i="40"/>
  <c r="AN28" i="40"/>
  <c r="AL28" i="38"/>
  <c r="AK28" i="38"/>
  <c r="AJ28" i="38"/>
  <c r="AI28" i="38"/>
  <c r="AH28" i="38"/>
  <c r="AG28" i="38"/>
  <c r="AF28" i="38"/>
  <c r="AE28" i="38"/>
  <c r="AN28" i="38"/>
  <c r="AL32" i="38"/>
  <c r="AK32" i="38"/>
  <c r="AJ32" i="38"/>
  <c r="AI32" i="38"/>
  <c r="AH32" i="38"/>
  <c r="AG32" i="38"/>
  <c r="AF32" i="38"/>
  <c r="AE32" i="38"/>
  <c r="AN32" i="38"/>
  <c r="AL13" i="36"/>
  <c r="AK13" i="36"/>
  <c r="AJ13" i="36"/>
  <c r="AI13" i="36"/>
  <c r="AH13" i="36"/>
  <c r="AG13" i="36"/>
  <c r="AF13" i="36"/>
  <c r="AE13" i="36"/>
  <c r="AN13" i="36"/>
  <c r="AL29" i="40" l="1"/>
  <c r="AK29" i="40"/>
  <c r="AJ29" i="40"/>
  <c r="AI29" i="40"/>
  <c r="AH29" i="40"/>
  <c r="AG29" i="40"/>
  <c r="AF29" i="40"/>
  <c r="AE29" i="40"/>
  <c r="AN29" i="40"/>
  <c r="AL24" i="40"/>
  <c r="AK24" i="40"/>
  <c r="AJ24" i="40"/>
  <c r="AI24" i="40"/>
  <c r="AH24" i="40"/>
  <c r="AG24" i="40"/>
  <c r="AF24" i="40"/>
  <c r="AE24" i="40"/>
  <c r="AN24" i="40"/>
  <c r="AL15" i="40"/>
  <c r="AK15" i="40"/>
  <c r="AJ15" i="40"/>
  <c r="AI15" i="40"/>
  <c r="AH15" i="40"/>
  <c r="AG15" i="40"/>
  <c r="AF15" i="40"/>
  <c r="AE15" i="40"/>
  <c r="AN15" i="40"/>
  <c r="AL34" i="38"/>
  <c r="AK34" i="38"/>
  <c r="AJ34" i="38"/>
  <c r="AI34" i="38"/>
  <c r="AH34" i="38"/>
  <c r="AG34" i="38"/>
  <c r="AF34" i="38"/>
  <c r="AE34" i="38"/>
  <c r="AN34" i="38"/>
  <c r="AL33" i="38"/>
  <c r="AK33" i="38"/>
  <c r="AJ33" i="38"/>
  <c r="AI33" i="38"/>
  <c r="AH33" i="38"/>
  <c r="AG33" i="38"/>
  <c r="AF33" i="38"/>
  <c r="AE33" i="38"/>
  <c r="AN33" i="38"/>
  <c r="AL14" i="36"/>
  <c r="AK14" i="36"/>
  <c r="AJ14" i="36"/>
  <c r="AI14" i="36"/>
  <c r="AH14" i="36"/>
  <c r="AG14" i="36"/>
  <c r="AF14" i="36"/>
  <c r="AE14" i="36"/>
  <c r="AN14" i="36"/>
  <c r="AK22" i="41" l="1"/>
  <c r="AJ22" i="41"/>
  <c r="AI22" i="41"/>
  <c r="AH22" i="41"/>
  <c r="AG22" i="41"/>
  <c r="AF22" i="41"/>
  <c r="AE22" i="41"/>
  <c r="AD22" i="41"/>
  <c r="AC22" i="41"/>
  <c r="AM22" i="41" s="1"/>
  <c r="AK21" i="41"/>
  <c r="AJ21" i="41"/>
  <c r="AI21" i="41"/>
  <c r="AH21" i="41"/>
  <c r="AG21" i="41"/>
  <c r="AF21" i="41"/>
  <c r="AE21" i="41"/>
  <c r="AD21" i="41"/>
  <c r="AC21" i="41"/>
  <c r="AM21" i="41" s="1"/>
  <c r="AL31" i="38" l="1"/>
  <c r="AK31" i="38"/>
  <c r="AJ31" i="38"/>
  <c r="AI31" i="38"/>
  <c r="AH31" i="38"/>
  <c r="AG31" i="38"/>
  <c r="AF31" i="38"/>
  <c r="AE31" i="38"/>
  <c r="AN31" i="38"/>
  <c r="AL18" i="38" l="1"/>
  <c r="AK18" i="38"/>
  <c r="AJ18" i="38"/>
  <c r="AI18" i="38"/>
  <c r="AH18" i="38"/>
  <c r="AG18" i="38"/>
  <c r="AF18" i="38"/>
  <c r="AE18" i="38"/>
  <c r="AN18" i="38"/>
  <c r="AL10" i="38"/>
  <c r="AK10" i="38"/>
  <c r="AJ10" i="38"/>
  <c r="AI10" i="38"/>
  <c r="AH10" i="38"/>
  <c r="AG10" i="38"/>
  <c r="AF10" i="38"/>
  <c r="AE10" i="38"/>
  <c r="AN10" i="38"/>
  <c r="AN12" i="38"/>
  <c r="AE12" i="38"/>
  <c r="AF12" i="38"/>
  <c r="AG12" i="38"/>
  <c r="AH12" i="38"/>
  <c r="AI12" i="38"/>
  <c r="AJ12" i="38"/>
  <c r="AK12" i="38"/>
  <c r="AL12" i="38"/>
  <c r="AL17" i="42"/>
  <c r="AK17" i="42"/>
  <c r="AJ17" i="42"/>
  <c r="AI17" i="42"/>
  <c r="AH17" i="42"/>
  <c r="AG17" i="42"/>
  <c r="AF17" i="42"/>
  <c r="AE17" i="42"/>
  <c r="AD17" i="42"/>
  <c r="AN17" i="42" s="1"/>
  <c r="AL13" i="42"/>
  <c r="AK13" i="42"/>
  <c r="AJ13" i="42"/>
  <c r="AI13" i="42"/>
  <c r="AH13" i="42"/>
  <c r="AG13" i="42"/>
  <c r="AF13" i="42"/>
  <c r="AE13" i="42"/>
  <c r="AD13" i="42"/>
  <c r="AN13" i="42" s="1"/>
  <c r="AL12" i="42"/>
  <c r="AK12" i="42"/>
  <c r="AJ12" i="42"/>
  <c r="AI12" i="42"/>
  <c r="AH12" i="42"/>
  <c r="AG12" i="42"/>
  <c r="AF12" i="42"/>
  <c r="AE12" i="42"/>
  <c r="AD12" i="42"/>
  <c r="AN12" i="42" s="1"/>
  <c r="AL11" i="42"/>
  <c r="AK11" i="42"/>
  <c r="AJ11" i="42"/>
  <c r="AI11" i="42"/>
  <c r="AH11" i="42"/>
  <c r="AG11" i="42"/>
  <c r="AF11" i="42"/>
  <c r="AE11" i="42"/>
  <c r="AD11" i="42"/>
  <c r="AN11" i="42" s="1"/>
  <c r="AL10" i="42"/>
  <c r="AK10" i="42"/>
  <c r="AJ10" i="42"/>
  <c r="AI10" i="42"/>
  <c r="AH10" i="42"/>
  <c r="AG10" i="42"/>
  <c r="AF10" i="42"/>
  <c r="AE10" i="42"/>
  <c r="AD10" i="42"/>
  <c r="AN10" i="42" s="1"/>
  <c r="AL9" i="42"/>
  <c r="AK9" i="42"/>
  <c r="AJ9" i="42"/>
  <c r="AI9" i="42"/>
  <c r="AH9" i="42"/>
  <c r="AG9" i="42"/>
  <c r="AF9" i="42"/>
  <c r="AE9" i="42"/>
  <c r="AD9" i="42"/>
  <c r="AN9" i="42" s="1"/>
  <c r="AL11" i="32"/>
  <c r="AK11" i="32"/>
  <c r="AJ11" i="32"/>
  <c r="AI11" i="32"/>
  <c r="AH11" i="32"/>
  <c r="AG11" i="32"/>
  <c r="AF11" i="32"/>
  <c r="AE11" i="32"/>
  <c r="AN11" i="32"/>
  <c r="AL31" i="40" l="1"/>
  <c r="AK31" i="40"/>
  <c r="AJ31" i="40"/>
  <c r="AI31" i="40"/>
  <c r="AH31" i="40"/>
  <c r="AG31" i="40"/>
  <c r="AF31" i="40"/>
  <c r="AE31" i="40"/>
  <c r="AN31" i="40"/>
  <c r="AL18" i="40"/>
  <c r="AK18" i="40"/>
  <c r="AJ18" i="40"/>
  <c r="AI18" i="40"/>
  <c r="AH18" i="40"/>
  <c r="AG18" i="40"/>
  <c r="AF18" i="40"/>
  <c r="AE18" i="40"/>
  <c r="AN18" i="40"/>
  <c r="AL30" i="40"/>
  <c r="AK30" i="40"/>
  <c r="AJ30" i="40"/>
  <c r="AI30" i="40"/>
  <c r="AH30" i="40"/>
  <c r="AG30" i="40"/>
  <c r="AF30" i="40"/>
  <c r="AE30" i="40"/>
  <c r="AN30" i="40"/>
  <c r="AL10" i="32" l="1"/>
  <c r="AK10" i="32"/>
  <c r="AJ10" i="32"/>
  <c r="AI10" i="32"/>
  <c r="AH10" i="32"/>
  <c r="AG10" i="32"/>
  <c r="AF10" i="32"/>
  <c r="AE10" i="32"/>
  <c r="AN10" i="32"/>
  <c r="AL11" i="36"/>
  <c r="AK11" i="36"/>
  <c r="AJ11" i="36"/>
  <c r="AI11" i="36"/>
  <c r="AH11" i="36"/>
  <c r="AG11" i="36"/>
  <c r="AF11" i="36"/>
  <c r="AE11" i="36"/>
  <c r="AN11" i="36"/>
  <c r="AL26" i="38"/>
  <c r="AK26" i="38"/>
  <c r="AJ26" i="38"/>
  <c r="AI26" i="38"/>
  <c r="AH26" i="38"/>
  <c r="AG26" i="38"/>
  <c r="AF26" i="38"/>
  <c r="AE26" i="38"/>
  <c r="AN26" i="38"/>
  <c r="AL30" i="38" l="1"/>
  <c r="AK30" i="38"/>
  <c r="AJ30" i="38"/>
  <c r="AI30" i="38"/>
  <c r="AH30" i="38"/>
  <c r="AG30" i="38"/>
  <c r="AF30" i="38"/>
  <c r="AE30" i="38"/>
  <c r="AL27" i="38"/>
  <c r="AK27" i="38"/>
  <c r="AJ27" i="38"/>
  <c r="AI27" i="38"/>
  <c r="AH27" i="38"/>
  <c r="AG27" i="38"/>
  <c r="AF27" i="38"/>
  <c r="AE27" i="38"/>
  <c r="AN27" i="38"/>
  <c r="AL15" i="38"/>
  <c r="AK15" i="38"/>
  <c r="AJ15" i="38"/>
  <c r="AI15" i="38"/>
  <c r="AH15" i="38"/>
  <c r="AG15" i="38"/>
  <c r="AF15" i="38"/>
  <c r="AE15" i="38"/>
  <c r="AN15" i="38"/>
  <c r="AN11" i="38"/>
  <c r="AN30" i="38" l="1"/>
  <c r="AN12" i="36"/>
  <c r="AK24" i="41" l="1"/>
  <c r="AJ24" i="41"/>
  <c r="AI24" i="41"/>
  <c r="AH24" i="41"/>
  <c r="AG24" i="41"/>
  <c r="AF24" i="41"/>
  <c r="AE24" i="41"/>
  <c r="AD24" i="41"/>
  <c r="AC24" i="41"/>
  <c r="AM24" i="41" s="1"/>
  <c r="AK23" i="41"/>
  <c r="AJ23" i="41"/>
  <c r="AI23" i="41"/>
  <c r="AH23" i="41"/>
  <c r="AG23" i="41"/>
  <c r="AF23" i="41"/>
  <c r="AE23" i="41"/>
  <c r="AD23" i="41"/>
  <c r="AC23" i="41"/>
  <c r="AM23" i="41" s="1"/>
  <c r="AK20" i="41"/>
  <c r="AJ20" i="41"/>
  <c r="AI20" i="41"/>
  <c r="AH20" i="41"/>
  <c r="AG20" i="41"/>
  <c r="AF20" i="41"/>
  <c r="AE20" i="41"/>
  <c r="AD20" i="41"/>
  <c r="AC20" i="41"/>
  <c r="AM20" i="41" s="1"/>
  <c r="AK19" i="41"/>
  <c r="AJ19" i="41"/>
  <c r="AI19" i="41"/>
  <c r="AH19" i="41"/>
  <c r="AG19" i="41"/>
  <c r="AF19" i="41"/>
  <c r="AE19" i="41"/>
  <c r="AD19" i="41"/>
  <c r="AC19" i="41"/>
  <c r="AM19" i="41" s="1"/>
  <c r="AK18" i="41"/>
  <c r="AJ18" i="41"/>
  <c r="AI18" i="41"/>
  <c r="AH18" i="41"/>
  <c r="AG18" i="41"/>
  <c r="AF18" i="41"/>
  <c r="AE18" i="41"/>
  <c r="AD18" i="41"/>
  <c r="AC18" i="41"/>
  <c r="AM18" i="41" s="1"/>
  <c r="AK17" i="41"/>
  <c r="AJ17" i="41"/>
  <c r="AI17" i="41"/>
  <c r="AH17" i="41"/>
  <c r="AG17" i="41"/>
  <c r="AF17" i="41"/>
  <c r="AE17" i="41"/>
  <c r="AD17" i="41"/>
  <c r="AC17" i="41"/>
  <c r="AM17" i="41" s="1"/>
  <c r="AK16" i="41"/>
  <c r="AJ16" i="41"/>
  <c r="AI16" i="41"/>
  <c r="AH16" i="41"/>
  <c r="AG16" i="41"/>
  <c r="AF16" i="41"/>
  <c r="AE16" i="41"/>
  <c r="AD16" i="41"/>
  <c r="AC16" i="41"/>
  <c r="AM16" i="41" s="1"/>
  <c r="AK15" i="41"/>
  <c r="AJ15" i="41"/>
  <c r="AI15" i="41"/>
  <c r="AH15" i="41"/>
  <c r="AG15" i="41"/>
  <c r="AF15" i="41"/>
  <c r="AE15" i="41"/>
  <c r="AD15" i="41"/>
  <c r="AC15" i="41"/>
  <c r="AM15" i="41" s="1"/>
  <c r="AK14" i="41"/>
  <c r="AJ14" i="41"/>
  <c r="AI14" i="41"/>
  <c r="AH14" i="41"/>
  <c r="AG14" i="41"/>
  <c r="AF14" i="41"/>
  <c r="AE14" i="41"/>
  <c r="AD14" i="41"/>
  <c r="AC14" i="41"/>
  <c r="AM14" i="41" s="1"/>
  <c r="AK13" i="41"/>
  <c r="AJ13" i="41"/>
  <c r="AI13" i="41"/>
  <c r="AH13" i="41"/>
  <c r="AG13" i="41"/>
  <c r="AF13" i="41"/>
  <c r="AE13" i="41"/>
  <c r="AD13" i="41"/>
  <c r="AC13" i="41"/>
  <c r="AM13" i="41" s="1"/>
  <c r="AK12" i="41"/>
  <c r="AJ12" i="41"/>
  <c r="AI12" i="41"/>
  <c r="AH12" i="41"/>
  <c r="AG12" i="41"/>
  <c r="AF12" i="41"/>
  <c r="AE12" i="41"/>
  <c r="AD12" i="41"/>
  <c r="AC12" i="41"/>
  <c r="AM12" i="41" s="1"/>
  <c r="AK11" i="41"/>
  <c r="AJ11" i="41"/>
  <c r="AI11" i="41"/>
  <c r="AH11" i="41"/>
  <c r="AG11" i="41"/>
  <c r="AF11" i="41"/>
  <c r="AE11" i="41"/>
  <c r="AD11" i="41"/>
  <c r="AC11" i="41"/>
  <c r="AM11" i="41" s="1"/>
  <c r="AK10" i="41"/>
  <c r="AJ10" i="41"/>
  <c r="AI10" i="41"/>
  <c r="AH10" i="41"/>
  <c r="AG10" i="41"/>
  <c r="AF10" i="41"/>
  <c r="AE10" i="41"/>
  <c r="AD10" i="41"/>
  <c r="AC10" i="41"/>
  <c r="AM10" i="41" s="1"/>
  <c r="AK9" i="41"/>
  <c r="AJ9" i="41"/>
  <c r="AI9" i="41"/>
  <c r="AH9" i="41"/>
  <c r="AG9" i="41"/>
  <c r="AF9" i="41"/>
  <c r="AE9" i="41"/>
  <c r="AD9" i="41"/>
  <c r="AC9" i="41"/>
  <c r="AM9" i="41" s="1"/>
  <c r="AL19" i="40" l="1"/>
  <c r="AK19" i="40"/>
  <c r="AJ19" i="40"/>
  <c r="AI19" i="40"/>
  <c r="AH19" i="40"/>
  <c r="AG19" i="40"/>
  <c r="AF19" i="40"/>
  <c r="AE19" i="40"/>
  <c r="AN19" i="40"/>
  <c r="AL17" i="40"/>
  <c r="AK17" i="40"/>
  <c r="AJ17" i="40"/>
  <c r="AI17" i="40"/>
  <c r="AH17" i="40"/>
  <c r="AG17" i="40"/>
  <c r="AF17" i="40"/>
  <c r="AE17" i="40"/>
  <c r="AN17" i="40"/>
  <c r="AL9" i="32"/>
  <c r="AK9" i="32"/>
  <c r="AJ9" i="32"/>
  <c r="AI9" i="32"/>
  <c r="AH9" i="32"/>
  <c r="AG9" i="32"/>
  <c r="AF9" i="32"/>
  <c r="AE9" i="32"/>
  <c r="AN9" i="32"/>
  <c r="AL20" i="32"/>
  <c r="AK20" i="32"/>
  <c r="AJ20" i="32"/>
  <c r="AI20" i="32"/>
  <c r="AH20" i="32"/>
  <c r="AG20" i="32"/>
  <c r="AF20" i="32"/>
  <c r="AE20" i="32"/>
  <c r="AD20" i="32"/>
  <c r="AN20" i="32" s="1"/>
  <c r="AL15" i="39"/>
  <c r="AK15" i="39"/>
  <c r="AJ15" i="39"/>
  <c r="AI15" i="39"/>
  <c r="AH15" i="39"/>
  <c r="AG15" i="39"/>
  <c r="AF15" i="39"/>
  <c r="AE15" i="39"/>
  <c r="AN15" i="39"/>
  <c r="AL14" i="39"/>
  <c r="AK14" i="39"/>
  <c r="AJ14" i="39"/>
  <c r="AI14" i="39"/>
  <c r="AH14" i="39"/>
  <c r="AG14" i="39"/>
  <c r="AF14" i="39"/>
  <c r="AE14" i="39"/>
  <c r="AN14" i="39"/>
  <c r="AL13" i="40" l="1"/>
  <c r="AK13" i="40"/>
  <c r="AJ13" i="40"/>
  <c r="AI13" i="40"/>
  <c r="AH13" i="40"/>
  <c r="AG13" i="40"/>
  <c r="AF13" i="40"/>
  <c r="AE13" i="40"/>
  <c r="AN13" i="40"/>
  <c r="AL11" i="40"/>
  <c r="AK11" i="40"/>
  <c r="AJ11" i="40"/>
  <c r="AI11" i="40"/>
  <c r="AH11" i="40"/>
  <c r="AG11" i="40"/>
  <c r="AF11" i="40"/>
  <c r="AE11" i="40"/>
  <c r="AN11" i="40"/>
  <c r="AL10" i="40"/>
  <c r="AK10" i="40"/>
  <c r="AJ10" i="40"/>
  <c r="AI10" i="40"/>
  <c r="AH10" i="40"/>
  <c r="AG10" i="40"/>
  <c r="AF10" i="40"/>
  <c r="AE10" i="40"/>
  <c r="AN10" i="40"/>
  <c r="AL9" i="40"/>
  <c r="AK9" i="40"/>
  <c r="AJ9" i="40"/>
  <c r="AI9" i="40"/>
  <c r="AH9" i="40"/>
  <c r="AG9" i="40"/>
  <c r="AF9" i="40"/>
  <c r="AE9" i="40"/>
  <c r="AL24" i="39"/>
  <c r="AK24" i="39"/>
  <c r="AJ24" i="39"/>
  <c r="AI24" i="39"/>
  <c r="AH24" i="39"/>
  <c r="AG24" i="39"/>
  <c r="AF24" i="39"/>
  <c r="AE24" i="39"/>
  <c r="AD24" i="39"/>
  <c r="AN24" i="39" s="1"/>
  <c r="AL23" i="39"/>
  <c r="AK23" i="39"/>
  <c r="AJ23" i="39"/>
  <c r="AI23" i="39"/>
  <c r="AH23" i="39"/>
  <c r="AG23" i="39"/>
  <c r="AF23" i="39"/>
  <c r="AE23" i="39"/>
  <c r="AD23" i="39"/>
  <c r="AN23" i="39" s="1"/>
  <c r="AL22" i="39"/>
  <c r="AK22" i="39"/>
  <c r="AJ22" i="39"/>
  <c r="AI22" i="39"/>
  <c r="AH22" i="39"/>
  <c r="AG22" i="39"/>
  <c r="AF22" i="39"/>
  <c r="AE22" i="39"/>
  <c r="AD22" i="39"/>
  <c r="AN22" i="39" s="1"/>
  <c r="AL19" i="39"/>
  <c r="AI19" i="39"/>
  <c r="AD19" i="39"/>
  <c r="AL18" i="39"/>
  <c r="AI18" i="39"/>
  <c r="AD18" i="39"/>
  <c r="AL16" i="39"/>
  <c r="AK16" i="39"/>
  <c r="AJ16" i="39"/>
  <c r="AI16" i="39"/>
  <c r="AH16" i="39"/>
  <c r="AG16" i="39"/>
  <c r="AF16" i="39"/>
  <c r="AE16" i="39"/>
  <c r="AN16" i="39"/>
  <c r="AL12" i="39"/>
  <c r="AK12" i="39"/>
  <c r="AJ12" i="39"/>
  <c r="AI12" i="39"/>
  <c r="AH12" i="39"/>
  <c r="AG12" i="39"/>
  <c r="AF12" i="39"/>
  <c r="AE12" i="39"/>
  <c r="AN12" i="39"/>
  <c r="AL24" i="36"/>
  <c r="AK24" i="36"/>
  <c r="AJ24" i="36"/>
  <c r="AI24" i="36"/>
  <c r="AH24" i="36"/>
  <c r="AG24" i="36"/>
  <c r="AF24" i="36"/>
  <c r="AE24" i="36"/>
  <c r="AD24" i="36"/>
  <c r="AN24" i="36" s="1"/>
  <c r="AL23" i="36"/>
  <c r="AK23" i="36"/>
  <c r="AJ23" i="36"/>
  <c r="AI23" i="36"/>
  <c r="AH23" i="36"/>
  <c r="AG23" i="36"/>
  <c r="AF23" i="36"/>
  <c r="AE23" i="36"/>
  <c r="AD23" i="36"/>
  <c r="AN23" i="36" s="1"/>
  <c r="AL22" i="36"/>
  <c r="AK22" i="36"/>
  <c r="AJ22" i="36"/>
  <c r="AI22" i="36"/>
  <c r="AH22" i="36"/>
  <c r="AG22" i="36"/>
  <c r="AF22" i="36"/>
  <c r="AE22" i="36"/>
  <c r="AN22" i="36"/>
  <c r="AL21" i="36"/>
  <c r="AK21" i="36"/>
  <c r="AJ21" i="36"/>
  <c r="AI21" i="36"/>
  <c r="AH21" i="36"/>
  <c r="AG21" i="36"/>
  <c r="AF21" i="36"/>
  <c r="AE21" i="36"/>
  <c r="AN21" i="36"/>
  <c r="AL10" i="36"/>
  <c r="AK10" i="36"/>
  <c r="AJ10" i="36"/>
  <c r="AI10" i="36"/>
  <c r="AH10" i="36"/>
  <c r="AG10" i="36"/>
  <c r="AF10" i="36"/>
  <c r="AE10" i="36"/>
  <c r="AN10" i="36"/>
  <c r="AL9" i="36"/>
  <c r="AK9" i="36"/>
  <c r="AJ9" i="36"/>
  <c r="AI9" i="36"/>
  <c r="AH9" i="36"/>
  <c r="AG9" i="36"/>
  <c r="AF9" i="36"/>
  <c r="AE9" i="36"/>
</calcChain>
</file>

<file path=xl/sharedStrings.xml><?xml version="1.0" encoding="utf-8"?>
<sst xmlns="http://schemas.openxmlformats.org/spreadsheetml/2006/main" count="1036" uniqueCount="208">
  <si>
    <t>Competitor</t>
  </si>
  <si>
    <t>H1</t>
  </si>
  <si>
    <t>H2</t>
  </si>
  <si>
    <t>H3</t>
  </si>
  <si>
    <t>Kart No.</t>
  </si>
  <si>
    <t>Provisional Results subject to change</t>
  </si>
  <si>
    <t>MSA                    Licence                Number</t>
  </si>
  <si>
    <t>Round 1</t>
  </si>
  <si>
    <t>Round 2</t>
  </si>
  <si>
    <t>Round 3</t>
  </si>
  <si>
    <t>Round 4</t>
  </si>
  <si>
    <t>Round 5</t>
  </si>
  <si>
    <t>Round 6</t>
  </si>
  <si>
    <t>Round 8</t>
  </si>
  <si>
    <t>R1</t>
  </si>
  <si>
    <t>R2</t>
  </si>
  <si>
    <t>R3</t>
  </si>
  <si>
    <t>R4</t>
  </si>
  <si>
    <t>R5</t>
  </si>
  <si>
    <t>R6</t>
  </si>
  <si>
    <t>R7</t>
  </si>
  <si>
    <t>R8</t>
  </si>
  <si>
    <t>Means Disqualified</t>
  </si>
  <si>
    <t>POINTS SCORE AS FOLLOWS:</t>
  </si>
  <si>
    <t>Not finished race but completed 67% of race will get the last points</t>
  </si>
  <si>
    <t>1st = 15, 2nd= 12, 3rd= 10, 4th= 9, 5th= 8 6th= 7 and so on</t>
  </si>
  <si>
    <t>Started race but not finished 67% of race will get last points less 2 points</t>
  </si>
  <si>
    <t>Complied by : Joe Borges</t>
  </si>
  <si>
    <t>Total</t>
  </si>
  <si>
    <t>Drop Points</t>
  </si>
  <si>
    <t>Total after drops</t>
  </si>
  <si>
    <t>YOU NEED TO HAVE RACED 50% OF THE YEAR TO BE INCLUDED ON FINAL POINTS</t>
  </si>
  <si>
    <t>Round 7</t>
  </si>
  <si>
    <t>```</t>
  </si>
  <si>
    <t>2019 BORDER KARTING CLUB CHAMPIONSHIP - DD2</t>
  </si>
  <si>
    <t>2019 BORDER KARTING CLUB CHAMPIONSHIP - CLUBMANS A &amp; B</t>
  </si>
  <si>
    <t>CLUBMANS A</t>
  </si>
  <si>
    <t>CLUBMANS B</t>
  </si>
  <si>
    <t>2019 BORDER KARTING CLUB CHAMPIONSHIP - 4 STROKES INVITATION A &amp; B</t>
  </si>
  <si>
    <t>2019 BORDER KARTING CLUB CHAMPIONSHIP - 50CC BAMBINO</t>
  </si>
  <si>
    <t>2019 BORDER KARTING CLUB CHAMPIONSHIP - MICRO &amp; MINI CLASS</t>
  </si>
  <si>
    <t>MINI ROK</t>
  </si>
  <si>
    <t>MICRO MAX</t>
  </si>
  <si>
    <t>Jordan Van Der Merwe</t>
  </si>
  <si>
    <t>Red Scholtz</t>
  </si>
  <si>
    <t>Scott Heideman</t>
  </si>
  <si>
    <t>Myles Kruase</t>
  </si>
  <si>
    <t>06459</t>
  </si>
  <si>
    <t>06510</t>
  </si>
  <si>
    <t>15221</t>
  </si>
  <si>
    <t>Caleb Odendaal</t>
  </si>
  <si>
    <t>11303</t>
  </si>
  <si>
    <t>Jared De Kock</t>
  </si>
  <si>
    <t>02508</t>
  </si>
  <si>
    <t>Geoff Stephen</t>
  </si>
  <si>
    <t>07442</t>
  </si>
  <si>
    <t>Ryan Gudmanz</t>
  </si>
  <si>
    <t>13698</t>
  </si>
  <si>
    <t>Kyle Heidman</t>
  </si>
  <si>
    <t>01555</t>
  </si>
  <si>
    <t>18327</t>
  </si>
  <si>
    <t>Kevin Vosloo</t>
  </si>
  <si>
    <t>David Burberry</t>
  </si>
  <si>
    <t>Jono Stephen</t>
  </si>
  <si>
    <t>Arobelle Krause</t>
  </si>
  <si>
    <t>Class ‘A’ 36:699 – Faster</t>
  </si>
  <si>
    <t>Class ‘B’ 36:700 –Slower</t>
  </si>
  <si>
    <t>Class ‘B’ 36:500 –Slower</t>
  </si>
  <si>
    <t>Class ‘A’ 36:499 – Faster</t>
  </si>
  <si>
    <t>17476</t>
  </si>
  <si>
    <t>NATIIONAL</t>
  </si>
  <si>
    <t>NATIONAL</t>
  </si>
  <si>
    <t>CLUB</t>
  </si>
  <si>
    <t>19179</t>
  </si>
  <si>
    <t>21579</t>
  </si>
  <si>
    <t>Lincoln randall</t>
  </si>
  <si>
    <t>WARREN VOSLOO</t>
  </si>
  <si>
    <t>BRADY MATHEW CHOUDREE</t>
  </si>
  <si>
    <t>BRYCE MARK CHOUDREE</t>
  </si>
  <si>
    <t>LEEROY WALTER RANDALL</t>
  </si>
  <si>
    <t>LEE JARRYD SINNOTT</t>
  </si>
  <si>
    <t>GREG THOMPSON</t>
  </si>
  <si>
    <t>DEREK PRATT</t>
  </si>
  <si>
    <t>CHARL ARENDS</t>
  </si>
  <si>
    <t>ANDRE EVAN SCHRIER</t>
  </si>
  <si>
    <t>JASON NEIL MARK</t>
  </si>
  <si>
    <t>LICENCE</t>
  </si>
  <si>
    <t>12448</t>
  </si>
  <si>
    <t>18647</t>
  </si>
  <si>
    <t>18624</t>
  </si>
  <si>
    <t>21774</t>
  </si>
  <si>
    <t>21775</t>
  </si>
  <si>
    <t>19188</t>
  </si>
  <si>
    <t>18464</t>
  </si>
  <si>
    <t>21639</t>
  </si>
  <si>
    <t>21652</t>
  </si>
  <si>
    <t>21779</t>
  </si>
  <si>
    <t>SEAN HEIDMAN</t>
  </si>
  <si>
    <t>Jamie Schaefer</t>
  </si>
  <si>
    <t>Traiton Boshoff</t>
  </si>
  <si>
    <t>21796</t>
  </si>
  <si>
    <t>Tyler Stephen</t>
  </si>
  <si>
    <t>JOHN CONNOR ALEXANDER</t>
  </si>
  <si>
    <t>BAMBINO</t>
  </si>
  <si>
    <t>MICRO &amp; MINI</t>
  </si>
  <si>
    <t>CLUBMANS A &amp; B</t>
  </si>
  <si>
    <t>DD2</t>
  </si>
  <si>
    <t>REGIONAL</t>
  </si>
  <si>
    <t>01497</t>
  </si>
  <si>
    <t>CRAIG JAMES THOMPSON</t>
  </si>
  <si>
    <t>18645</t>
  </si>
  <si>
    <t>21997</t>
  </si>
  <si>
    <t>Eli Vergara</t>
  </si>
  <si>
    <t>22021</t>
  </si>
  <si>
    <t>21253</t>
  </si>
  <si>
    <t>18700</t>
  </si>
  <si>
    <t>20534</t>
  </si>
  <si>
    <t>18975</t>
  </si>
  <si>
    <t>22004</t>
  </si>
  <si>
    <t>Lincoln Randall</t>
  </si>
  <si>
    <t>Arabelle Krause</t>
  </si>
  <si>
    <t>OE</t>
  </si>
  <si>
    <t>REENO SWANEPOEL</t>
  </si>
  <si>
    <t>KHAZIMLA MAJAVU</t>
  </si>
  <si>
    <t>JAYSON COLLINS</t>
  </si>
  <si>
    <t>2019 BORDER KARTING CLUB CHAMPIONSHIP - ACADEMY DEMO PARADE</t>
  </si>
  <si>
    <t>Juan Venter</t>
  </si>
  <si>
    <t>22005</t>
  </si>
  <si>
    <t>A</t>
  </si>
  <si>
    <t>Tyla Griffiths</t>
  </si>
  <si>
    <t>Taitum Hansen</t>
  </si>
  <si>
    <t>21942</t>
  </si>
  <si>
    <t>Enkosi Majavu</t>
  </si>
  <si>
    <t>21921</t>
  </si>
  <si>
    <t>ACADEMY CLASS</t>
  </si>
  <si>
    <t>JUNIORS</t>
  </si>
  <si>
    <t>n/a</t>
  </si>
  <si>
    <t>SENIORS</t>
  </si>
  <si>
    <t>Julian Herman</t>
  </si>
  <si>
    <t>Duwayne Venter</t>
  </si>
  <si>
    <t>22068</t>
  </si>
  <si>
    <t>22530</t>
  </si>
  <si>
    <t xml:space="preserve">CALSEY-ANNE PRATT </t>
  </si>
  <si>
    <t>22660</t>
  </si>
  <si>
    <t>Jared de Kock &amp; Julian Herman both broke into Class A after Round 2</t>
  </si>
  <si>
    <t>Aphelele Majavu</t>
  </si>
  <si>
    <t>C</t>
  </si>
  <si>
    <t>B</t>
  </si>
  <si>
    <t xml:space="preserve"> </t>
  </si>
  <si>
    <t>Keangen Rhind broke into Class A after Round 3</t>
  </si>
  <si>
    <t>Keangan Rhind</t>
  </si>
  <si>
    <t>Timothy Ball</t>
  </si>
  <si>
    <t>Isabel Ferrira</t>
  </si>
  <si>
    <t>Rhoderick Simpson</t>
  </si>
  <si>
    <t>NON BKC MEMBERS</t>
  </si>
  <si>
    <t>Danile van Zummeren</t>
  </si>
  <si>
    <t>2019 BORDER KARTING CLUB CHAMPIONSHIP - KID ROK</t>
  </si>
  <si>
    <t>Grayson van Zummeren</t>
  </si>
  <si>
    <t>Aiden Green</t>
  </si>
  <si>
    <t>Joshua Moore</t>
  </si>
  <si>
    <t>Brett Britton</t>
  </si>
  <si>
    <t>Kiaan Alward</t>
  </si>
  <si>
    <t>James Moore</t>
  </si>
  <si>
    <t>Justin Walton</t>
  </si>
  <si>
    <t>Keegan Verwey</t>
  </si>
  <si>
    <t>Carlyn Ferreira</t>
  </si>
  <si>
    <t>Melindre Marais</t>
  </si>
  <si>
    <t>Cherne Marais</t>
  </si>
  <si>
    <t>Leeroy Randall</t>
  </si>
  <si>
    <t>Neil Stephen</t>
  </si>
  <si>
    <t>Lee Sinnot</t>
  </si>
  <si>
    <t>06461</t>
  </si>
  <si>
    <t>Brady Choudree</t>
  </si>
  <si>
    <t>05087</t>
  </si>
  <si>
    <t>17598</t>
  </si>
  <si>
    <t>Only two entries 1st = 12, 2nd=10</t>
  </si>
  <si>
    <t>Only one entry = 10 Points</t>
  </si>
  <si>
    <t>19293</t>
  </si>
  <si>
    <t>SOCIAL</t>
  </si>
  <si>
    <t>05261</t>
  </si>
  <si>
    <t>06089</t>
  </si>
  <si>
    <t>Caleb Moss</t>
  </si>
  <si>
    <t>Jack Moore</t>
  </si>
  <si>
    <t>Bryce Choudree</t>
  </si>
  <si>
    <t>Jacques du Preez</t>
  </si>
  <si>
    <t>Dylan Zietsman</t>
  </si>
  <si>
    <t>Micheal Stephen</t>
  </si>
  <si>
    <t>JUNAY DE KOCK</t>
  </si>
  <si>
    <t>24413</t>
  </si>
  <si>
    <t>24029</t>
  </si>
  <si>
    <t>23707</t>
  </si>
  <si>
    <t>Kayden Croucamp</t>
  </si>
  <si>
    <t>Ethan Springfield</t>
  </si>
  <si>
    <t>07255</t>
  </si>
  <si>
    <t>Shaun Gradewell</t>
  </si>
  <si>
    <t>Greg Thompson</t>
  </si>
  <si>
    <t>Trophies x 3</t>
  </si>
  <si>
    <t>Most Improve x 1</t>
  </si>
  <si>
    <t>Trophies x 4</t>
  </si>
  <si>
    <t>Trophies x 11</t>
  </si>
  <si>
    <t>Trophies x 8</t>
  </si>
  <si>
    <t>Victorium x 1</t>
  </si>
  <si>
    <t>Sportsman x 1</t>
  </si>
  <si>
    <t>Shaun Vallance</t>
  </si>
  <si>
    <t>9939732</t>
  </si>
  <si>
    <t>99939765</t>
  </si>
  <si>
    <t>Craig Borges</t>
  </si>
  <si>
    <t>Eli Vergera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</si>
</sst>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color indexed="10"/>
      <name val="Calibri"/>
      <family val="2"/>
    </font>
    <font>
      <b/>
      <u/>
      <sz val="1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u/>
      <sz val="10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2"/>
      <color indexed="8"/>
      <name val="Calibri"/>
      <family val="2"/>
    </font>
    <font>
      <b/>
      <u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16"/>
      <name val="Calibri"/>
      <family val="2"/>
    </font>
    <font>
      <sz val="10"/>
      <name val="Arial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hair">
        <color indexed="10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/>
      <diagonal/>
    </border>
    <border>
      <left/>
      <right style="hair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" fontId="1" fillId="0" borderId="1" applyFont="0">
      <alignment horizontal="center"/>
    </xf>
    <xf numFmtId="1" fontId="3" fillId="0" borderId="2" applyBorder="0">
      <alignment horizontal="center"/>
    </xf>
    <xf numFmtId="0" fontId="2" fillId="0" borderId="0"/>
    <xf numFmtId="1" fontId="1" fillId="0" borderId="2" applyBorder="0">
      <alignment horizontal="center"/>
    </xf>
    <xf numFmtId="0" fontId="19" fillId="0" borderId="0"/>
    <xf numFmtId="0" fontId="24" fillId="0" borderId="0" applyNumberFormat="0" applyFill="0" applyBorder="0" applyAlignment="0" applyProtection="0"/>
  </cellStyleXfs>
  <cellXfs count="207">
    <xf numFmtId="0" fontId="0" fillId="0" borderId="0" xfId="0"/>
    <xf numFmtId="0" fontId="5" fillId="0" borderId="0" xfId="0" applyFont="1" applyAlignment="1"/>
    <xf numFmtId="1" fontId="6" fillId="0" borderId="0" xfId="0" applyNumberFormat="1" applyFont="1" applyAlignment="1">
      <alignment horizontal="center"/>
    </xf>
    <xf numFmtId="0" fontId="4" fillId="0" borderId="0" xfId="0" applyFont="1" applyAlignment="1"/>
    <xf numFmtId="0" fontId="7" fillId="0" borderId="0" xfId="0" applyFont="1" applyAlignment="1"/>
    <xf numFmtId="16" fontId="4" fillId="0" borderId="0" xfId="0" applyNumberFormat="1" applyFont="1" applyAlignment="1"/>
    <xf numFmtId="16" fontId="7" fillId="0" borderId="0" xfId="0" applyNumberFormat="1" applyFont="1" applyAlignment="1"/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49" fontId="7" fillId="2" borderId="19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9" fillId="5" borderId="8" xfId="1" quotePrefix="1" applyNumberFormat="1" applyFont="1" applyFill="1" applyBorder="1" applyAlignment="1">
      <alignment horizontal="center"/>
    </xf>
    <xf numFmtId="1" fontId="9" fillId="4" borderId="5" xfId="1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1" xfId="3" applyFont="1" applyFill="1" applyBorder="1" applyAlignment="1">
      <alignment horizontal="center"/>
    </xf>
    <xf numFmtId="1" fontId="9" fillId="2" borderId="6" xfId="1" quotePrefix="1" applyNumberFormat="1" applyFont="1" applyFill="1" applyBorder="1" applyAlignment="1">
      <alignment horizontal="center"/>
    </xf>
    <xf numFmtId="1" fontId="6" fillId="8" borderId="1" xfId="0" applyNumberFormat="1" applyFont="1" applyFill="1" applyBorder="1"/>
    <xf numFmtId="1" fontId="9" fillId="3" borderId="6" xfId="1" quotePrefix="1" applyNumberFormat="1" applyFont="1" applyFill="1" applyBorder="1" applyAlignment="1">
      <alignment horizontal="center"/>
    </xf>
    <xf numFmtId="1" fontId="9" fillId="4" borderId="18" xfId="1" quotePrefix="1" applyNumberFormat="1" applyFont="1" applyFill="1" applyBorder="1" applyAlignment="1">
      <alignment horizontal="center"/>
    </xf>
    <xf numFmtId="1" fontId="9" fillId="4" borderId="6" xfId="1" quotePrefix="1" applyNumberFormat="1" applyFont="1" applyFill="1" applyBorder="1" applyAlignment="1">
      <alignment horizontal="center"/>
    </xf>
    <xf numFmtId="1" fontId="9" fillId="4" borderId="7" xfId="1" applyNumberFormat="1" applyFont="1" applyFill="1" applyBorder="1" applyAlignment="1">
      <alignment horizontal="center"/>
    </xf>
    <xf numFmtId="1" fontId="9" fillId="4" borderId="8" xfId="1" quotePrefix="1" applyNumberFormat="1" applyFont="1" applyFill="1" applyBorder="1" applyAlignment="1">
      <alignment horizontal="center"/>
    </xf>
    <xf numFmtId="1" fontId="9" fillId="4" borderId="9" xfId="1" quotePrefix="1" applyNumberFormat="1" applyFont="1" applyFill="1" applyBorder="1" applyAlignment="1">
      <alignment horizontal="center"/>
    </xf>
    <xf numFmtId="1" fontId="9" fillId="4" borderId="9" xfId="1" applyNumberFormat="1" applyFont="1" applyFill="1" applyBorder="1" applyAlignment="1">
      <alignment horizontal="center"/>
    </xf>
    <xf numFmtId="1" fontId="9" fillId="4" borderId="5" xfId="1" quotePrefix="1" applyNumberFormat="1" applyFont="1" applyFill="1" applyBorder="1" applyAlignment="1">
      <alignment horizontal="center"/>
    </xf>
    <xf numFmtId="49" fontId="8" fillId="2" borderId="1" xfId="3" applyNumberFormat="1" applyFont="1" applyFill="1" applyBorder="1" applyAlignment="1"/>
    <xf numFmtId="1" fontId="6" fillId="7" borderId="1" xfId="0" applyNumberFormat="1" applyFont="1" applyFill="1" applyBorder="1"/>
    <xf numFmtId="0" fontId="10" fillId="0" borderId="0" xfId="0" applyFont="1" applyBorder="1" applyAlignment="1">
      <alignment horizontal="left" vertical="center" wrapText="1"/>
    </xf>
    <xf numFmtId="0" fontId="7" fillId="6" borderId="0" xfId="0" applyFont="1" applyFill="1"/>
    <xf numFmtId="0" fontId="10" fillId="6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2" borderId="1" xfId="3" applyFont="1" applyFill="1" applyBorder="1" applyAlignment="1"/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" fontId="9" fillId="5" borderId="0" xfId="1" quotePrefix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4" borderId="1" xfId="3" applyFont="1" applyFill="1" applyBorder="1" applyAlignment="1"/>
    <xf numFmtId="0" fontId="16" fillId="2" borderId="1" xfId="3" applyFont="1" applyFill="1" applyBorder="1" applyAlignment="1">
      <alignment horizontal="center"/>
    </xf>
    <xf numFmtId="49" fontId="16" fillId="2" borderId="1" xfId="3" applyNumberFormat="1" applyFont="1" applyFill="1" applyBorder="1" applyAlignment="1">
      <alignment horizontal="center"/>
    </xf>
    <xf numFmtId="0" fontId="16" fillId="2" borderId="1" xfId="3" applyFont="1" applyFill="1" applyBorder="1" applyAlignment="1">
      <alignment horizontal="left"/>
    </xf>
    <xf numFmtId="0" fontId="4" fillId="4" borderId="0" xfId="0" applyFont="1" applyFill="1"/>
    <xf numFmtId="0" fontId="13" fillId="4" borderId="1" xfId="3" applyFont="1" applyFill="1" applyBorder="1" applyAlignment="1"/>
    <xf numFmtId="0" fontId="15" fillId="4" borderId="1" xfId="0" applyFont="1" applyFill="1" applyBorder="1" applyAlignment="1">
      <alignment horizontal="center"/>
    </xf>
    <xf numFmtId="0" fontId="7" fillId="9" borderId="0" xfId="0" applyFont="1" applyFill="1"/>
    <xf numFmtId="0" fontId="16" fillId="10" borderId="1" xfId="3" applyFont="1" applyFill="1" applyBorder="1" applyAlignment="1"/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/>
    </xf>
    <xf numFmtId="1" fontId="8" fillId="5" borderId="8" xfId="1" quotePrefix="1" applyNumberFormat="1" applyFont="1" applyFill="1" applyBorder="1" applyAlignment="1">
      <alignment horizontal="center"/>
    </xf>
    <xf numFmtId="49" fontId="16" fillId="6" borderId="1" xfId="3" applyNumberFormat="1" applyFont="1" applyFill="1" applyBorder="1" applyAlignment="1">
      <alignment horizontal="center"/>
    </xf>
    <xf numFmtId="49" fontId="16" fillId="0" borderId="1" xfId="3" applyNumberFormat="1" applyFont="1" applyFill="1" applyBorder="1" applyAlignment="1">
      <alignment horizontal="center"/>
    </xf>
    <xf numFmtId="0" fontId="16" fillId="0" borderId="1" xfId="3" applyFont="1" applyFill="1" applyBorder="1" applyAlignment="1">
      <alignment horizontal="center"/>
    </xf>
    <xf numFmtId="49" fontId="16" fillId="0" borderId="1" xfId="3" applyNumberFormat="1" applyFont="1" applyFill="1" applyBorder="1" applyAlignment="1"/>
    <xf numFmtId="0" fontId="16" fillId="0" borderId="1" xfId="3" applyFont="1" applyFill="1" applyBorder="1" applyAlignment="1">
      <alignment horizontal="left"/>
    </xf>
    <xf numFmtId="0" fontId="16" fillId="6" borderId="1" xfId="3" applyFont="1" applyFill="1" applyBorder="1" applyAlignment="1">
      <alignment horizontal="center"/>
    </xf>
    <xf numFmtId="0" fontId="17" fillId="4" borderId="1" xfId="3" applyFont="1" applyFill="1" applyBorder="1" applyAlignment="1"/>
    <xf numFmtId="0" fontId="4" fillId="0" borderId="0" xfId="5" applyFont="1"/>
    <xf numFmtId="0" fontId="5" fillId="0" borderId="0" xfId="5" applyFont="1" applyAlignment="1"/>
    <xf numFmtId="0" fontId="6" fillId="0" borderId="0" xfId="5" applyFont="1"/>
    <xf numFmtId="0" fontId="7" fillId="6" borderId="0" xfId="5" applyFont="1" applyFill="1"/>
    <xf numFmtId="0" fontId="10" fillId="6" borderId="0" xfId="5" applyFont="1" applyFill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 wrapText="1"/>
    </xf>
    <xf numFmtId="49" fontId="7" fillId="3" borderId="4" xfId="5" applyNumberFormat="1" applyFont="1" applyFill="1" applyBorder="1" applyAlignment="1">
      <alignment horizontal="center" vertical="center" wrapText="1" shrinkToFit="1"/>
    </xf>
    <xf numFmtId="0" fontId="6" fillId="3" borderId="12" xfId="5" applyFont="1" applyFill="1" applyBorder="1" applyAlignment="1">
      <alignment horizontal="center" vertical="center" wrapText="1" shrinkToFit="1"/>
    </xf>
    <xf numFmtId="49" fontId="7" fillId="2" borderId="7" xfId="5" applyNumberFormat="1" applyFont="1" applyFill="1" applyBorder="1" applyAlignment="1">
      <alignment horizontal="center"/>
    </xf>
    <xf numFmtId="49" fontId="7" fillId="2" borderId="8" xfId="5" applyNumberFormat="1" applyFont="1" applyFill="1" applyBorder="1" applyAlignment="1">
      <alignment horizontal="center"/>
    </xf>
    <xf numFmtId="49" fontId="7" fillId="2" borderId="9" xfId="5" applyNumberFormat="1" applyFont="1" applyFill="1" applyBorder="1" applyAlignment="1">
      <alignment horizontal="center"/>
    </xf>
    <xf numFmtId="49" fontId="7" fillId="2" borderId="3" xfId="5" applyNumberFormat="1" applyFont="1" applyFill="1" applyBorder="1" applyAlignment="1">
      <alignment horizontal="center"/>
    </xf>
    <xf numFmtId="49" fontId="7" fillId="2" borderId="19" xfId="5" applyNumberFormat="1" applyFont="1" applyFill="1" applyBorder="1" applyAlignment="1">
      <alignment horizontal="center"/>
    </xf>
    <xf numFmtId="49" fontId="7" fillId="2" borderId="4" xfId="5" applyNumberFormat="1" applyFont="1" applyFill="1" applyBorder="1" applyAlignment="1">
      <alignment horizontal="center"/>
    </xf>
    <xf numFmtId="0" fontId="6" fillId="3" borderId="11" xfId="5" applyFont="1" applyFill="1" applyBorder="1" applyAlignment="1">
      <alignment horizontal="center" vertical="center" wrapText="1" shrinkToFit="1"/>
    </xf>
    <xf numFmtId="0" fontId="7" fillId="0" borderId="0" xfId="5" applyFont="1"/>
    <xf numFmtId="0" fontId="13" fillId="9" borderId="1" xfId="3" applyFont="1" applyFill="1" applyBorder="1" applyAlignment="1"/>
    <xf numFmtId="1" fontId="6" fillId="7" borderId="1" xfId="5" applyNumberFormat="1" applyFont="1" applyFill="1" applyBorder="1"/>
    <xf numFmtId="1" fontId="6" fillId="8" borderId="1" xfId="5" applyNumberFormat="1" applyFont="1" applyFill="1" applyBorder="1"/>
    <xf numFmtId="49" fontId="8" fillId="9" borderId="1" xfId="3" applyNumberFormat="1" applyFont="1" applyFill="1" applyBorder="1" applyAlignment="1">
      <alignment horizontal="center"/>
    </xf>
    <xf numFmtId="0" fontId="8" fillId="4" borderId="1" xfId="3" applyFont="1" applyFill="1" applyBorder="1" applyAlignment="1"/>
    <xf numFmtId="0" fontId="6" fillId="0" borderId="0" xfId="5" applyFont="1" applyAlignment="1">
      <alignment horizontal="center"/>
    </xf>
    <xf numFmtId="1" fontId="10" fillId="0" borderId="0" xfId="5" applyNumberFormat="1" applyFont="1" applyBorder="1" applyAlignment="1">
      <alignment horizontal="center"/>
    </xf>
    <xf numFmtId="0" fontId="12" fillId="0" borderId="0" xfId="5" applyFont="1"/>
    <xf numFmtId="0" fontId="11" fillId="0" borderId="0" xfId="5" applyFont="1"/>
    <xf numFmtId="0" fontId="11" fillId="0" borderId="0" xfId="5" applyFont="1" applyAlignment="1">
      <alignment horizontal="center"/>
    </xf>
    <xf numFmtId="1" fontId="11" fillId="0" borderId="0" xfId="5" applyNumberFormat="1" applyFont="1" applyAlignment="1">
      <alignment horizontal="center"/>
    </xf>
    <xf numFmtId="1" fontId="6" fillId="0" borderId="0" xfId="5" applyNumberFormat="1" applyFont="1" applyAlignment="1">
      <alignment horizontal="center"/>
    </xf>
    <xf numFmtId="1" fontId="9" fillId="4" borderId="20" xfId="1" quotePrefix="1" applyNumberFormat="1" applyFont="1" applyFill="1" applyBorder="1" applyAlignment="1">
      <alignment horizontal="center"/>
    </xf>
    <xf numFmtId="1" fontId="9" fillId="4" borderId="21" xfId="1" applyNumberFormat="1" applyFont="1" applyFill="1" applyBorder="1" applyAlignment="1">
      <alignment horizontal="center"/>
    </xf>
    <xf numFmtId="1" fontId="9" fillId="9" borderId="7" xfId="1" applyNumberFormat="1" applyFont="1" applyFill="1" applyBorder="1" applyAlignment="1">
      <alignment horizontal="center"/>
    </xf>
    <xf numFmtId="1" fontId="9" fillId="9" borderId="8" xfId="1" quotePrefix="1" applyNumberFormat="1" applyFont="1" applyFill="1" applyBorder="1" applyAlignment="1">
      <alignment horizontal="center"/>
    </xf>
    <xf numFmtId="1" fontId="9" fillId="9" borderId="9" xfId="1" quotePrefix="1" applyNumberFormat="1" applyFont="1" applyFill="1" applyBorder="1" applyAlignment="1">
      <alignment horizontal="center"/>
    </xf>
    <xf numFmtId="0" fontId="21" fillId="9" borderId="0" xfId="0" applyFont="1" applyFill="1"/>
    <xf numFmtId="0" fontId="6" fillId="9" borderId="0" xfId="0" applyFont="1" applyFill="1"/>
    <xf numFmtId="0" fontId="6" fillId="9" borderId="0" xfId="0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49" fontId="16" fillId="4" borderId="1" xfId="3" applyNumberFormat="1" applyFont="1" applyFill="1" applyBorder="1" applyAlignment="1">
      <alignment horizontal="center"/>
    </xf>
    <xf numFmtId="0" fontId="16" fillId="4" borderId="1" xfId="3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/>
    </xf>
    <xf numFmtId="0" fontId="22" fillId="9" borderId="1" xfId="3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" fontId="9" fillId="9" borderId="5" xfId="1" quotePrefix="1" applyNumberFormat="1" applyFont="1" applyFill="1" applyBorder="1" applyAlignment="1">
      <alignment horizontal="center"/>
    </xf>
    <xf numFmtId="1" fontId="9" fillId="9" borderId="18" xfId="1" quotePrefix="1" applyNumberFormat="1" applyFont="1" applyFill="1" applyBorder="1" applyAlignment="1">
      <alignment horizontal="center"/>
    </xf>
    <xf numFmtId="1" fontId="9" fillId="9" borderId="6" xfId="1" quotePrefix="1" applyNumberFormat="1" applyFont="1" applyFill="1" applyBorder="1" applyAlignment="1">
      <alignment horizontal="center"/>
    </xf>
    <xf numFmtId="1" fontId="9" fillId="9" borderId="5" xfId="1" applyNumberFormat="1" applyFont="1" applyFill="1" applyBorder="1" applyAlignment="1">
      <alignment horizontal="center"/>
    </xf>
    <xf numFmtId="49" fontId="16" fillId="6" borderId="1" xfId="3" quotePrefix="1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/>
    <xf numFmtId="0" fontId="8" fillId="0" borderId="1" xfId="3" applyFont="1" applyFill="1" applyBorder="1" applyAlignment="1">
      <alignment horizontal="center"/>
    </xf>
    <xf numFmtId="1" fontId="9" fillId="4" borderId="21" xfId="1" quotePrefix="1" applyNumberFormat="1" applyFont="1" applyFill="1" applyBorder="1" applyAlignment="1">
      <alignment horizontal="center"/>
    </xf>
    <xf numFmtId="0" fontId="7" fillId="4" borderId="0" xfId="0" applyFont="1" applyFill="1"/>
    <xf numFmtId="0" fontId="15" fillId="6" borderId="1" xfId="0" applyFont="1" applyFill="1" applyBorder="1" applyAlignment="1">
      <alignment horizontal="center"/>
    </xf>
    <xf numFmtId="1" fontId="9" fillId="11" borderId="6" xfId="1" quotePrefix="1" applyNumberFormat="1" applyFont="1" applyFill="1" applyBorder="1" applyAlignment="1">
      <alignment horizontal="center"/>
    </xf>
    <xf numFmtId="1" fontId="7" fillId="0" borderId="0" xfId="0" applyNumberFormat="1" applyFont="1"/>
    <xf numFmtId="0" fontId="16" fillId="6" borderId="1" xfId="3" applyFont="1" applyFill="1" applyBorder="1" applyAlignment="1"/>
    <xf numFmtId="1" fontId="9" fillId="6" borderId="7" xfId="1" applyNumberFormat="1" applyFont="1" applyFill="1" applyBorder="1" applyAlignment="1">
      <alignment horizontal="center"/>
    </xf>
    <xf numFmtId="1" fontId="9" fillId="6" borderId="8" xfId="1" quotePrefix="1" applyNumberFormat="1" applyFont="1" applyFill="1" applyBorder="1" applyAlignment="1">
      <alignment horizontal="center"/>
    </xf>
    <xf numFmtId="1" fontId="9" fillId="6" borderId="9" xfId="1" applyNumberFormat="1" applyFont="1" applyFill="1" applyBorder="1" applyAlignment="1">
      <alignment horizontal="center"/>
    </xf>
    <xf numFmtId="1" fontId="9" fillId="6" borderId="9" xfId="1" quotePrefix="1" applyNumberFormat="1" applyFont="1" applyFill="1" applyBorder="1" applyAlignment="1">
      <alignment horizontal="center"/>
    </xf>
    <xf numFmtId="1" fontId="9" fillId="6" borderId="5" xfId="1" quotePrefix="1" applyNumberFormat="1" applyFont="1" applyFill="1" applyBorder="1" applyAlignment="1">
      <alignment horizontal="center"/>
    </xf>
    <xf numFmtId="1" fontId="9" fillId="6" borderId="18" xfId="1" quotePrefix="1" applyNumberFormat="1" applyFont="1" applyFill="1" applyBorder="1" applyAlignment="1">
      <alignment horizontal="center"/>
    </xf>
    <xf numFmtId="1" fontId="9" fillId="6" borderId="6" xfId="1" quotePrefix="1" applyNumberFormat="1" applyFont="1" applyFill="1" applyBorder="1" applyAlignment="1">
      <alignment horizontal="center"/>
    </xf>
    <xf numFmtId="1" fontId="6" fillId="6" borderId="1" xfId="0" applyNumberFormat="1" applyFont="1" applyFill="1" applyBorder="1"/>
    <xf numFmtId="1" fontId="9" fillId="6" borderId="21" xfId="1" quotePrefix="1" applyNumberFormat="1" applyFont="1" applyFill="1" applyBorder="1" applyAlignment="1">
      <alignment horizontal="center"/>
    </xf>
    <xf numFmtId="1" fontId="6" fillId="4" borderId="1" xfId="0" applyNumberFormat="1" applyFont="1" applyFill="1" applyBorder="1"/>
    <xf numFmtId="1" fontId="9" fillId="6" borderId="5" xfId="1" applyNumberFormat="1" applyFont="1" applyFill="1" applyBorder="1" applyAlignment="1">
      <alignment horizontal="center"/>
    </xf>
    <xf numFmtId="1" fontId="9" fillId="9" borderId="21" xfId="1" quotePrefix="1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left"/>
    </xf>
    <xf numFmtId="49" fontId="23" fillId="12" borderId="1" xfId="0" applyNumberFormat="1" applyFont="1" applyFill="1" applyBorder="1" applyAlignment="1">
      <alignment horizontal="center"/>
    </xf>
    <xf numFmtId="49" fontId="23" fillId="12" borderId="17" xfId="0" applyNumberFormat="1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/>
    </xf>
    <xf numFmtId="1" fontId="8" fillId="6" borderId="9" xfId="1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1" fontId="7" fillId="2" borderId="3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center" vertical="center" wrapText="1" shrinkToFit="1"/>
    </xf>
    <xf numFmtId="49" fontId="7" fillId="2" borderId="16" xfId="0" applyNumberFormat="1" applyFont="1" applyFill="1" applyBorder="1" applyAlignment="1">
      <alignment horizontal="center" vertical="center" wrapText="1" shrinkToFit="1"/>
    </xf>
    <xf numFmtId="49" fontId="7" fillId="2" borderId="17" xfId="0" applyNumberFormat="1" applyFont="1" applyFill="1" applyBorder="1" applyAlignment="1">
      <alignment horizontal="center" vertical="center" wrapText="1" shrinkToFit="1"/>
    </xf>
    <xf numFmtId="16" fontId="7" fillId="2" borderId="14" xfId="0" applyNumberFormat="1" applyFont="1" applyFill="1" applyBorder="1" applyAlignment="1">
      <alignment horizontal="center"/>
    </xf>
    <xf numFmtId="16" fontId="7" fillId="2" borderId="10" xfId="0" applyNumberFormat="1" applyFont="1" applyFill="1" applyBorder="1" applyAlignment="1">
      <alignment horizontal="center"/>
    </xf>
    <xf numFmtId="16" fontId="7" fillId="2" borderId="11" xfId="0" applyNumberFormat="1" applyFont="1" applyFill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" fontId="7" fillId="2" borderId="15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16" fontId="7" fillId="2" borderId="16" xfId="0" applyNumberFormat="1" applyFont="1" applyFill="1" applyBorder="1" applyAlignment="1">
      <alignment horizontal="center" vertical="center" wrapText="1"/>
    </xf>
    <xf numFmtId="16" fontId="7" fillId="2" borderId="17" xfId="0" applyNumberFormat="1" applyFont="1" applyFill="1" applyBorder="1" applyAlignment="1">
      <alignment horizontal="center" vertical="center" wrapText="1"/>
    </xf>
    <xf numFmtId="49" fontId="7" fillId="11" borderId="15" xfId="0" applyNumberFormat="1" applyFont="1" applyFill="1" applyBorder="1" applyAlignment="1">
      <alignment horizontal="center" vertical="center" wrapText="1" shrinkToFit="1"/>
    </xf>
    <xf numFmtId="49" fontId="7" fillId="11" borderId="16" xfId="0" applyNumberFormat="1" applyFont="1" applyFill="1" applyBorder="1" applyAlignment="1">
      <alignment horizontal="center" vertical="center" wrapText="1" shrinkToFit="1"/>
    </xf>
    <xf numFmtId="49" fontId="7" fillId="11" borderId="17" xfId="0" applyNumberFormat="1" applyFont="1" applyFill="1" applyBorder="1" applyAlignment="1">
      <alignment horizontal="center" vertical="center" wrapText="1" shrinkToFit="1"/>
    </xf>
    <xf numFmtId="1" fontId="10" fillId="0" borderId="13" xfId="5" applyNumberFormat="1" applyFont="1" applyBorder="1" applyAlignment="1">
      <alignment horizontal="center"/>
    </xf>
    <xf numFmtId="0" fontId="7" fillId="8" borderId="1" xfId="5" applyFont="1" applyFill="1" applyBorder="1" applyAlignment="1">
      <alignment horizontal="center" vertical="top" wrapText="1"/>
    </xf>
    <xf numFmtId="0" fontId="19" fillId="8" borderId="1" xfId="5" applyFill="1" applyBorder="1" applyAlignment="1">
      <alignment horizontal="center" vertical="top" wrapText="1"/>
    </xf>
    <xf numFmtId="16" fontId="7" fillId="2" borderId="14" xfId="5" applyNumberFormat="1" applyFont="1" applyFill="1" applyBorder="1" applyAlignment="1">
      <alignment horizontal="center"/>
    </xf>
    <xf numFmtId="16" fontId="7" fillId="2" borderId="10" xfId="5" applyNumberFormat="1" applyFont="1" applyFill="1" applyBorder="1" applyAlignment="1">
      <alignment horizontal="center"/>
    </xf>
    <xf numFmtId="16" fontId="7" fillId="2" borderId="11" xfId="5" applyNumberFormat="1" applyFont="1" applyFill="1" applyBorder="1" applyAlignment="1">
      <alignment horizontal="center"/>
    </xf>
    <xf numFmtId="1" fontId="7" fillId="2" borderId="3" xfId="5" applyNumberFormat="1" applyFont="1" applyFill="1" applyBorder="1" applyAlignment="1">
      <alignment horizontal="center"/>
    </xf>
    <xf numFmtId="1" fontId="7" fillId="2" borderId="13" xfId="5" applyNumberFormat="1" applyFont="1" applyFill="1" applyBorder="1" applyAlignment="1">
      <alignment horizontal="center"/>
    </xf>
    <xf numFmtId="1" fontId="7" fillId="2" borderId="4" xfId="5" applyNumberFormat="1" applyFont="1" applyFill="1" applyBorder="1" applyAlignment="1">
      <alignment horizontal="center"/>
    </xf>
    <xf numFmtId="49" fontId="7" fillId="2" borderId="15" xfId="5" applyNumberFormat="1" applyFont="1" applyFill="1" applyBorder="1" applyAlignment="1">
      <alignment horizontal="center" vertical="center" wrapText="1" shrinkToFit="1"/>
    </xf>
    <xf numFmtId="49" fontId="7" fillId="2" borderId="16" xfId="5" applyNumberFormat="1" applyFont="1" applyFill="1" applyBorder="1" applyAlignment="1">
      <alignment horizontal="center" vertical="center" wrapText="1" shrinkToFit="1"/>
    </xf>
    <xf numFmtId="49" fontId="7" fillId="2" borderId="17" xfId="5" applyNumberFormat="1" applyFont="1" applyFill="1" applyBorder="1" applyAlignment="1">
      <alignment horizontal="center" vertical="center" wrapText="1" shrinkToFit="1"/>
    </xf>
    <xf numFmtId="0" fontId="7" fillId="7" borderId="1" xfId="5" applyFont="1" applyFill="1" applyBorder="1" applyAlignment="1">
      <alignment horizontal="center" vertical="top" wrapText="1"/>
    </xf>
    <xf numFmtId="0" fontId="19" fillId="7" borderId="1" xfId="5" applyFill="1" applyBorder="1" applyAlignment="1">
      <alignment horizontal="center" vertical="top" wrapText="1"/>
    </xf>
    <xf numFmtId="0" fontId="20" fillId="4" borderId="0" xfId="0" applyFont="1" applyFill="1" applyAlignment="1">
      <alignment horizontal="center" vertical="center" wrapText="1"/>
    </xf>
    <xf numFmtId="0" fontId="10" fillId="0" borderId="0" xfId="5" applyFont="1" applyBorder="1" applyAlignment="1">
      <alignment horizontal="left" vertical="center" wrapText="1"/>
    </xf>
    <xf numFmtId="0" fontId="10" fillId="0" borderId="10" xfId="5" applyFont="1" applyBorder="1" applyAlignment="1">
      <alignment horizontal="left" vertical="center" wrapText="1"/>
    </xf>
    <xf numFmtId="0" fontId="7" fillId="2" borderId="15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7" fillId="2" borderId="16" xfId="5" applyFont="1" applyFill="1" applyBorder="1" applyAlignment="1">
      <alignment horizontal="center" vertical="center" wrapText="1"/>
    </xf>
    <xf numFmtId="0" fontId="7" fillId="2" borderId="17" xfId="5" applyFont="1" applyFill="1" applyBorder="1" applyAlignment="1">
      <alignment horizontal="center" vertical="center" wrapText="1"/>
    </xf>
    <xf numFmtId="16" fontId="7" fillId="2" borderId="15" xfId="5" applyNumberFormat="1" applyFont="1" applyFill="1" applyBorder="1" applyAlignment="1">
      <alignment horizontal="center" vertical="center" wrapText="1"/>
    </xf>
    <xf numFmtId="49" fontId="16" fillId="13" borderId="1" xfId="3" applyNumberFormat="1" applyFont="1" applyFill="1" applyBorder="1" applyAlignment="1">
      <alignment horizontal="center"/>
    </xf>
    <xf numFmtId="49" fontId="16" fillId="13" borderId="1" xfId="3" quotePrefix="1" applyNumberFormat="1" applyFont="1" applyFill="1" applyBorder="1" applyAlignment="1">
      <alignment horizontal="center"/>
    </xf>
    <xf numFmtId="0" fontId="16" fillId="13" borderId="1" xfId="3" applyFont="1" applyFill="1" applyBorder="1" applyAlignment="1">
      <alignment horizontal="center"/>
    </xf>
    <xf numFmtId="0" fontId="24" fillId="0" borderId="0" xfId="6"/>
    <xf numFmtId="49" fontId="15" fillId="13" borderId="1" xfId="0" applyNumberFormat="1" applyFont="1" applyFill="1" applyBorder="1" applyAlignment="1">
      <alignment horizontal="center"/>
    </xf>
  </cellXfs>
  <cellStyles count="7">
    <cellStyle name="Hyperlink" xfId="6" builtinId="8"/>
    <cellStyle name="Normal" xfId="0" builtinId="0"/>
    <cellStyle name="Normal 2" xfId="5"/>
    <cellStyle name="PTSNUM" xfId="1"/>
    <cellStyle name="PTSTOT" xfId="2"/>
    <cellStyle name="PTSTOT 2" xfId="4"/>
    <cellStyle name="PTSTX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0</xdr:row>
      <xdr:rowOff>0</xdr:rowOff>
    </xdr:from>
    <xdr:to>
      <xdr:col>3</xdr:col>
      <xdr:colOff>436245</xdr:colOff>
      <xdr:row>2</xdr:row>
      <xdr:rowOff>104350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2139315" cy="99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0</xdr:row>
      <xdr:rowOff>0</xdr:rowOff>
    </xdr:from>
    <xdr:to>
      <xdr:col>3</xdr:col>
      <xdr:colOff>112395</xdr:colOff>
      <xdr:row>2</xdr:row>
      <xdr:rowOff>18625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" y="0"/>
          <a:ext cx="2145030" cy="99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0</xdr:row>
      <xdr:rowOff>0</xdr:rowOff>
    </xdr:from>
    <xdr:to>
      <xdr:col>3</xdr:col>
      <xdr:colOff>83820</xdr:colOff>
      <xdr:row>2</xdr:row>
      <xdr:rowOff>104350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2139315" cy="999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0</xdr:row>
      <xdr:rowOff>0</xdr:rowOff>
    </xdr:from>
    <xdr:to>
      <xdr:col>4</xdr:col>
      <xdr:colOff>278130</xdr:colOff>
      <xdr:row>1</xdr:row>
      <xdr:rowOff>599650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" y="0"/>
          <a:ext cx="2139315" cy="999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3</xdr:col>
      <xdr:colOff>419100</xdr:colOff>
      <xdr:row>4</xdr:row>
      <xdr:rowOff>165310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152650" cy="9749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158115</xdr:colOff>
      <xdr:row>1</xdr:row>
      <xdr:rowOff>609175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139315" cy="999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243840</xdr:colOff>
      <xdr:row>2</xdr:row>
      <xdr:rowOff>18625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2139315" cy="99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R53"/>
  <sheetViews>
    <sheetView tabSelected="1" zoomScaleNormal="100" workbookViewId="0">
      <selection activeCell="C19" sqref="C19"/>
    </sheetView>
  </sheetViews>
  <sheetFormatPr defaultColWidth="11.44140625" defaultRowHeight="13.8" x14ac:dyDescent="0.3"/>
  <cols>
    <col min="1" max="1" width="3" style="20" customWidth="1"/>
    <col min="2" max="2" width="18.109375" style="21" customWidth="1"/>
    <col min="3" max="3" width="7.6640625" style="21" customWidth="1"/>
    <col min="4" max="4" width="10.44140625" style="29" customWidth="1"/>
    <col min="5" max="5" width="5.88671875" style="23" customWidth="1"/>
    <col min="6" max="29" width="4.6640625" style="2" customWidth="1"/>
    <col min="30" max="30" width="5.88671875" style="2" customWidth="1"/>
    <col min="31" max="31" width="3" style="29" hidden="1" customWidth="1"/>
    <col min="32" max="32" width="4.5546875" style="29" hidden="1" customWidth="1"/>
    <col min="33" max="33" width="3.5546875" style="21" hidden="1" customWidth="1"/>
    <col min="34" max="34" width="3.6640625" style="21" hidden="1" customWidth="1"/>
    <col min="35" max="35" width="4.6640625" style="21" hidden="1" customWidth="1"/>
    <col min="36" max="36" width="3.88671875" style="21" hidden="1" customWidth="1"/>
    <col min="37" max="37" width="4" style="21" hidden="1" customWidth="1"/>
    <col min="38" max="38" width="3.5546875" style="21" hidden="1" customWidth="1"/>
    <col min="39" max="39" width="6" style="21" customWidth="1"/>
    <col min="40" max="40" width="7.33203125" style="21" customWidth="1"/>
    <col min="41" max="41" width="11.44140625" style="21" customWidth="1"/>
    <col min="42" max="42" width="0" style="21" hidden="1" customWidth="1"/>
    <col min="43" max="16384" width="11.44140625" style="21"/>
  </cols>
  <sheetData>
    <row r="1" spans="1:44" ht="31.5" customHeight="1" x14ac:dyDescent="0.45">
      <c r="B1" s="167" t="s">
        <v>39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"/>
    </row>
    <row r="2" spans="1:44" ht="39" customHeight="1" x14ac:dyDescent="0.3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44" ht="12.75" customHeight="1" x14ac:dyDescent="0.3">
      <c r="B3" s="168" t="s">
        <v>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44" x14ac:dyDescent="0.3">
      <c r="B4" s="174" t="s">
        <v>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</row>
    <row r="5" spans="1:44" s="29" customFormat="1" x14ac:dyDescent="0.3">
      <c r="A5" s="28"/>
      <c r="B5" s="45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7"/>
      <c r="Y5" s="47"/>
      <c r="Z5" s="47"/>
      <c r="AA5" s="47"/>
      <c r="AB5" s="47"/>
      <c r="AC5" s="47"/>
      <c r="AD5" s="47"/>
    </row>
    <row r="6" spans="1:44" s="4" customFormat="1" ht="12.75" customHeight="1" x14ac:dyDescent="0.3">
      <c r="A6" s="3"/>
      <c r="B6" s="169" t="s">
        <v>0</v>
      </c>
      <c r="C6" s="169" t="s">
        <v>6</v>
      </c>
      <c r="D6" s="66"/>
      <c r="E6" s="173" t="s">
        <v>4</v>
      </c>
      <c r="F6" s="157" t="s">
        <v>7</v>
      </c>
      <c r="G6" s="158"/>
      <c r="H6" s="159"/>
      <c r="I6" s="157" t="s">
        <v>8</v>
      </c>
      <c r="J6" s="158"/>
      <c r="K6" s="159"/>
      <c r="L6" s="157" t="s">
        <v>9</v>
      </c>
      <c r="M6" s="158"/>
      <c r="N6" s="159"/>
      <c r="O6" s="157" t="s">
        <v>10</v>
      </c>
      <c r="P6" s="158"/>
      <c r="Q6" s="159"/>
      <c r="R6" s="157" t="s">
        <v>11</v>
      </c>
      <c r="S6" s="158"/>
      <c r="T6" s="159"/>
      <c r="U6" s="157" t="s">
        <v>12</v>
      </c>
      <c r="V6" s="158"/>
      <c r="W6" s="159"/>
      <c r="X6" s="157" t="s">
        <v>32</v>
      </c>
      <c r="Y6" s="158"/>
      <c r="Z6" s="159"/>
      <c r="AA6" s="157" t="s">
        <v>13</v>
      </c>
      <c r="AB6" s="158"/>
      <c r="AC6" s="159"/>
      <c r="AD6" s="160" t="s">
        <v>28</v>
      </c>
      <c r="AE6" s="13" t="s">
        <v>14</v>
      </c>
      <c r="AF6" s="13" t="s">
        <v>15</v>
      </c>
      <c r="AG6" s="13" t="s">
        <v>16</v>
      </c>
      <c r="AH6" s="13" t="s">
        <v>17</v>
      </c>
      <c r="AI6" s="13" t="s">
        <v>18</v>
      </c>
      <c r="AJ6" s="13" t="s">
        <v>19</v>
      </c>
      <c r="AK6" s="13" t="s">
        <v>20</v>
      </c>
      <c r="AL6" s="13" t="s">
        <v>21</v>
      </c>
      <c r="AM6" s="153" t="s">
        <v>29</v>
      </c>
      <c r="AN6" s="155" t="s">
        <v>30</v>
      </c>
    </row>
    <row r="7" spans="1:44" s="6" customFormat="1" x14ac:dyDescent="0.3">
      <c r="A7" s="5"/>
      <c r="B7" s="170"/>
      <c r="C7" s="171"/>
      <c r="D7" s="67"/>
      <c r="E7" s="170"/>
      <c r="F7" s="163">
        <v>42051</v>
      </c>
      <c r="G7" s="164"/>
      <c r="H7" s="165"/>
      <c r="I7" s="163">
        <v>42079</v>
      </c>
      <c r="J7" s="164"/>
      <c r="K7" s="165"/>
      <c r="L7" s="163">
        <v>42100</v>
      </c>
      <c r="M7" s="164"/>
      <c r="N7" s="165"/>
      <c r="O7" s="163">
        <v>42142</v>
      </c>
      <c r="P7" s="164"/>
      <c r="Q7" s="165"/>
      <c r="R7" s="163">
        <v>42198</v>
      </c>
      <c r="S7" s="164"/>
      <c r="T7" s="165"/>
      <c r="U7" s="163">
        <v>42233</v>
      </c>
      <c r="V7" s="164"/>
      <c r="W7" s="165"/>
      <c r="X7" s="163">
        <v>42289</v>
      </c>
      <c r="Y7" s="164"/>
      <c r="Z7" s="165"/>
      <c r="AA7" s="163">
        <v>43771</v>
      </c>
      <c r="AB7" s="164"/>
      <c r="AC7" s="165"/>
      <c r="AD7" s="161"/>
      <c r="AE7" s="14"/>
      <c r="AF7" s="14"/>
      <c r="AG7" s="14"/>
      <c r="AH7" s="14"/>
      <c r="AI7" s="14"/>
      <c r="AJ7" s="14"/>
      <c r="AK7" s="14"/>
      <c r="AL7" s="14"/>
      <c r="AM7" s="154"/>
      <c r="AN7" s="156"/>
    </row>
    <row r="8" spans="1:44" s="22" customFormat="1" ht="30" customHeight="1" x14ac:dyDescent="0.3">
      <c r="A8" s="20"/>
      <c r="B8" s="170"/>
      <c r="C8" s="172"/>
      <c r="D8" s="67"/>
      <c r="E8" s="170"/>
      <c r="F8" s="9" t="s">
        <v>1</v>
      </c>
      <c r="G8" s="10" t="s">
        <v>2</v>
      </c>
      <c r="H8" s="11" t="s">
        <v>3</v>
      </c>
      <c r="I8" s="9" t="s">
        <v>1</v>
      </c>
      <c r="J8" s="10" t="s">
        <v>2</v>
      </c>
      <c r="K8" s="11" t="s">
        <v>3</v>
      </c>
      <c r="L8" s="9" t="s">
        <v>1</v>
      </c>
      <c r="M8" s="10" t="s">
        <v>2</v>
      </c>
      <c r="N8" s="11" t="s">
        <v>3</v>
      </c>
      <c r="O8" s="7" t="s">
        <v>1</v>
      </c>
      <c r="P8" s="12" t="s">
        <v>2</v>
      </c>
      <c r="Q8" s="8" t="s">
        <v>3</v>
      </c>
      <c r="R8" s="7" t="s">
        <v>1</v>
      </c>
      <c r="S8" s="12" t="s">
        <v>2</v>
      </c>
      <c r="T8" s="8" t="s">
        <v>3</v>
      </c>
      <c r="U8" s="7" t="s">
        <v>1</v>
      </c>
      <c r="V8" s="12" t="s">
        <v>2</v>
      </c>
      <c r="W8" s="8" t="s">
        <v>3</v>
      </c>
      <c r="X8" s="7" t="s">
        <v>1</v>
      </c>
      <c r="Y8" s="12" t="s">
        <v>2</v>
      </c>
      <c r="Z8" s="8" t="s">
        <v>3</v>
      </c>
      <c r="AA8" s="7" t="s">
        <v>1</v>
      </c>
      <c r="AB8" s="12" t="s">
        <v>2</v>
      </c>
      <c r="AC8" s="8" t="s">
        <v>3</v>
      </c>
      <c r="AD8" s="162"/>
      <c r="AE8" s="15"/>
      <c r="AF8" s="15"/>
      <c r="AG8" s="15"/>
      <c r="AH8" s="15"/>
      <c r="AI8" s="15"/>
      <c r="AJ8" s="15"/>
      <c r="AK8" s="15"/>
      <c r="AL8" s="15"/>
      <c r="AM8" s="154"/>
      <c r="AN8" s="156"/>
      <c r="AR8" s="22" t="s">
        <v>33</v>
      </c>
    </row>
    <row r="9" spans="1:44" s="22" customFormat="1" ht="12.75" customHeight="1" x14ac:dyDescent="0.3">
      <c r="A9" s="61">
        <v>1</v>
      </c>
      <c r="B9" s="57" t="s">
        <v>50</v>
      </c>
      <c r="C9" s="202" t="s">
        <v>51</v>
      </c>
      <c r="D9" s="114" t="s">
        <v>71</v>
      </c>
      <c r="E9" s="115">
        <v>575</v>
      </c>
      <c r="F9" s="37">
        <v>15</v>
      </c>
      <c r="G9" s="38">
        <v>15</v>
      </c>
      <c r="H9" s="40">
        <v>15</v>
      </c>
      <c r="I9" s="37">
        <v>15</v>
      </c>
      <c r="J9" s="38">
        <v>15</v>
      </c>
      <c r="K9" s="39">
        <v>15</v>
      </c>
      <c r="L9" s="107">
        <v>8</v>
      </c>
      <c r="M9" s="38">
        <v>15</v>
      </c>
      <c r="N9" s="39">
        <v>15</v>
      </c>
      <c r="O9" s="41">
        <v>15</v>
      </c>
      <c r="P9" s="35">
        <v>15</v>
      </c>
      <c r="Q9" s="36">
        <v>15</v>
      </c>
      <c r="R9" s="41">
        <v>15</v>
      </c>
      <c r="S9" s="35">
        <v>15</v>
      </c>
      <c r="T9" s="36">
        <v>15</v>
      </c>
      <c r="U9" s="41">
        <v>15</v>
      </c>
      <c r="V9" s="35">
        <v>15</v>
      </c>
      <c r="W9" s="36">
        <v>15</v>
      </c>
      <c r="X9" s="41">
        <v>15</v>
      </c>
      <c r="Y9" s="35">
        <v>15</v>
      </c>
      <c r="Z9" s="36">
        <v>15</v>
      </c>
      <c r="AA9" s="41">
        <v>12</v>
      </c>
      <c r="AB9" s="35">
        <v>15</v>
      </c>
      <c r="AC9" s="125">
        <v>12</v>
      </c>
      <c r="AD9" s="133">
        <f>AC9+AB9+AA9+Z9+Y9+X9+W9+V9+U9+T9+S9+R9+Q9+P9+O9+N9+M9+L9+K9+J9+I9+H9+G9+F9</f>
        <v>347</v>
      </c>
      <c r="AE9" s="36">
        <f t="shared" ref="AE9:AE11" si="0">SUM(F9:H9)</f>
        <v>45</v>
      </c>
      <c r="AF9" s="36">
        <f t="shared" ref="AF9:AF11" si="1">SUM(I9:K9)</f>
        <v>45</v>
      </c>
      <c r="AG9" s="36">
        <f t="shared" ref="AG9:AG11" si="2">SUM(L9:N9)</f>
        <v>38</v>
      </c>
      <c r="AH9" s="36">
        <f t="shared" ref="AH9:AH11" si="3">SUM(O9:Q9)</f>
        <v>45</v>
      </c>
      <c r="AI9" s="36">
        <f t="shared" ref="AI9:AI11" si="4">SUM(P9:R9)</f>
        <v>45</v>
      </c>
      <c r="AJ9" s="36">
        <f t="shared" ref="AJ9:AJ11" si="5">SUM(R9:T9)</f>
        <v>45</v>
      </c>
      <c r="AK9" s="36">
        <f t="shared" ref="AK9:AK11" si="6">SUM(U9:W9)</f>
        <v>45</v>
      </c>
      <c r="AL9" s="36">
        <f t="shared" ref="AL9:AL11" si="7">SUM(V9:X9)</f>
        <v>45</v>
      </c>
      <c r="AM9" s="43">
        <v>20</v>
      </c>
      <c r="AN9" s="33">
        <f t="shared" ref="AN9:AN11" si="8">AD9-AM9</f>
        <v>327</v>
      </c>
      <c r="AO9" s="134"/>
      <c r="AP9" s="22" t="s">
        <v>196</v>
      </c>
    </row>
    <row r="10" spans="1:44" s="30" customFormat="1" ht="12.75" customHeight="1" x14ac:dyDescent="0.3">
      <c r="A10" s="61">
        <v>2</v>
      </c>
      <c r="B10" s="57" t="s">
        <v>119</v>
      </c>
      <c r="C10" s="202" t="s">
        <v>74</v>
      </c>
      <c r="D10" s="114" t="s">
        <v>72</v>
      </c>
      <c r="E10" s="115">
        <v>37</v>
      </c>
      <c r="F10" s="37">
        <v>10</v>
      </c>
      <c r="G10" s="38">
        <v>10</v>
      </c>
      <c r="H10" s="40">
        <v>10</v>
      </c>
      <c r="I10" s="37">
        <v>10</v>
      </c>
      <c r="J10" s="38">
        <v>10</v>
      </c>
      <c r="K10" s="39">
        <v>10</v>
      </c>
      <c r="L10" s="37">
        <v>15</v>
      </c>
      <c r="M10" s="38">
        <v>12</v>
      </c>
      <c r="N10" s="39">
        <v>12</v>
      </c>
      <c r="O10" s="41">
        <v>12</v>
      </c>
      <c r="P10" s="35">
        <v>12</v>
      </c>
      <c r="Q10" s="36">
        <v>12</v>
      </c>
      <c r="R10" s="41">
        <v>12</v>
      </c>
      <c r="S10" s="35">
        <v>12</v>
      </c>
      <c r="T10" s="36">
        <v>12</v>
      </c>
      <c r="U10" s="41">
        <v>12</v>
      </c>
      <c r="V10" s="35">
        <v>12</v>
      </c>
      <c r="W10" s="36">
        <v>12</v>
      </c>
      <c r="X10" s="41">
        <v>10</v>
      </c>
      <c r="Y10" s="35">
        <v>12</v>
      </c>
      <c r="Z10" s="36">
        <v>10</v>
      </c>
      <c r="AA10" s="123">
        <v>8</v>
      </c>
      <c r="AB10" s="124">
        <v>9</v>
      </c>
      <c r="AC10" s="36">
        <v>10</v>
      </c>
      <c r="AD10" s="133">
        <f t="shared" ref="AD10:AD13" si="9">AC10+AB10+AA10+Z10+Y10+X10+W10+V10+U10+T10+S10+R10+Q10+P10+O10+N10+M10+L10+K10+J10+I10+H10+G10+F10</f>
        <v>266</v>
      </c>
      <c r="AE10" s="36">
        <f t="shared" si="0"/>
        <v>30</v>
      </c>
      <c r="AF10" s="36">
        <f t="shared" si="1"/>
        <v>30</v>
      </c>
      <c r="AG10" s="36">
        <f t="shared" si="2"/>
        <v>39</v>
      </c>
      <c r="AH10" s="36">
        <f t="shared" si="3"/>
        <v>36</v>
      </c>
      <c r="AI10" s="36">
        <f t="shared" si="4"/>
        <v>36</v>
      </c>
      <c r="AJ10" s="36">
        <f t="shared" si="5"/>
        <v>36</v>
      </c>
      <c r="AK10" s="36">
        <f t="shared" si="6"/>
        <v>36</v>
      </c>
      <c r="AL10" s="36">
        <f t="shared" si="7"/>
        <v>34</v>
      </c>
      <c r="AM10" s="43">
        <v>17</v>
      </c>
      <c r="AN10" s="33">
        <f t="shared" si="8"/>
        <v>249</v>
      </c>
      <c r="AO10" s="134"/>
      <c r="AP10" s="30" t="s">
        <v>197</v>
      </c>
    </row>
    <row r="11" spans="1:44" s="30" customFormat="1" ht="12.75" customHeight="1" x14ac:dyDescent="0.3">
      <c r="A11" s="61">
        <v>3</v>
      </c>
      <c r="B11" s="57" t="s">
        <v>99</v>
      </c>
      <c r="C11" s="202" t="s">
        <v>100</v>
      </c>
      <c r="D11" s="114" t="s">
        <v>72</v>
      </c>
      <c r="E11" s="115">
        <v>9</v>
      </c>
      <c r="F11" s="107">
        <v>8</v>
      </c>
      <c r="G11" s="108">
        <v>8</v>
      </c>
      <c r="H11" s="40">
        <v>9</v>
      </c>
      <c r="I11" s="37">
        <v>8</v>
      </c>
      <c r="J11" s="38">
        <v>8</v>
      </c>
      <c r="K11" s="39">
        <v>8</v>
      </c>
      <c r="L11" s="37">
        <v>10</v>
      </c>
      <c r="M11" s="38">
        <v>9</v>
      </c>
      <c r="N11" s="39">
        <v>9</v>
      </c>
      <c r="O11" s="41">
        <v>10</v>
      </c>
      <c r="P11" s="35">
        <v>10</v>
      </c>
      <c r="Q11" s="36">
        <v>10</v>
      </c>
      <c r="R11" s="41">
        <v>10</v>
      </c>
      <c r="S11" s="35">
        <v>10</v>
      </c>
      <c r="T11" s="36">
        <v>10</v>
      </c>
      <c r="U11" s="41">
        <v>10</v>
      </c>
      <c r="V11" s="35">
        <v>10</v>
      </c>
      <c r="W11" s="36">
        <v>10</v>
      </c>
      <c r="X11" s="41">
        <v>12</v>
      </c>
      <c r="Y11" s="35">
        <v>10</v>
      </c>
      <c r="Z11" s="36">
        <v>12</v>
      </c>
      <c r="AA11" s="41">
        <v>10</v>
      </c>
      <c r="AB11" s="35">
        <v>10</v>
      </c>
      <c r="AC11" s="36">
        <v>9</v>
      </c>
      <c r="AD11" s="133">
        <f t="shared" si="9"/>
        <v>230</v>
      </c>
      <c r="AE11" s="36">
        <f t="shared" si="0"/>
        <v>25</v>
      </c>
      <c r="AF11" s="36">
        <f t="shared" si="1"/>
        <v>24</v>
      </c>
      <c r="AG11" s="36">
        <f t="shared" si="2"/>
        <v>28</v>
      </c>
      <c r="AH11" s="36">
        <f t="shared" si="3"/>
        <v>30</v>
      </c>
      <c r="AI11" s="36">
        <f t="shared" si="4"/>
        <v>30</v>
      </c>
      <c r="AJ11" s="36">
        <f t="shared" si="5"/>
        <v>30</v>
      </c>
      <c r="AK11" s="36">
        <f t="shared" si="6"/>
        <v>30</v>
      </c>
      <c r="AL11" s="36">
        <f t="shared" si="7"/>
        <v>32</v>
      </c>
      <c r="AM11" s="43">
        <v>16</v>
      </c>
      <c r="AN11" s="33">
        <f t="shared" si="8"/>
        <v>214</v>
      </c>
      <c r="AO11" s="134"/>
    </row>
    <row r="12" spans="1:44" s="30" customFormat="1" ht="12.75" customHeight="1" x14ac:dyDescent="0.3">
      <c r="A12" s="28">
        <v>4</v>
      </c>
      <c r="B12" s="57" t="s">
        <v>120</v>
      </c>
      <c r="C12" s="202" t="s">
        <v>73</v>
      </c>
      <c r="D12" s="114" t="s">
        <v>72</v>
      </c>
      <c r="E12" s="115">
        <v>47</v>
      </c>
      <c r="F12" s="37">
        <v>9</v>
      </c>
      <c r="G12" s="38">
        <v>9</v>
      </c>
      <c r="H12" s="40">
        <v>8</v>
      </c>
      <c r="I12" s="37">
        <v>9</v>
      </c>
      <c r="J12" s="38">
        <v>9</v>
      </c>
      <c r="K12" s="39">
        <v>9</v>
      </c>
      <c r="L12" s="37">
        <v>12</v>
      </c>
      <c r="M12" s="38">
        <v>10</v>
      </c>
      <c r="N12" s="39">
        <v>10</v>
      </c>
      <c r="O12" s="123">
        <v>0</v>
      </c>
      <c r="P12" s="124">
        <v>0</v>
      </c>
      <c r="Q12" s="36">
        <v>0</v>
      </c>
      <c r="R12" s="41">
        <v>0</v>
      </c>
      <c r="S12" s="35">
        <v>0</v>
      </c>
      <c r="T12" s="36">
        <v>0</v>
      </c>
      <c r="U12" s="41">
        <v>0</v>
      </c>
      <c r="V12" s="35">
        <v>0</v>
      </c>
      <c r="W12" s="36">
        <v>0</v>
      </c>
      <c r="X12" s="41">
        <v>9</v>
      </c>
      <c r="Y12" s="35">
        <v>9</v>
      </c>
      <c r="Z12" s="36">
        <v>9</v>
      </c>
      <c r="AA12" s="41">
        <v>9</v>
      </c>
      <c r="AB12" s="35">
        <v>8</v>
      </c>
      <c r="AC12" s="36">
        <v>8</v>
      </c>
      <c r="AD12" s="133">
        <f t="shared" si="9"/>
        <v>137</v>
      </c>
      <c r="AE12" s="36">
        <f t="shared" ref="AE12:AE13" si="10">SUM(F12:H12)</f>
        <v>26</v>
      </c>
      <c r="AF12" s="36">
        <f t="shared" ref="AF12:AF13" si="11">SUM(I12:K12)</f>
        <v>27</v>
      </c>
      <c r="AG12" s="36">
        <f t="shared" ref="AG12:AG13" si="12">SUM(L12:N12)</f>
        <v>32</v>
      </c>
      <c r="AH12" s="36">
        <f t="shared" ref="AH12:AH13" si="13">SUM(O12:Q12)</f>
        <v>0</v>
      </c>
      <c r="AI12" s="36">
        <f t="shared" ref="AI12:AI13" si="14">SUM(P12:R12)</f>
        <v>0</v>
      </c>
      <c r="AJ12" s="36">
        <f t="shared" ref="AJ12:AJ13" si="15">SUM(R12:T12)</f>
        <v>0</v>
      </c>
      <c r="AK12" s="36">
        <f t="shared" ref="AK12:AK13" si="16">SUM(U12:W12)</f>
        <v>0</v>
      </c>
      <c r="AL12" s="36">
        <f t="shared" ref="AL12:AL13" si="17">SUM(V12:X12)</f>
        <v>9</v>
      </c>
      <c r="AM12" s="43">
        <v>0</v>
      </c>
      <c r="AN12" s="33">
        <f t="shared" ref="AN12:AN13" si="18">AD12-AM12</f>
        <v>137</v>
      </c>
      <c r="AO12" s="134"/>
    </row>
    <row r="13" spans="1:44" s="30" customFormat="1" ht="12.75" customHeight="1" x14ac:dyDescent="0.3">
      <c r="A13" s="28"/>
      <c r="B13" s="135" t="s">
        <v>46</v>
      </c>
      <c r="C13" s="70" t="s">
        <v>69</v>
      </c>
      <c r="D13" s="70" t="s">
        <v>71</v>
      </c>
      <c r="E13" s="75">
        <v>38</v>
      </c>
      <c r="F13" s="136">
        <v>12</v>
      </c>
      <c r="G13" s="137">
        <v>12</v>
      </c>
      <c r="H13" s="138">
        <v>12</v>
      </c>
      <c r="I13" s="136">
        <v>12</v>
      </c>
      <c r="J13" s="137">
        <v>12</v>
      </c>
      <c r="K13" s="139">
        <v>12</v>
      </c>
      <c r="L13" s="136">
        <v>0</v>
      </c>
      <c r="M13" s="137">
        <v>0</v>
      </c>
      <c r="N13" s="139">
        <v>0</v>
      </c>
      <c r="O13" s="140">
        <v>0</v>
      </c>
      <c r="P13" s="141">
        <v>0</v>
      </c>
      <c r="Q13" s="142">
        <v>0</v>
      </c>
      <c r="R13" s="140">
        <v>0</v>
      </c>
      <c r="S13" s="141">
        <v>0</v>
      </c>
      <c r="T13" s="142">
        <v>0</v>
      </c>
      <c r="U13" s="140">
        <v>0</v>
      </c>
      <c r="V13" s="141">
        <v>0</v>
      </c>
      <c r="W13" s="142">
        <v>0</v>
      </c>
      <c r="X13" s="140">
        <v>0</v>
      </c>
      <c r="Y13" s="141">
        <v>0</v>
      </c>
      <c r="Z13" s="142">
        <v>0</v>
      </c>
      <c r="AA13" s="140">
        <v>14</v>
      </c>
      <c r="AB13" s="141">
        <v>12</v>
      </c>
      <c r="AC13" s="142">
        <v>15</v>
      </c>
      <c r="AD13" s="142">
        <f t="shared" si="9"/>
        <v>113</v>
      </c>
      <c r="AE13" s="142">
        <f t="shared" si="10"/>
        <v>36</v>
      </c>
      <c r="AF13" s="142">
        <f t="shared" si="11"/>
        <v>36</v>
      </c>
      <c r="AG13" s="142">
        <f t="shared" si="12"/>
        <v>0</v>
      </c>
      <c r="AH13" s="142">
        <f t="shared" si="13"/>
        <v>0</v>
      </c>
      <c r="AI13" s="142">
        <f t="shared" si="14"/>
        <v>0</v>
      </c>
      <c r="AJ13" s="142">
        <f t="shared" si="15"/>
        <v>0</v>
      </c>
      <c r="AK13" s="142">
        <f t="shared" si="16"/>
        <v>0</v>
      </c>
      <c r="AL13" s="142">
        <f t="shared" si="17"/>
        <v>0</v>
      </c>
      <c r="AM13" s="143">
        <v>0</v>
      </c>
      <c r="AN13" s="143">
        <f t="shared" si="18"/>
        <v>113</v>
      </c>
      <c r="AO13" s="134"/>
    </row>
    <row r="14" spans="1:44" s="30" customFormat="1" ht="12.75" customHeight="1" x14ac:dyDescent="0.3">
      <c r="A14" s="28"/>
      <c r="B14" s="57"/>
      <c r="C14" s="114"/>
      <c r="D14" s="114"/>
      <c r="E14" s="115"/>
      <c r="F14" s="37"/>
      <c r="G14" s="38"/>
      <c r="H14" s="40"/>
      <c r="I14" s="37"/>
      <c r="J14" s="38"/>
      <c r="K14" s="39"/>
      <c r="L14" s="37"/>
      <c r="M14" s="38"/>
      <c r="N14" s="39"/>
      <c r="O14" s="41"/>
      <c r="P14" s="35"/>
      <c r="Q14" s="36"/>
      <c r="R14" s="41"/>
      <c r="S14" s="35"/>
      <c r="T14" s="36"/>
      <c r="U14" s="41"/>
      <c r="V14" s="35"/>
      <c r="W14" s="36"/>
      <c r="X14" s="41"/>
      <c r="Y14" s="35"/>
      <c r="Z14" s="36"/>
      <c r="AA14" s="41"/>
      <c r="AB14" s="35"/>
      <c r="AC14" s="36"/>
      <c r="AD14" s="32"/>
      <c r="AE14" s="34"/>
      <c r="AF14" s="34"/>
      <c r="AG14" s="34"/>
      <c r="AH14" s="34"/>
      <c r="AI14" s="34"/>
      <c r="AJ14" s="34"/>
      <c r="AK14" s="34"/>
      <c r="AL14" s="34"/>
      <c r="AM14" s="43"/>
      <c r="AN14" s="33"/>
    </row>
    <row r="15" spans="1:44" s="30" customFormat="1" ht="12.75" customHeight="1" x14ac:dyDescent="0.3">
      <c r="A15" s="28"/>
      <c r="B15" s="65" t="s">
        <v>154</v>
      </c>
      <c r="C15" s="114"/>
      <c r="D15" s="114"/>
      <c r="E15" s="115"/>
      <c r="F15" s="37"/>
      <c r="G15" s="38"/>
      <c r="H15" s="40"/>
      <c r="I15" s="37"/>
      <c r="J15" s="38"/>
      <c r="K15" s="39"/>
      <c r="L15" s="37"/>
      <c r="M15" s="38"/>
      <c r="N15" s="39"/>
      <c r="O15" s="41"/>
      <c r="P15" s="35"/>
      <c r="Q15" s="36"/>
      <c r="R15" s="41"/>
      <c r="S15" s="35"/>
      <c r="T15" s="36"/>
      <c r="U15" s="41"/>
      <c r="V15" s="35"/>
      <c r="W15" s="36"/>
      <c r="X15" s="41"/>
      <c r="Y15" s="35"/>
      <c r="Z15" s="36"/>
      <c r="AA15" s="41"/>
      <c r="AB15" s="35"/>
      <c r="AC15" s="36"/>
      <c r="AD15" s="32"/>
      <c r="AE15" s="34"/>
      <c r="AF15" s="34"/>
      <c r="AG15" s="34"/>
      <c r="AH15" s="34"/>
      <c r="AI15" s="34"/>
      <c r="AJ15" s="34"/>
      <c r="AK15" s="34"/>
      <c r="AL15" s="34"/>
      <c r="AM15" s="43"/>
      <c r="AN15" s="33"/>
    </row>
    <row r="16" spans="1:44" s="30" customFormat="1" ht="12.75" customHeight="1" x14ac:dyDescent="0.3">
      <c r="A16" s="28"/>
      <c r="B16" s="57" t="s">
        <v>152</v>
      </c>
      <c r="C16" s="114"/>
      <c r="D16" s="114"/>
      <c r="E16" s="115"/>
      <c r="F16" s="37"/>
      <c r="G16" s="38"/>
      <c r="H16" s="40"/>
      <c r="I16" s="37"/>
      <c r="J16" s="38"/>
      <c r="K16" s="39"/>
      <c r="L16" s="37"/>
      <c r="M16" s="38"/>
      <c r="N16" s="39"/>
      <c r="O16" s="41"/>
      <c r="P16" s="35"/>
      <c r="Q16" s="36"/>
      <c r="R16" s="41"/>
      <c r="S16" s="35"/>
      <c r="T16" s="36"/>
      <c r="U16" s="41"/>
      <c r="V16" s="35"/>
      <c r="W16" s="36"/>
      <c r="X16" s="41"/>
      <c r="Y16" s="35"/>
      <c r="Z16" s="36"/>
      <c r="AA16" s="41"/>
      <c r="AB16" s="35"/>
      <c r="AC16" s="36"/>
      <c r="AD16" s="32"/>
      <c r="AE16" s="34"/>
      <c r="AF16" s="34"/>
      <c r="AG16" s="34"/>
      <c r="AH16" s="34"/>
      <c r="AI16" s="34"/>
      <c r="AJ16" s="34"/>
      <c r="AK16" s="34"/>
      <c r="AL16" s="34"/>
      <c r="AM16" s="43"/>
      <c r="AN16" s="33"/>
    </row>
    <row r="17" spans="1:41" s="30" customFormat="1" ht="12.75" customHeight="1" x14ac:dyDescent="0.3">
      <c r="A17" s="28"/>
      <c r="B17" s="57" t="s">
        <v>181</v>
      </c>
      <c r="C17" s="114"/>
      <c r="D17" s="114"/>
      <c r="E17" s="115"/>
      <c r="F17" s="37"/>
      <c r="G17" s="38"/>
      <c r="H17" s="40"/>
      <c r="I17" s="37"/>
      <c r="J17" s="38"/>
      <c r="K17" s="39"/>
      <c r="L17" s="37"/>
      <c r="M17" s="38"/>
      <c r="N17" s="39"/>
      <c r="O17" s="41"/>
      <c r="P17" s="35"/>
      <c r="Q17" s="36"/>
      <c r="R17" s="41"/>
      <c r="S17" s="35"/>
      <c r="T17" s="36"/>
      <c r="U17" s="41"/>
      <c r="V17" s="35"/>
      <c r="W17" s="36"/>
      <c r="X17" s="41"/>
      <c r="Y17" s="35"/>
      <c r="Z17" s="36"/>
      <c r="AA17" s="41"/>
      <c r="AB17" s="35"/>
      <c r="AC17" s="36"/>
      <c r="AD17" s="32"/>
      <c r="AE17" s="34"/>
      <c r="AF17" s="34"/>
      <c r="AG17" s="34"/>
      <c r="AH17" s="34"/>
      <c r="AI17" s="34"/>
      <c r="AJ17" s="34"/>
      <c r="AK17" s="34"/>
      <c r="AL17" s="34"/>
      <c r="AM17" s="43"/>
      <c r="AN17" s="33"/>
    </row>
    <row r="18" spans="1:41" s="30" customFormat="1" ht="12.75" customHeight="1" x14ac:dyDescent="0.3">
      <c r="A18" s="28"/>
      <c r="B18" s="57" t="s">
        <v>182</v>
      </c>
      <c r="C18" s="114"/>
      <c r="D18" s="114"/>
      <c r="E18" s="115"/>
      <c r="F18" s="37"/>
      <c r="G18" s="38"/>
      <c r="H18" s="40"/>
      <c r="I18" s="37"/>
      <c r="J18" s="38"/>
      <c r="K18" s="39"/>
      <c r="L18" s="37"/>
      <c r="M18" s="38"/>
      <c r="N18" s="39"/>
      <c r="O18" s="41"/>
      <c r="P18" s="35"/>
      <c r="Q18" s="36"/>
      <c r="R18" s="41"/>
      <c r="S18" s="35"/>
      <c r="T18" s="36"/>
      <c r="U18" s="41"/>
      <c r="V18" s="35"/>
      <c r="W18" s="36"/>
      <c r="X18" s="41"/>
      <c r="Y18" s="35"/>
      <c r="Z18" s="36"/>
      <c r="AA18" s="41"/>
      <c r="AB18" s="35"/>
      <c r="AC18" s="36"/>
      <c r="AD18" s="32"/>
      <c r="AE18" s="34"/>
      <c r="AF18" s="34"/>
      <c r="AG18" s="34"/>
      <c r="AH18" s="34"/>
      <c r="AI18" s="34"/>
      <c r="AJ18" s="34"/>
      <c r="AK18" s="34"/>
      <c r="AL18" s="34"/>
      <c r="AM18" s="43"/>
      <c r="AN18" s="33"/>
    </row>
    <row r="19" spans="1:41" s="30" customFormat="1" ht="12.75" customHeight="1" x14ac:dyDescent="0.3">
      <c r="A19" s="28"/>
      <c r="B19" s="57" t="s">
        <v>159</v>
      </c>
      <c r="C19" s="114" t="s">
        <v>148</v>
      </c>
      <c r="D19" s="114"/>
      <c r="E19" s="115"/>
      <c r="F19" s="37"/>
      <c r="G19" s="38"/>
      <c r="H19" s="40"/>
      <c r="I19" s="37"/>
      <c r="J19" s="38"/>
      <c r="K19" s="39"/>
      <c r="L19" s="37"/>
      <c r="M19" s="38"/>
      <c r="N19" s="39"/>
      <c r="O19" s="41"/>
      <c r="P19" s="35"/>
      <c r="Q19" s="36"/>
      <c r="R19" s="41"/>
      <c r="S19" s="35"/>
      <c r="T19" s="36"/>
      <c r="U19" s="41"/>
      <c r="V19" s="35"/>
      <c r="W19" s="36"/>
      <c r="X19" s="41"/>
      <c r="Y19" s="35"/>
      <c r="Z19" s="36"/>
      <c r="AA19" s="41"/>
      <c r="AB19" s="35"/>
      <c r="AC19" s="36"/>
      <c r="AD19" s="32"/>
      <c r="AE19" s="34"/>
      <c r="AF19" s="34"/>
      <c r="AG19" s="34"/>
      <c r="AH19" s="34"/>
      <c r="AI19" s="34"/>
      <c r="AJ19" s="34"/>
      <c r="AK19" s="34"/>
      <c r="AL19" s="34"/>
      <c r="AM19" s="43"/>
      <c r="AN19" s="33"/>
    </row>
    <row r="20" spans="1:41" ht="14.4" x14ac:dyDescent="0.3">
      <c r="B20" s="57" t="s">
        <v>153</v>
      </c>
      <c r="C20" s="71"/>
      <c r="D20" s="71"/>
      <c r="E20" s="115"/>
      <c r="F20" s="37"/>
      <c r="G20" s="38"/>
      <c r="H20" s="40"/>
      <c r="I20" s="37"/>
      <c r="J20" s="38"/>
      <c r="K20" s="39"/>
      <c r="L20" s="37"/>
      <c r="M20" s="38"/>
      <c r="N20" s="39"/>
      <c r="O20" s="41"/>
      <c r="P20" s="35"/>
      <c r="Q20" s="36"/>
      <c r="R20" s="41"/>
      <c r="S20" s="35"/>
      <c r="T20" s="36"/>
      <c r="U20" s="41"/>
      <c r="V20" s="35"/>
      <c r="W20" s="36"/>
      <c r="X20" s="41"/>
      <c r="Y20" s="35"/>
      <c r="Z20" s="36"/>
      <c r="AA20" s="41"/>
      <c r="AB20" s="35"/>
      <c r="AC20" s="36"/>
      <c r="AD20" s="32">
        <f t="shared" ref="AD20" si="19">SUM(F20:W20)</f>
        <v>0</v>
      </c>
      <c r="AE20" s="34">
        <f t="shared" ref="AE20" si="20">SUM(F20:H20)</f>
        <v>0</v>
      </c>
      <c r="AF20" s="34">
        <f t="shared" ref="AF20" si="21">SUM(I20:K20)</f>
        <v>0</v>
      </c>
      <c r="AG20" s="34">
        <f t="shared" ref="AG20" si="22">SUM(L20:N20)</f>
        <v>0</v>
      </c>
      <c r="AH20" s="34">
        <f t="shared" ref="AH20" si="23">SUM(O20:Q20)</f>
        <v>0</v>
      </c>
      <c r="AI20" s="34">
        <f t="shared" ref="AI20" si="24">SUM(P20:R20)</f>
        <v>0</v>
      </c>
      <c r="AJ20" s="34">
        <f t="shared" ref="AJ20" si="25">SUM(R20:T20)</f>
        <v>0</v>
      </c>
      <c r="AK20" s="34">
        <f t="shared" ref="AK20" si="26">SUM(U20:W20)</f>
        <v>0</v>
      </c>
      <c r="AL20" s="34">
        <f t="shared" ref="AL20" si="27">SUM(V20:X20)</f>
        <v>0</v>
      </c>
      <c r="AM20" s="43">
        <v>0</v>
      </c>
      <c r="AN20" s="33">
        <f t="shared" ref="AN20" si="28">AD20-AM20</f>
        <v>0</v>
      </c>
      <c r="AO20" s="22"/>
    </row>
    <row r="21" spans="1:41" x14ac:dyDescent="0.3"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24"/>
      <c r="Y21" s="24"/>
      <c r="Z21" s="24"/>
      <c r="AA21" s="24"/>
      <c r="AB21" s="24"/>
      <c r="AC21" s="24"/>
      <c r="AD21" s="24"/>
      <c r="AM21" s="43">
        <v>0</v>
      </c>
    </row>
    <row r="22" spans="1:41" x14ac:dyDescent="0.3">
      <c r="B22" s="22" t="s">
        <v>22</v>
      </c>
      <c r="C22" s="25">
        <v>0</v>
      </c>
      <c r="D22" s="5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41" ht="15.6" x14ac:dyDescent="0.3">
      <c r="B23" s="19" t="s">
        <v>23</v>
      </c>
      <c r="C23" s="16"/>
      <c r="D23" s="16"/>
      <c r="E23" s="17"/>
      <c r="F23" s="18"/>
      <c r="G23" s="18"/>
      <c r="H23" s="18"/>
      <c r="I23" s="18"/>
      <c r="J23" s="18"/>
      <c r="K23" s="18"/>
    </row>
    <row r="24" spans="1:41" ht="15.6" x14ac:dyDescent="0.3">
      <c r="B24" s="16" t="s">
        <v>25</v>
      </c>
      <c r="C24" s="16"/>
      <c r="D24" s="16"/>
      <c r="E24" s="17"/>
      <c r="F24" s="18"/>
      <c r="G24" s="18"/>
      <c r="H24" s="18"/>
      <c r="I24" s="18"/>
      <c r="J24" s="18"/>
      <c r="K24" s="18"/>
    </row>
    <row r="25" spans="1:41" ht="15.6" x14ac:dyDescent="0.3">
      <c r="B25" s="16" t="s">
        <v>24</v>
      </c>
      <c r="C25" s="16"/>
      <c r="D25" s="16"/>
      <c r="E25" s="17"/>
      <c r="F25" s="18"/>
      <c r="G25" s="18"/>
      <c r="H25" s="18"/>
      <c r="I25" s="18"/>
      <c r="J25" s="18"/>
      <c r="K25" s="18"/>
    </row>
    <row r="26" spans="1:41" ht="15.6" x14ac:dyDescent="0.3">
      <c r="B26" s="16" t="s">
        <v>26</v>
      </c>
      <c r="C26" s="16"/>
      <c r="D26" s="16"/>
      <c r="E26" s="17"/>
      <c r="F26" s="18"/>
      <c r="G26" s="18"/>
      <c r="H26" s="18"/>
      <c r="I26" s="18"/>
      <c r="J26" s="18"/>
      <c r="K26" s="18"/>
    </row>
    <row r="28" spans="1:41" hidden="1" x14ac:dyDescent="0.3">
      <c r="B28" s="64" t="s">
        <v>103</v>
      </c>
    </row>
    <row r="29" spans="1:41" ht="14.4" hidden="1" x14ac:dyDescent="0.3">
      <c r="B29" s="57" t="s">
        <v>64</v>
      </c>
    </row>
    <row r="30" spans="1:41" ht="14.4" hidden="1" x14ac:dyDescent="0.3">
      <c r="B30" s="57" t="s">
        <v>75</v>
      </c>
    </row>
    <row r="31" spans="1:41" ht="14.4" hidden="1" x14ac:dyDescent="0.3">
      <c r="B31" s="57" t="s">
        <v>99</v>
      </c>
    </row>
    <row r="32" spans="1:41" ht="14.4" hidden="1" x14ac:dyDescent="0.3">
      <c r="B32" s="57" t="s">
        <v>50</v>
      </c>
    </row>
    <row r="33" spans="1:30" s="29" customFormat="1" ht="14.4" hidden="1" x14ac:dyDescent="0.3">
      <c r="A33" s="28"/>
      <c r="B33" s="57" t="s">
        <v>46</v>
      </c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idden="1" x14ac:dyDescent="0.3">
      <c r="B34" s="64" t="s">
        <v>104</v>
      </c>
    </row>
    <row r="35" spans="1:30" ht="14.4" hidden="1" x14ac:dyDescent="0.3">
      <c r="B35" s="57" t="s">
        <v>43</v>
      </c>
    </row>
    <row r="36" spans="1:30" ht="14.4" hidden="1" x14ac:dyDescent="0.3">
      <c r="B36" s="57" t="s">
        <v>44</v>
      </c>
    </row>
    <row r="37" spans="1:30" ht="14.4" hidden="1" x14ac:dyDescent="0.3">
      <c r="B37" s="57" t="s">
        <v>46</v>
      </c>
    </row>
    <row r="38" spans="1:30" ht="14.4" hidden="1" x14ac:dyDescent="0.3">
      <c r="B38" s="57" t="s">
        <v>50</v>
      </c>
    </row>
    <row r="39" spans="1:30" ht="14.4" hidden="1" x14ac:dyDescent="0.3">
      <c r="B39" s="57" t="s">
        <v>45</v>
      </c>
    </row>
    <row r="40" spans="1:30" ht="14.4" hidden="1" x14ac:dyDescent="0.3">
      <c r="B40" s="57" t="s">
        <v>101</v>
      </c>
    </row>
    <row r="41" spans="1:30" hidden="1" x14ac:dyDescent="0.3">
      <c r="B41" s="64" t="s">
        <v>105</v>
      </c>
    </row>
    <row r="42" spans="1:30" ht="14.4" hidden="1" x14ac:dyDescent="0.3">
      <c r="B42" s="57" t="s">
        <v>52</v>
      </c>
    </row>
    <row r="43" spans="1:30" ht="14.4" hidden="1" x14ac:dyDescent="0.3">
      <c r="B43" s="57" t="s">
        <v>54</v>
      </c>
    </row>
    <row r="44" spans="1:30" ht="14.4" hidden="1" x14ac:dyDescent="0.3">
      <c r="B44" s="57" t="s">
        <v>98</v>
      </c>
    </row>
    <row r="45" spans="1:30" ht="14.4" hidden="1" x14ac:dyDescent="0.3">
      <c r="B45" s="57" t="s">
        <v>56</v>
      </c>
    </row>
    <row r="46" spans="1:30" ht="14.4" hidden="1" x14ac:dyDescent="0.3">
      <c r="B46" s="57" t="s">
        <v>58</v>
      </c>
    </row>
    <row r="47" spans="1:30" hidden="1" x14ac:dyDescent="0.3">
      <c r="B47" s="64" t="s">
        <v>106</v>
      </c>
    </row>
    <row r="48" spans="1:30" ht="14.4" hidden="1" x14ac:dyDescent="0.3">
      <c r="B48" s="57" t="s">
        <v>54</v>
      </c>
    </row>
    <row r="49" spans="2:2" ht="14.4" hidden="1" x14ac:dyDescent="0.3">
      <c r="B49" s="57" t="s">
        <v>52</v>
      </c>
    </row>
    <row r="50" spans="2:2" ht="14.4" hidden="1" x14ac:dyDescent="0.3">
      <c r="B50" s="57" t="s">
        <v>61</v>
      </c>
    </row>
    <row r="51" spans="2:2" ht="14.4" hidden="1" x14ac:dyDescent="0.3">
      <c r="B51" s="65" t="s">
        <v>62</v>
      </c>
    </row>
    <row r="52" spans="2:2" ht="14.4" hidden="1" x14ac:dyDescent="0.3">
      <c r="B52" s="57" t="s">
        <v>63</v>
      </c>
    </row>
    <row r="53" spans="2:2" hidden="1" x14ac:dyDescent="0.3"/>
  </sheetData>
  <mergeCells count="31">
    <mergeCell ref="B1:AD2"/>
    <mergeCell ref="B3:AD3"/>
    <mergeCell ref="B6:B8"/>
    <mergeCell ref="C6:C8"/>
    <mergeCell ref="E6:E8"/>
    <mergeCell ref="F6:H6"/>
    <mergeCell ref="I6:K6"/>
    <mergeCell ref="L6:N6"/>
    <mergeCell ref="O6:Q6"/>
    <mergeCell ref="B4:AD4"/>
    <mergeCell ref="F7:H7"/>
    <mergeCell ref="I7:K7"/>
    <mergeCell ref="L7:N7"/>
    <mergeCell ref="O7:Q7"/>
    <mergeCell ref="U21:W21"/>
    <mergeCell ref="F21:H21"/>
    <mergeCell ref="I21:K21"/>
    <mergeCell ref="L21:N21"/>
    <mergeCell ref="O21:Q21"/>
    <mergeCell ref="R21:T21"/>
    <mergeCell ref="AM6:AM8"/>
    <mergeCell ref="AN6:AN8"/>
    <mergeCell ref="R6:T6"/>
    <mergeCell ref="U6:W6"/>
    <mergeCell ref="AD6:AD8"/>
    <mergeCell ref="X6:Z6"/>
    <mergeCell ref="X7:Z7"/>
    <mergeCell ref="R7:T7"/>
    <mergeCell ref="U7:W7"/>
    <mergeCell ref="AA6:AC6"/>
    <mergeCell ref="AA7:AC7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R30"/>
  <sheetViews>
    <sheetView topLeftCell="A3" zoomScaleNormal="100" workbookViewId="0">
      <selection activeCell="G26" sqref="G26"/>
    </sheetView>
  </sheetViews>
  <sheetFormatPr defaultColWidth="11.44140625" defaultRowHeight="13.8" x14ac:dyDescent="0.3"/>
  <cols>
    <col min="1" max="1" width="3" style="28" customWidth="1"/>
    <col min="2" max="2" width="20.109375" style="29" customWidth="1"/>
    <col min="3" max="3" width="7.6640625" style="29" customWidth="1"/>
    <col min="4" max="4" width="10.6640625" style="29" customWidth="1"/>
    <col min="5" max="5" width="5.88671875" style="23" customWidth="1"/>
    <col min="6" max="29" width="4.6640625" style="2" customWidth="1"/>
    <col min="30" max="30" width="5.88671875" style="2" customWidth="1"/>
    <col min="31" max="31" width="3" style="29" hidden="1" customWidth="1"/>
    <col min="32" max="32" width="4.5546875" style="29" hidden="1" customWidth="1"/>
    <col min="33" max="33" width="3.5546875" style="29" hidden="1" customWidth="1"/>
    <col min="34" max="34" width="3.6640625" style="29" hidden="1" customWidth="1"/>
    <col min="35" max="35" width="4.6640625" style="29" hidden="1" customWidth="1"/>
    <col min="36" max="36" width="3.88671875" style="29" hidden="1" customWidth="1"/>
    <col min="37" max="37" width="4" style="29" hidden="1" customWidth="1"/>
    <col min="38" max="38" width="3.5546875" style="29" hidden="1" customWidth="1"/>
    <col min="39" max="39" width="6" style="29" customWidth="1"/>
    <col min="40" max="40" width="7.33203125" style="29" customWidth="1"/>
    <col min="41" max="41" width="11.44140625" style="29" customWidth="1"/>
    <col min="42" max="42" width="0" style="29" hidden="1" customWidth="1"/>
    <col min="43" max="16384" width="11.44140625" style="29"/>
  </cols>
  <sheetData>
    <row r="1" spans="1:44" ht="31.5" customHeight="1" x14ac:dyDescent="0.45">
      <c r="B1" s="167" t="s">
        <v>40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"/>
    </row>
    <row r="2" spans="1:44" ht="45.75" customHeight="1" x14ac:dyDescent="0.3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44" ht="12.75" customHeight="1" x14ac:dyDescent="0.3">
      <c r="B3" s="168" t="s">
        <v>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44" x14ac:dyDescent="0.3">
      <c r="B4" s="174" t="s">
        <v>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</row>
    <row r="5" spans="1:44" x14ac:dyDescent="0.3">
      <c r="B5" s="45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44" s="4" customFormat="1" ht="12.75" customHeight="1" x14ac:dyDescent="0.3">
      <c r="A6" s="3"/>
      <c r="B6" s="169" t="s">
        <v>0</v>
      </c>
      <c r="C6" s="169" t="s">
        <v>6</v>
      </c>
      <c r="D6" s="49"/>
      <c r="E6" s="173" t="s">
        <v>4</v>
      </c>
      <c r="F6" s="157" t="s">
        <v>7</v>
      </c>
      <c r="G6" s="158"/>
      <c r="H6" s="159"/>
      <c r="I6" s="157" t="s">
        <v>8</v>
      </c>
      <c r="J6" s="158"/>
      <c r="K6" s="159"/>
      <c r="L6" s="157" t="s">
        <v>9</v>
      </c>
      <c r="M6" s="158"/>
      <c r="N6" s="159"/>
      <c r="O6" s="157" t="s">
        <v>10</v>
      </c>
      <c r="P6" s="158"/>
      <c r="Q6" s="159"/>
      <c r="R6" s="157" t="s">
        <v>11</v>
      </c>
      <c r="S6" s="158"/>
      <c r="T6" s="159"/>
      <c r="U6" s="157" t="s">
        <v>12</v>
      </c>
      <c r="V6" s="158"/>
      <c r="W6" s="159"/>
      <c r="X6" s="157" t="s">
        <v>32</v>
      </c>
      <c r="Y6" s="158"/>
      <c r="Z6" s="159"/>
      <c r="AA6" s="157" t="s">
        <v>13</v>
      </c>
      <c r="AB6" s="158"/>
      <c r="AC6" s="159"/>
      <c r="AD6" s="160" t="s">
        <v>28</v>
      </c>
      <c r="AE6" s="13" t="s">
        <v>14</v>
      </c>
      <c r="AF6" s="13" t="s">
        <v>15</v>
      </c>
      <c r="AG6" s="13" t="s">
        <v>16</v>
      </c>
      <c r="AH6" s="13" t="s">
        <v>17</v>
      </c>
      <c r="AI6" s="13" t="s">
        <v>18</v>
      </c>
      <c r="AJ6" s="13" t="s">
        <v>19</v>
      </c>
      <c r="AK6" s="13" t="s">
        <v>20</v>
      </c>
      <c r="AL6" s="13" t="s">
        <v>21</v>
      </c>
      <c r="AM6" s="153" t="s">
        <v>29</v>
      </c>
      <c r="AN6" s="155" t="s">
        <v>30</v>
      </c>
    </row>
    <row r="7" spans="1:44" s="6" customFormat="1" x14ac:dyDescent="0.3">
      <c r="A7" s="5"/>
      <c r="B7" s="170"/>
      <c r="C7" s="171"/>
      <c r="D7" s="50"/>
      <c r="E7" s="170"/>
      <c r="F7" s="163">
        <v>42051</v>
      </c>
      <c r="G7" s="164"/>
      <c r="H7" s="165"/>
      <c r="I7" s="163">
        <v>42079</v>
      </c>
      <c r="J7" s="164"/>
      <c r="K7" s="165"/>
      <c r="L7" s="163">
        <v>42100</v>
      </c>
      <c r="M7" s="164"/>
      <c r="N7" s="165"/>
      <c r="O7" s="163">
        <v>42142</v>
      </c>
      <c r="P7" s="164"/>
      <c r="Q7" s="165"/>
      <c r="R7" s="163">
        <v>42198</v>
      </c>
      <c r="S7" s="164"/>
      <c r="T7" s="165"/>
      <c r="U7" s="163">
        <v>42233</v>
      </c>
      <c r="V7" s="164"/>
      <c r="W7" s="165"/>
      <c r="X7" s="163">
        <v>42289</v>
      </c>
      <c r="Y7" s="164"/>
      <c r="Z7" s="165"/>
      <c r="AA7" s="163">
        <v>43771</v>
      </c>
      <c r="AB7" s="164"/>
      <c r="AC7" s="165"/>
      <c r="AD7" s="161"/>
      <c r="AE7" s="14"/>
      <c r="AF7" s="14"/>
      <c r="AG7" s="14"/>
      <c r="AH7" s="14"/>
      <c r="AI7" s="14"/>
      <c r="AJ7" s="14"/>
      <c r="AK7" s="14"/>
      <c r="AL7" s="14"/>
      <c r="AM7" s="154"/>
      <c r="AN7" s="156"/>
    </row>
    <row r="8" spans="1:44" s="30" customFormat="1" ht="30" customHeight="1" x14ac:dyDescent="0.3">
      <c r="A8" s="28"/>
      <c r="B8" s="170"/>
      <c r="C8" s="172"/>
      <c r="D8" s="50" t="s">
        <v>86</v>
      </c>
      <c r="E8" s="170"/>
      <c r="F8" s="9" t="s">
        <v>1</v>
      </c>
      <c r="G8" s="10" t="s">
        <v>2</v>
      </c>
      <c r="H8" s="27" t="s">
        <v>3</v>
      </c>
      <c r="I8" s="9" t="s">
        <v>1</v>
      </c>
      <c r="J8" s="10" t="s">
        <v>2</v>
      </c>
      <c r="K8" s="27" t="s">
        <v>3</v>
      </c>
      <c r="L8" s="9" t="s">
        <v>1</v>
      </c>
      <c r="M8" s="10" t="s">
        <v>2</v>
      </c>
      <c r="N8" s="27" t="s">
        <v>3</v>
      </c>
      <c r="O8" s="7" t="s">
        <v>1</v>
      </c>
      <c r="P8" s="12" t="s">
        <v>2</v>
      </c>
      <c r="Q8" s="8" t="s">
        <v>3</v>
      </c>
      <c r="R8" s="7" t="s">
        <v>1</v>
      </c>
      <c r="S8" s="12" t="s">
        <v>2</v>
      </c>
      <c r="T8" s="8" t="s">
        <v>3</v>
      </c>
      <c r="U8" s="7" t="s">
        <v>1</v>
      </c>
      <c r="V8" s="12" t="s">
        <v>2</v>
      </c>
      <c r="W8" s="8" t="s">
        <v>3</v>
      </c>
      <c r="X8" s="7" t="s">
        <v>1</v>
      </c>
      <c r="Y8" s="12" t="s">
        <v>2</v>
      </c>
      <c r="Z8" s="8" t="s">
        <v>3</v>
      </c>
      <c r="AA8" s="7" t="s">
        <v>1</v>
      </c>
      <c r="AB8" s="12" t="s">
        <v>2</v>
      </c>
      <c r="AC8" s="8" t="s">
        <v>3</v>
      </c>
      <c r="AD8" s="162"/>
      <c r="AE8" s="15"/>
      <c r="AF8" s="15"/>
      <c r="AG8" s="15"/>
      <c r="AH8" s="15"/>
      <c r="AI8" s="15"/>
      <c r="AJ8" s="15"/>
      <c r="AK8" s="15"/>
      <c r="AL8" s="15"/>
      <c r="AM8" s="154"/>
      <c r="AN8" s="156"/>
      <c r="AR8" s="30" t="s">
        <v>33</v>
      </c>
    </row>
    <row r="9" spans="1:44" s="30" customFormat="1" ht="12.75" customHeight="1" x14ac:dyDescent="0.3">
      <c r="A9" s="28"/>
      <c r="B9" s="51" t="s">
        <v>41</v>
      </c>
      <c r="C9" s="42"/>
      <c r="D9" s="42"/>
      <c r="E9" s="31"/>
      <c r="F9" s="37"/>
      <c r="G9" s="38"/>
      <c r="H9" s="40"/>
      <c r="I9" s="37"/>
      <c r="J9" s="38"/>
      <c r="K9" s="39"/>
      <c r="L9" s="37"/>
      <c r="M9" s="38"/>
      <c r="N9" s="39"/>
      <c r="O9" s="41"/>
      <c r="P9" s="35"/>
      <c r="Q9" s="36"/>
      <c r="R9" s="41"/>
      <c r="S9" s="35"/>
      <c r="T9" s="36"/>
      <c r="U9" s="41"/>
      <c r="V9" s="35"/>
      <c r="W9" s="36"/>
      <c r="X9" s="41"/>
      <c r="Y9" s="35"/>
      <c r="Z9" s="36"/>
      <c r="AA9" s="41"/>
      <c r="AB9" s="35"/>
      <c r="AC9" s="36"/>
      <c r="AD9" s="133"/>
      <c r="AE9" s="34">
        <f t="shared" ref="AE9:AE24" si="0">SUM(F9:H9)</f>
        <v>0</v>
      </c>
      <c r="AF9" s="34">
        <f t="shared" ref="AF9:AF24" si="1">SUM(I9:K9)</f>
        <v>0</v>
      </c>
      <c r="AG9" s="34">
        <f t="shared" ref="AG9:AG24" si="2">SUM(L9:N9)</f>
        <v>0</v>
      </c>
      <c r="AH9" s="34">
        <f t="shared" ref="AH9:AI23" si="3">SUM(O9:Q9)</f>
        <v>0</v>
      </c>
      <c r="AI9" s="34">
        <f t="shared" si="3"/>
        <v>0</v>
      </c>
      <c r="AJ9" s="34">
        <f t="shared" ref="AJ9:AJ24" si="4">SUM(R9:T9)</f>
        <v>0</v>
      </c>
      <c r="AK9" s="34">
        <f t="shared" ref="AK9:AL23" si="5">SUM(U9:W9)</f>
        <v>0</v>
      </c>
      <c r="AL9" s="34">
        <f t="shared" si="5"/>
        <v>0</v>
      </c>
      <c r="AM9" s="43"/>
      <c r="AN9" s="33"/>
    </row>
    <row r="10" spans="1:44" s="30" customFormat="1" ht="12.75" customHeight="1" x14ac:dyDescent="0.3">
      <c r="A10" s="28">
        <v>1</v>
      </c>
      <c r="B10" s="57" t="s">
        <v>43</v>
      </c>
      <c r="C10" s="202" t="s">
        <v>47</v>
      </c>
      <c r="D10" s="114" t="s">
        <v>107</v>
      </c>
      <c r="E10" s="115">
        <v>27</v>
      </c>
      <c r="F10" s="37">
        <v>15</v>
      </c>
      <c r="G10" s="38">
        <v>12</v>
      </c>
      <c r="H10" s="40">
        <v>15</v>
      </c>
      <c r="I10" s="37">
        <v>12</v>
      </c>
      <c r="J10" s="38">
        <v>12</v>
      </c>
      <c r="K10" s="39">
        <v>12</v>
      </c>
      <c r="L10" s="37">
        <v>10</v>
      </c>
      <c r="M10" s="38">
        <v>10</v>
      </c>
      <c r="N10" s="39">
        <v>12</v>
      </c>
      <c r="O10" s="41">
        <v>10</v>
      </c>
      <c r="P10" s="35">
        <v>10</v>
      </c>
      <c r="Q10" s="36">
        <v>12</v>
      </c>
      <c r="R10" s="41">
        <v>15</v>
      </c>
      <c r="S10" s="35">
        <v>15</v>
      </c>
      <c r="T10" s="125">
        <v>9</v>
      </c>
      <c r="U10" s="41">
        <v>12</v>
      </c>
      <c r="V10" s="35">
        <v>12</v>
      </c>
      <c r="W10" s="36">
        <v>12</v>
      </c>
      <c r="X10" s="41">
        <v>10</v>
      </c>
      <c r="Y10" s="35">
        <v>10</v>
      </c>
      <c r="Z10" s="36">
        <v>10</v>
      </c>
      <c r="AA10" s="41">
        <v>12</v>
      </c>
      <c r="AB10" s="35">
        <v>12</v>
      </c>
      <c r="AC10" s="125">
        <v>9</v>
      </c>
      <c r="AD10" s="133">
        <f>AC10+AB10+AA10+Z10+Y10+X10+W10+V10+U10+T10+S10+R10+Q10+P10+O10+N10+M10+L10+K10+J10+I10+H10+G10+F10</f>
        <v>280</v>
      </c>
      <c r="AE10" s="36">
        <f t="shared" si="0"/>
        <v>42</v>
      </c>
      <c r="AF10" s="36">
        <f t="shared" si="1"/>
        <v>36</v>
      </c>
      <c r="AG10" s="36">
        <f t="shared" si="2"/>
        <v>32</v>
      </c>
      <c r="AH10" s="36">
        <f t="shared" si="3"/>
        <v>32</v>
      </c>
      <c r="AI10" s="36">
        <f t="shared" si="3"/>
        <v>37</v>
      </c>
      <c r="AJ10" s="36">
        <f t="shared" si="4"/>
        <v>39</v>
      </c>
      <c r="AK10" s="36">
        <f t="shared" si="5"/>
        <v>36</v>
      </c>
      <c r="AL10" s="36">
        <f t="shared" si="5"/>
        <v>34</v>
      </c>
      <c r="AM10" s="43">
        <v>18</v>
      </c>
      <c r="AN10" s="33">
        <f t="shared" ref="AN10:AN24" si="6">AD10-AM10</f>
        <v>262</v>
      </c>
      <c r="AO10" s="134"/>
      <c r="AP10" s="30" t="s">
        <v>198</v>
      </c>
    </row>
    <row r="11" spans="1:44" s="30" customFormat="1" ht="12.75" customHeight="1" x14ac:dyDescent="0.3">
      <c r="A11" s="28">
        <v>2</v>
      </c>
      <c r="B11" s="57" t="s">
        <v>44</v>
      </c>
      <c r="C11" s="202" t="s">
        <v>48</v>
      </c>
      <c r="D11" s="114" t="s">
        <v>70</v>
      </c>
      <c r="E11" s="115">
        <v>26</v>
      </c>
      <c r="F11" s="37">
        <v>12</v>
      </c>
      <c r="G11" s="38">
        <v>15</v>
      </c>
      <c r="H11" s="40">
        <v>12</v>
      </c>
      <c r="I11" s="107">
        <v>0</v>
      </c>
      <c r="J11" s="108">
        <v>0</v>
      </c>
      <c r="K11" s="39">
        <v>0</v>
      </c>
      <c r="L11" s="37">
        <v>15</v>
      </c>
      <c r="M11" s="38">
        <v>15</v>
      </c>
      <c r="N11" s="39">
        <v>15</v>
      </c>
      <c r="O11" s="41">
        <v>12</v>
      </c>
      <c r="P11" s="35">
        <v>12</v>
      </c>
      <c r="Q11" s="36">
        <v>9</v>
      </c>
      <c r="R11" s="41">
        <v>12</v>
      </c>
      <c r="S11" s="35">
        <v>12</v>
      </c>
      <c r="T11" s="36">
        <v>15</v>
      </c>
      <c r="U11" s="41">
        <v>0</v>
      </c>
      <c r="V11" s="35">
        <v>0</v>
      </c>
      <c r="W11" s="36">
        <v>0</v>
      </c>
      <c r="X11" s="41">
        <v>15</v>
      </c>
      <c r="Y11" s="35">
        <v>15</v>
      </c>
      <c r="Z11" s="36">
        <v>15</v>
      </c>
      <c r="AA11" s="41">
        <v>15</v>
      </c>
      <c r="AB11" s="35">
        <v>15</v>
      </c>
      <c r="AC11" s="36">
        <v>15</v>
      </c>
      <c r="AD11" s="133">
        <f t="shared" ref="AD11:AD12" si="7">AC11+AB11+AA11+Z11+Y11+X11+W11+V11+U11+T11+S11+R11+Q11+P11+O11+N11+M11+L11+K11+J11+I11+H11+G11+F11</f>
        <v>246</v>
      </c>
      <c r="AE11" s="36">
        <f t="shared" ref="AE11" si="8">SUM(F11:H11)</f>
        <v>39</v>
      </c>
      <c r="AF11" s="36">
        <f t="shared" ref="AF11" si="9">SUM(I11:K11)</f>
        <v>0</v>
      </c>
      <c r="AG11" s="36">
        <f t="shared" ref="AG11" si="10">SUM(L11:N11)</f>
        <v>45</v>
      </c>
      <c r="AH11" s="36">
        <f t="shared" ref="AH11" si="11">SUM(O11:Q11)</f>
        <v>33</v>
      </c>
      <c r="AI11" s="36">
        <f t="shared" ref="AI11" si="12">SUM(P11:R11)</f>
        <v>33</v>
      </c>
      <c r="AJ11" s="36">
        <f t="shared" ref="AJ11" si="13">SUM(R11:T11)</f>
        <v>39</v>
      </c>
      <c r="AK11" s="36">
        <f t="shared" ref="AK11" si="14">SUM(U11:W11)</f>
        <v>0</v>
      </c>
      <c r="AL11" s="36">
        <f t="shared" ref="AL11" si="15">SUM(V11:X11)</f>
        <v>15</v>
      </c>
      <c r="AM11" s="43">
        <v>0</v>
      </c>
      <c r="AN11" s="33">
        <f t="shared" ref="AN11" si="16">AD11-AM11</f>
        <v>246</v>
      </c>
      <c r="AO11" s="134"/>
      <c r="AP11" s="30" t="s">
        <v>197</v>
      </c>
    </row>
    <row r="12" spans="1:44" s="30" customFormat="1" ht="12.75" customHeight="1" x14ac:dyDescent="0.3">
      <c r="A12" s="28">
        <v>3</v>
      </c>
      <c r="B12" s="57" t="s">
        <v>46</v>
      </c>
      <c r="C12" s="202" t="s">
        <v>69</v>
      </c>
      <c r="D12" s="114" t="s">
        <v>70</v>
      </c>
      <c r="E12" s="115">
        <v>38</v>
      </c>
      <c r="F12" s="37">
        <v>10</v>
      </c>
      <c r="G12" s="38">
        <v>10</v>
      </c>
      <c r="H12" s="40">
        <v>10</v>
      </c>
      <c r="I12" s="37">
        <v>10</v>
      </c>
      <c r="J12" s="38">
        <v>10</v>
      </c>
      <c r="K12" s="39">
        <v>10</v>
      </c>
      <c r="L12" s="37">
        <v>12</v>
      </c>
      <c r="M12" s="38">
        <v>12</v>
      </c>
      <c r="N12" s="39">
        <v>10</v>
      </c>
      <c r="O12" s="123">
        <v>0</v>
      </c>
      <c r="P12" s="124">
        <v>0</v>
      </c>
      <c r="Q12" s="36">
        <v>0</v>
      </c>
      <c r="R12" s="41">
        <v>0</v>
      </c>
      <c r="S12" s="35">
        <v>0</v>
      </c>
      <c r="T12" s="36">
        <v>0</v>
      </c>
      <c r="U12" s="41">
        <v>0</v>
      </c>
      <c r="V12" s="35">
        <v>0</v>
      </c>
      <c r="W12" s="36">
        <v>0</v>
      </c>
      <c r="X12" s="41">
        <v>9</v>
      </c>
      <c r="Y12" s="35">
        <v>12</v>
      </c>
      <c r="Z12" s="36">
        <v>9</v>
      </c>
      <c r="AA12" s="41">
        <v>10</v>
      </c>
      <c r="AB12" s="35">
        <v>10</v>
      </c>
      <c r="AC12" s="36">
        <v>12</v>
      </c>
      <c r="AD12" s="133">
        <f t="shared" si="7"/>
        <v>156</v>
      </c>
      <c r="AE12" s="36"/>
      <c r="AF12" s="36"/>
      <c r="AG12" s="36"/>
      <c r="AH12" s="36"/>
      <c r="AI12" s="36"/>
      <c r="AJ12" s="36"/>
      <c r="AK12" s="36"/>
      <c r="AL12" s="36"/>
      <c r="AM12" s="43">
        <v>0</v>
      </c>
      <c r="AN12" s="33">
        <f t="shared" si="6"/>
        <v>156</v>
      </c>
      <c r="AO12" s="134"/>
    </row>
    <row r="13" spans="1:44" s="30" customFormat="1" ht="12.75" customHeight="1" x14ac:dyDescent="0.3">
      <c r="A13" s="28">
        <v>4</v>
      </c>
      <c r="B13" s="57" t="s">
        <v>151</v>
      </c>
      <c r="C13" s="202" t="s">
        <v>177</v>
      </c>
      <c r="D13" s="114" t="s">
        <v>107</v>
      </c>
      <c r="E13" s="115">
        <v>15</v>
      </c>
      <c r="F13" s="37" t="s">
        <v>136</v>
      </c>
      <c r="G13" s="38" t="s">
        <v>136</v>
      </c>
      <c r="H13" s="39" t="s">
        <v>136</v>
      </c>
      <c r="I13" s="37" t="s">
        <v>136</v>
      </c>
      <c r="J13" s="38" t="s">
        <v>136</v>
      </c>
      <c r="K13" s="39" t="s">
        <v>136</v>
      </c>
      <c r="L13" s="37" t="s">
        <v>136</v>
      </c>
      <c r="M13" s="38" t="s">
        <v>136</v>
      </c>
      <c r="N13" s="39" t="s">
        <v>136</v>
      </c>
      <c r="O13" s="41">
        <v>9</v>
      </c>
      <c r="P13" s="35">
        <v>9</v>
      </c>
      <c r="Q13" s="36">
        <v>10</v>
      </c>
      <c r="R13" s="41">
        <v>10</v>
      </c>
      <c r="S13" s="35">
        <v>10</v>
      </c>
      <c r="T13" s="36">
        <v>12</v>
      </c>
      <c r="U13" s="41">
        <v>10</v>
      </c>
      <c r="V13" s="35">
        <v>10</v>
      </c>
      <c r="W13" s="36">
        <v>10</v>
      </c>
      <c r="X13" s="41">
        <v>12</v>
      </c>
      <c r="Y13" s="35">
        <v>8</v>
      </c>
      <c r="Z13" s="36">
        <v>12</v>
      </c>
      <c r="AA13" s="123">
        <v>0</v>
      </c>
      <c r="AB13" s="124">
        <v>0</v>
      </c>
      <c r="AC13" s="36">
        <v>0</v>
      </c>
      <c r="AD13" s="133">
        <f>SUM(O13:AC13)</f>
        <v>122</v>
      </c>
      <c r="AE13" s="36">
        <f t="shared" ref="AE13" si="17">SUM(F13:H13)</f>
        <v>0</v>
      </c>
      <c r="AF13" s="36">
        <f t="shared" ref="AF13" si="18">SUM(I13:K13)</f>
        <v>0</v>
      </c>
      <c r="AG13" s="36">
        <f t="shared" ref="AG13" si="19">SUM(L13:N13)</f>
        <v>0</v>
      </c>
      <c r="AH13" s="36">
        <f t="shared" ref="AH13" si="20">SUM(O13:Q13)</f>
        <v>28</v>
      </c>
      <c r="AI13" s="36">
        <f t="shared" ref="AI13" si="21">SUM(P13:R13)</f>
        <v>29</v>
      </c>
      <c r="AJ13" s="36">
        <f t="shared" ref="AJ13" si="22">SUM(R13:T13)</f>
        <v>32</v>
      </c>
      <c r="AK13" s="36">
        <f t="shared" ref="AK13" si="23">SUM(U13:W13)</f>
        <v>30</v>
      </c>
      <c r="AL13" s="36">
        <f t="shared" ref="AL13" si="24">SUM(V13:X13)</f>
        <v>32</v>
      </c>
      <c r="AM13" s="43">
        <v>0</v>
      </c>
      <c r="AN13" s="33">
        <f t="shared" ref="AN13" si="25">AD13-AM13</f>
        <v>122</v>
      </c>
      <c r="AO13" s="134"/>
    </row>
    <row r="14" spans="1:44" s="30" customFormat="1" ht="12.75" customHeight="1" x14ac:dyDescent="0.3">
      <c r="A14" s="28">
        <v>5</v>
      </c>
      <c r="B14" s="135" t="s">
        <v>155</v>
      </c>
      <c r="C14" s="70" t="s">
        <v>173</v>
      </c>
      <c r="D14" s="70" t="s">
        <v>71</v>
      </c>
      <c r="E14" s="75">
        <v>101</v>
      </c>
      <c r="F14" s="136" t="s">
        <v>136</v>
      </c>
      <c r="G14" s="137" t="s">
        <v>136</v>
      </c>
      <c r="H14" s="139" t="s">
        <v>136</v>
      </c>
      <c r="I14" s="136" t="s">
        <v>136</v>
      </c>
      <c r="J14" s="137" t="s">
        <v>136</v>
      </c>
      <c r="K14" s="139" t="s">
        <v>136</v>
      </c>
      <c r="L14" s="136" t="s">
        <v>136</v>
      </c>
      <c r="M14" s="137" t="s">
        <v>136</v>
      </c>
      <c r="N14" s="139" t="s">
        <v>136</v>
      </c>
      <c r="O14" s="140">
        <v>15</v>
      </c>
      <c r="P14" s="141">
        <v>15</v>
      </c>
      <c r="Q14" s="142">
        <v>15</v>
      </c>
      <c r="R14" s="140">
        <v>0</v>
      </c>
      <c r="S14" s="141">
        <v>0</v>
      </c>
      <c r="T14" s="142">
        <v>0</v>
      </c>
      <c r="U14" s="140">
        <v>0</v>
      </c>
      <c r="V14" s="141">
        <v>0</v>
      </c>
      <c r="W14" s="142">
        <v>0</v>
      </c>
      <c r="X14" s="140">
        <v>0</v>
      </c>
      <c r="Y14" s="141">
        <v>0</v>
      </c>
      <c r="Z14" s="142">
        <v>0</v>
      </c>
      <c r="AA14" s="140">
        <v>0</v>
      </c>
      <c r="AB14" s="141">
        <v>0</v>
      </c>
      <c r="AC14" s="142">
        <v>0</v>
      </c>
      <c r="AD14" s="142">
        <f>SUM(O14:AC14)</f>
        <v>45</v>
      </c>
      <c r="AE14" s="142">
        <f t="shared" ref="AE14" si="26">SUM(F14:H14)</f>
        <v>0</v>
      </c>
      <c r="AF14" s="142">
        <f t="shared" ref="AF14" si="27">SUM(I14:K14)</f>
        <v>0</v>
      </c>
      <c r="AG14" s="142">
        <f t="shared" ref="AG14" si="28">SUM(L14:N14)</f>
        <v>0</v>
      </c>
      <c r="AH14" s="142">
        <f t="shared" ref="AH14" si="29">SUM(O14:Q14)</f>
        <v>45</v>
      </c>
      <c r="AI14" s="142">
        <f t="shared" ref="AI14" si="30">SUM(P14:R14)</f>
        <v>30</v>
      </c>
      <c r="AJ14" s="142">
        <f t="shared" ref="AJ14" si="31">SUM(R14:T14)</f>
        <v>0</v>
      </c>
      <c r="AK14" s="142">
        <f t="shared" ref="AK14" si="32">SUM(U14:W14)</f>
        <v>0</v>
      </c>
      <c r="AL14" s="142">
        <f t="shared" ref="AL14" si="33">SUM(V14:X14)</f>
        <v>0</v>
      </c>
      <c r="AM14" s="143">
        <v>0</v>
      </c>
      <c r="AN14" s="143">
        <f t="shared" ref="AN14" si="34">AD14-AM14</f>
        <v>45</v>
      </c>
      <c r="AO14" s="134"/>
    </row>
    <row r="15" spans="1:44" ht="14.4" x14ac:dyDescent="0.3">
      <c r="A15" s="61"/>
      <c r="B15" s="65" t="s">
        <v>154</v>
      </c>
      <c r="C15" s="73"/>
      <c r="D15" s="73"/>
      <c r="E15" s="72"/>
      <c r="F15" s="37"/>
      <c r="G15" s="38"/>
      <c r="H15" s="40"/>
      <c r="I15" s="37"/>
      <c r="J15" s="38"/>
      <c r="K15" s="39"/>
      <c r="L15" s="37"/>
      <c r="M15" s="38"/>
      <c r="N15" s="39"/>
      <c r="O15" s="41"/>
      <c r="P15" s="35"/>
      <c r="Q15" s="36"/>
      <c r="R15" s="41"/>
      <c r="S15" s="35"/>
      <c r="T15" s="36"/>
      <c r="U15" s="41"/>
      <c r="V15" s="35"/>
      <c r="W15" s="36"/>
      <c r="X15" s="41"/>
      <c r="Y15" s="35"/>
      <c r="Z15" s="36"/>
      <c r="AA15" s="41"/>
      <c r="AB15" s="35"/>
      <c r="AC15" s="36"/>
      <c r="AD15" s="32"/>
      <c r="AE15" s="34"/>
      <c r="AF15" s="34"/>
      <c r="AG15" s="34"/>
      <c r="AH15" s="34"/>
      <c r="AI15" s="34"/>
      <c r="AJ15" s="34"/>
      <c r="AK15" s="34"/>
      <c r="AL15" s="34"/>
      <c r="AM15" s="43"/>
      <c r="AN15" s="33"/>
      <c r="AO15" s="30"/>
    </row>
    <row r="16" spans="1:44" ht="14.4" x14ac:dyDescent="0.3">
      <c r="A16" s="61"/>
      <c r="B16" s="57" t="s">
        <v>161</v>
      </c>
      <c r="C16" s="73"/>
      <c r="D16" s="73"/>
      <c r="E16" s="72"/>
      <c r="F16" s="37"/>
      <c r="G16" s="38"/>
      <c r="H16" s="40"/>
      <c r="I16" s="37"/>
      <c r="J16" s="38"/>
      <c r="K16" s="39"/>
      <c r="L16" s="37"/>
      <c r="M16" s="38"/>
      <c r="N16" s="39"/>
      <c r="O16" s="41"/>
      <c r="P16" s="35"/>
      <c r="Q16" s="36"/>
      <c r="R16" s="41"/>
      <c r="S16" s="35"/>
      <c r="T16" s="36"/>
      <c r="U16" s="41"/>
      <c r="V16" s="35"/>
      <c r="W16" s="36"/>
      <c r="X16" s="41"/>
      <c r="Y16" s="35"/>
      <c r="Z16" s="36"/>
      <c r="AA16" s="41"/>
      <c r="AB16" s="35"/>
      <c r="AC16" s="36"/>
      <c r="AD16" s="32"/>
      <c r="AE16" s="34"/>
      <c r="AF16" s="34"/>
      <c r="AG16" s="34"/>
      <c r="AH16" s="34"/>
      <c r="AI16" s="34"/>
      <c r="AJ16" s="34"/>
      <c r="AK16" s="34"/>
      <c r="AL16" s="34"/>
      <c r="AM16" s="43"/>
      <c r="AN16" s="33"/>
      <c r="AO16" s="30"/>
    </row>
    <row r="17" spans="1:43" ht="14.4" x14ac:dyDescent="0.3">
      <c r="A17" s="61"/>
      <c r="B17" s="57"/>
      <c r="C17" s="73"/>
      <c r="D17" s="73"/>
      <c r="E17" s="72"/>
      <c r="F17" s="37"/>
      <c r="G17" s="38"/>
      <c r="H17" s="40"/>
      <c r="I17" s="37"/>
      <c r="J17" s="38"/>
      <c r="K17" s="39"/>
      <c r="L17" s="37"/>
      <c r="M17" s="38"/>
      <c r="N17" s="39"/>
      <c r="O17" s="41"/>
      <c r="P17" s="35"/>
      <c r="Q17" s="36"/>
      <c r="R17" s="41"/>
      <c r="S17" s="35"/>
      <c r="T17" s="36"/>
      <c r="U17" s="41"/>
      <c r="V17" s="35"/>
      <c r="W17" s="36"/>
      <c r="X17" s="41"/>
      <c r="Y17" s="35"/>
      <c r="Z17" s="36"/>
      <c r="AA17" s="41"/>
      <c r="AB17" s="35"/>
      <c r="AC17" s="36"/>
      <c r="AD17" s="32"/>
      <c r="AE17" s="34"/>
      <c r="AF17" s="34"/>
      <c r="AG17" s="34"/>
      <c r="AH17" s="34"/>
      <c r="AI17" s="34"/>
      <c r="AJ17" s="34"/>
      <c r="AK17" s="34"/>
      <c r="AL17" s="34"/>
      <c r="AM17" s="43"/>
      <c r="AN17" s="33"/>
      <c r="AO17" s="30"/>
    </row>
    <row r="18" spans="1:43" ht="14.4" x14ac:dyDescent="0.3">
      <c r="A18" s="61"/>
      <c r="B18" s="51" t="s">
        <v>42</v>
      </c>
      <c r="C18" s="59"/>
      <c r="D18" s="59"/>
      <c r="E18" s="58"/>
      <c r="F18" s="37"/>
      <c r="G18" s="38"/>
      <c r="H18" s="39"/>
      <c r="I18" s="37"/>
      <c r="J18" s="38"/>
      <c r="K18" s="39"/>
      <c r="L18" s="37"/>
      <c r="M18" s="38"/>
      <c r="N18" s="39"/>
      <c r="O18" s="26"/>
      <c r="P18" s="35"/>
      <c r="Q18" s="36"/>
      <c r="R18" s="26"/>
      <c r="S18" s="35"/>
      <c r="T18" s="36"/>
      <c r="U18" s="41"/>
      <c r="V18" s="35"/>
      <c r="W18" s="36"/>
      <c r="X18" s="41"/>
      <c r="Y18" s="35"/>
      <c r="Z18" s="36"/>
      <c r="AA18" s="41"/>
      <c r="AB18" s="35"/>
      <c r="AC18" s="36"/>
      <c r="AD18" s="32"/>
      <c r="AE18" s="34"/>
      <c r="AF18" s="34"/>
      <c r="AG18" s="34"/>
      <c r="AH18" s="34"/>
      <c r="AI18" s="34"/>
      <c r="AJ18" s="34"/>
      <c r="AK18" s="34"/>
      <c r="AL18" s="34"/>
      <c r="AM18" s="43"/>
      <c r="AN18" s="33"/>
      <c r="AO18" s="30"/>
    </row>
    <row r="19" spans="1:43" ht="14.4" x14ac:dyDescent="0.3">
      <c r="A19" s="61">
        <v>1</v>
      </c>
      <c r="B19" s="57" t="s">
        <v>50</v>
      </c>
      <c r="C19" s="202" t="s">
        <v>51</v>
      </c>
      <c r="D19" s="114" t="s">
        <v>71</v>
      </c>
      <c r="E19" s="115">
        <v>675</v>
      </c>
      <c r="F19" s="37">
        <v>15</v>
      </c>
      <c r="G19" s="108">
        <v>12</v>
      </c>
      <c r="H19" s="109">
        <v>12</v>
      </c>
      <c r="I19" s="37">
        <v>15</v>
      </c>
      <c r="J19" s="38">
        <v>15</v>
      </c>
      <c r="K19" s="39">
        <v>12</v>
      </c>
      <c r="L19" s="37">
        <v>12</v>
      </c>
      <c r="M19" s="38">
        <v>12</v>
      </c>
      <c r="N19" s="39">
        <v>12</v>
      </c>
      <c r="O19" s="26">
        <v>12</v>
      </c>
      <c r="P19" s="35">
        <v>12</v>
      </c>
      <c r="Q19" s="36">
        <v>12</v>
      </c>
      <c r="R19" s="26">
        <v>15</v>
      </c>
      <c r="S19" s="35">
        <v>15</v>
      </c>
      <c r="T19" s="36">
        <v>15</v>
      </c>
      <c r="U19" s="41">
        <v>15</v>
      </c>
      <c r="V19" s="35">
        <v>15</v>
      </c>
      <c r="W19" s="36">
        <v>15</v>
      </c>
      <c r="X19" s="41">
        <v>15</v>
      </c>
      <c r="Y19" s="35">
        <v>12</v>
      </c>
      <c r="Z19" s="36">
        <v>15</v>
      </c>
      <c r="AA19" s="41">
        <v>15</v>
      </c>
      <c r="AB19" s="35">
        <v>15</v>
      </c>
      <c r="AC19" s="36">
        <v>15</v>
      </c>
      <c r="AD19" s="133">
        <f t="shared" ref="AD19" si="35">AC19+AB19+AA19+Z19+Y19+X19+W19+V19+U19+T19+S19+R19+Q19+P19+O19+N19+M19+L19+K19+J19+I19+H19+G19+F19</f>
        <v>330</v>
      </c>
      <c r="AE19" s="142">
        <f t="shared" ref="AE19" si="36">SUM(F19:H19)</f>
        <v>39</v>
      </c>
      <c r="AF19" s="142">
        <f t="shared" ref="AF19" si="37">SUM(I19:K19)</f>
        <v>42</v>
      </c>
      <c r="AG19" s="142">
        <f t="shared" ref="AG19" si="38">SUM(L19:N19)</f>
        <v>36</v>
      </c>
      <c r="AH19" s="142">
        <f t="shared" ref="AH19" si="39">SUM(O19:Q19)</f>
        <v>36</v>
      </c>
      <c r="AI19" s="142">
        <f t="shared" ref="AI19" si="40">SUM(P19:R19)</f>
        <v>39</v>
      </c>
      <c r="AJ19" s="142">
        <f t="shared" ref="AJ19" si="41">SUM(R19:T19)</f>
        <v>45</v>
      </c>
      <c r="AK19" s="142">
        <f t="shared" ref="AK19" si="42">SUM(U19:W19)</f>
        <v>45</v>
      </c>
      <c r="AL19" s="142">
        <f t="shared" ref="AL19" si="43">SUM(V19:X19)</f>
        <v>45</v>
      </c>
      <c r="AM19" s="43">
        <v>24</v>
      </c>
      <c r="AN19" s="33">
        <f t="shared" ref="AN19" si="44">AD19-AM19</f>
        <v>306</v>
      </c>
      <c r="AO19" s="134"/>
      <c r="AP19" s="30" t="s">
        <v>198</v>
      </c>
      <c r="AQ19" s="30"/>
    </row>
    <row r="20" spans="1:43" ht="14.4" x14ac:dyDescent="0.3">
      <c r="A20" s="61">
        <v>2</v>
      </c>
      <c r="B20" s="57" t="s">
        <v>101</v>
      </c>
      <c r="C20" s="202" t="s">
        <v>111</v>
      </c>
      <c r="D20" s="114" t="s">
        <v>107</v>
      </c>
      <c r="E20" s="115">
        <v>86</v>
      </c>
      <c r="F20" s="37">
        <v>12</v>
      </c>
      <c r="G20" s="38">
        <v>15</v>
      </c>
      <c r="H20" s="39">
        <v>15</v>
      </c>
      <c r="I20" s="37">
        <v>12</v>
      </c>
      <c r="J20" s="38">
        <v>12</v>
      </c>
      <c r="K20" s="39">
        <v>15</v>
      </c>
      <c r="L20" s="37">
        <v>15</v>
      </c>
      <c r="M20" s="38">
        <v>15</v>
      </c>
      <c r="N20" s="39">
        <v>15</v>
      </c>
      <c r="O20" s="26">
        <v>15</v>
      </c>
      <c r="P20" s="35">
        <v>15</v>
      </c>
      <c r="Q20" s="36">
        <v>15</v>
      </c>
      <c r="R20" s="26">
        <v>12</v>
      </c>
      <c r="S20" s="35">
        <v>12</v>
      </c>
      <c r="T20" s="36">
        <v>12</v>
      </c>
      <c r="U20" s="123">
        <v>9</v>
      </c>
      <c r="V20" s="35">
        <v>12</v>
      </c>
      <c r="W20" s="36">
        <v>12</v>
      </c>
      <c r="X20" s="41">
        <v>12</v>
      </c>
      <c r="Y20" s="35">
        <v>15</v>
      </c>
      <c r="Z20" s="36">
        <v>12</v>
      </c>
      <c r="AA20" s="41">
        <v>12</v>
      </c>
      <c r="AB20" s="124">
        <v>10</v>
      </c>
      <c r="AC20" s="36">
        <v>10</v>
      </c>
      <c r="AD20" s="133">
        <f t="shared" ref="AD20" si="45">AC20+AB20+AA20+Z20+Y20+X20+W20+V20+U20+T20+S20+R20+Q20+P20+O20+N20+M20+L20+K20+J20+I20+H20+G20+F20</f>
        <v>311</v>
      </c>
      <c r="AE20" s="142"/>
      <c r="AF20" s="142"/>
      <c r="AG20" s="142"/>
      <c r="AH20" s="142"/>
      <c r="AI20" s="142"/>
      <c r="AJ20" s="142"/>
      <c r="AK20" s="142"/>
      <c r="AL20" s="142"/>
      <c r="AM20" s="43">
        <v>19</v>
      </c>
      <c r="AN20" s="33">
        <f t="shared" ref="AN20" si="46">AD20-AM20</f>
        <v>292</v>
      </c>
      <c r="AO20" s="134"/>
      <c r="AP20" s="30"/>
      <c r="AQ20" s="30"/>
    </row>
    <row r="21" spans="1:43" ht="14.4" x14ac:dyDescent="0.3">
      <c r="A21" s="61">
        <v>3</v>
      </c>
      <c r="B21" s="57" t="s">
        <v>45</v>
      </c>
      <c r="C21" s="202" t="s">
        <v>49</v>
      </c>
      <c r="D21" s="114" t="s">
        <v>72</v>
      </c>
      <c r="E21" s="115">
        <v>55</v>
      </c>
      <c r="F21" s="37">
        <v>10</v>
      </c>
      <c r="G21" s="38">
        <v>10</v>
      </c>
      <c r="H21" s="39">
        <v>10</v>
      </c>
      <c r="I21" s="37">
        <v>10</v>
      </c>
      <c r="J21" s="38">
        <v>10</v>
      </c>
      <c r="K21" s="39">
        <v>10</v>
      </c>
      <c r="L21" s="37">
        <v>10</v>
      </c>
      <c r="M21" s="38">
        <v>10</v>
      </c>
      <c r="N21" s="39">
        <v>10</v>
      </c>
      <c r="O21" s="26">
        <v>10</v>
      </c>
      <c r="P21" s="35">
        <v>10</v>
      </c>
      <c r="Q21" s="36">
        <v>10</v>
      </c>
      <c r="R21" s="26">
        <v>9</v>
      </c>
      <c r="S21" s="35">
        <v>9</v>
      </c>
      <c r="T21" s="36">
        <v>9</v>
      </c>
      <c r="U21" s="41">
        <v>12</v>
      </c>
      <c r="V21" s="35">
        <v>10</v>
      </c>
      <c r="W21" s="36">
        <v>10</v>
      </c>
      <c r="X21" s="41">
        <v>9</v>
      </c>
      <c r="Y21" s="35">
        <v>9</v>
      </c>
      <c r="Z21" s="36">
        <v>9</v>
      </c>
      <c r="AA21" s="123">
        <v>0</v>
      </c>
      <c r="AB21" s="124">
        <v>0</v>
      </c>
      <c r="AC21" s="36">
        <v>0</v>
      </c>
      <c r="AD21" s="133">
        <f t="shared" ref="AD21" si="47">AC21+AB21+AA21+Z21+Y21+X21+W21+V21+U21+T21+S21+R21+Q21+P21+O21+N21+M21+L21+K21+J21+I21+H21+G21+F21</f>
        <v>206</v>
      </c>
      <c r="AE21" s="142">
        <f t="shared" si="0"/>
        <v>30</v>
      </c>
      <c r="AF21" s="142">
        <f t="shared" si="1"/>
        <v>30</v>
      </c>
      <c r="AG21" s="142">
        <f t="shared" si="2"/>
        <v>30</v>
      </c>
      <c r="AH21" s="142">
        <f t="shared" si="3"/>
        <v>30</v>
      </c>
      <c r="AI21" s="142">
        <f t="shared" si="3"/>
        <v>29</v>
      </c>
      <c r="AJ21" s="142">
        <f t="shared" si="4"/>
        <v>27</v>
      </c>
      <c r="AK21" s="142">
        <f t="shared" si="5"/>
        <v>32</v>
      </c>
      <c r="AL21" s="142">
        <f t="shared" si="5"/>
        <v>29</v>
      </c>
      <c r="AM21" s="43">
        <v>0</v>
      </c>
      <c r="AN21" s="33">
        <f t="shared" si="6"/>
        <v>206</v>
      </c>
      <c r="AO21" s="134"/>
    </row>
    <row r="22" spans="1:43" ht="14.4" x14ac:dyDescent="0.3">
      <c r="A22" s="28">
        <v>4</v>
      </c>
      <c r="B22" s="57" t="s">
        <v>119</v>
      </c>
      <c r="C22" s="202" t="s">
        <v>74</v>
      </c>
      <c r="D22" s="114" t="s">
        <v>72</v>
      </c>
      <c r="E22" s="115">
        <v>37</v>
      </c>
      <c r="F22" s="37" t="s">
        <v>136</v>
      </c>
      <c r="G22" s="38" t="s">
        <v>136</v>
      </c>
      <c r="H22" s="39" t="s">
        <v>136</v>
      </c>
      <c r="I22" s="37" t="s">
        <v>136</v>
      </c>
      <c r="J22" s="38" t="s">
        <v>136</v>
      </c>
      <c r="K22" s="39" t="s">
        <v>136</v>
      </c>
      <c r="L22" s="37" t="s">
        <v>136</v>
      </c>
      <c r="M22" s="38" t="s">
        <v>136</v>
      </c>
      <c r="N22" s="39" t="s">
        <v>136</v>
      </c>
      <c r="O22" s="126">
        <v>9</v>
      </c>
      <c r="P22" s="124">
        <v>9</v>
      </c>
      <c r="Q22" s="36">
        <v>9</v>
      </c>
      <c r="R22" s="26">
        <v>10</v>
      </c>
      <c r="S22" s="35">
        <v>10</v>
      </c>
      <c r="T22" s="36">
        <v>10</v>
      </c>
      <c r="U22" s="41">
        <v>10</v>
      </c>
      <c r="V22" s="35">
        <v>9</v>
      </c>
      <c r="W22" s="36">
        <v>9</v>
      </c>
      <c r="X22" s="41">
        <v>10</v>
      </c>
      <c r="Y22" s="35">
        <v>10</v>
      </c>
      <c r="Z22" s="36">
        <v>10</v>
      </c>
      <c r="AA22" s="41">
        <v>10</v>
      </c>
      <c r="AB22" s="35">
        <v>12</v>
      </c>
      <c r="AC22" s="36">
        <v>12</v>
      </c>
      <c r="AD22" s="133">
        <f>SUM(O22:AC22)</f>
        <v>149</v>
      </c>
      <c r="AE22" s="142">
        <f t="shared" si="0"/>
        <v>0</v>
      </c>
      <c r="AF22" s="142">
        <f t="shared" si="1"/>
        <v>0</v>
      </c>
      <c r="AG22" s="142">
        <f t="shared" si="2"/>
        <v>0</v>
      </c>
      <c r="AH22" s="142">
        <f t="shared" si="3"/>
        <v>27</v>
      </c>
      <c r="AI22" s="142">
        <f t="shared" si="3"/>
        <v>28</v>
      </c>
      <c r="AJ22" s="142">
        <f t="shared" si="4"/>
        <v>30</v>
      </c>
      <c r="AK22" s="142">
        <f t="shared" si="5"/>
        <v>28</v>
      </c>
      <c r="AL22" s="142">
        <f t="shared" si="5"/>
        <v>28</v>
      </c>
      <c r="AM22" s="43">
        <v>18</v>
      </c>
      <c r="AN22" s="33">
        <f t="shared" si="6"/>
        <v>131</v>
      </c>
      <c r="AO22" s="134"/>
    </row>
    <row r="23" spans="1:43" ht="14.4" x14ac:dyDescent="0.3">
      <c r="B23" s="65" t="s">
        <v>154</v>
      </c>
      <c r="C23" s="71"/>
      <c r="D23" s="71"/>
      <c r="E23" s="72"/>
      <c r="F23" s="37"/>
      <c r="G23" s="38"/>
      <c r="H23" s="39"/>
      <c r="I23" s="37"/>
      <c r="J23" s="38"/>
      <c r="K23" s="39"/>
      <c r="L23" s="37"/>
      <c r="M23" s="38"/>
      <c r="N23" s="39"/>
      <c r="O23" s="26"/>
      <c r="P23" s="35"/>
      <c r="Q23" s="36"/>
      <c r="R23" s="26"/>
      <c r="S23" s="35"/>
      <c r="T23" s="36"/>
      <c r="U23" s="41"/>
      <c r="V23" s="35"/>
      <c r="W23" s="36"/>
      <c r="X23" s="41"/>
      <c r="Y23" s="35"/>
      <c r="Z23" s="36"/>
      <c r="AA23" s="41"/>
      <c r="AB23" s="35"/>
      <c r="AC23" s="36"/>
      <c r="AD23" s="32">
        <f t="shared" ref="AD23:AD24" si="48">SUM(F23:W23)</f>
        <v>0</v>
      </c>
      <c r="AE23" s="34">
        <f t="shared" si="0"/>
        <v>0</v>
      </c>
      <c r="AF23" s="34">
        <f t="shared" si="1"/>
        <v>0</v>
      </c>
      <c r="AG23" s="34">
        <f t="shared" si="2"/>
        <v>0</v>
      </c>
      <c r="AH23" s="34">
        <f t="shared" si="3"/>
        <v>0</v>
      </c>
      <c r="AI23" s="34">
        <f t="shared" si="3"/>
        <v>0</v>
      </c>
      <c r="AJ23" s="34">
        <f t="shared" si="4"/>
        <v>0</v>
      </c>
      <c r="AK23" s="34">
        <f t="shared" si="5"/>
        <v>0</v>
      </c>
      <c r="AL23" s="34">
        <f t="shared" si="5"/>
        <v>0</v>
      </c>
      <c r="AM23" s="43">
        <v>0</v>
      </c>
      <c r="AN23" s="33">
        <f t="shared" si="6"/>
        <v>0</v>
      </c>
    </row>
    <row r="24" spans="1:43" ht="14.4" x14ac:dyDescent="0.3">
      <c r="B24" s="57" t="s">
        <v>153</v>
      </c>
      <c r="C24" s="71"/>
      <c r="D24" s="71"/>
      <c r="E24" s="72"/>
      <c r="F24" s="37"/>
      <c r="G24" s="38"/>
      <c r="H24" s="39"/>
      <c r="I24" s="37"/>
      <c r="J24" s="38"/>
      <c r="K24" s="39"/>
      <c r="L24" s="37"/>
      <c r="M24" s="38"/>
      <c r="N24" s="39"/>
      <c r="O24" s="26"/>
      <c r="P24" s="35"/>
      <c r="Q24" s="36"/>
      <c r="R24" s="26"/>
      <c r="S24" s="35"/>
      <c r="T24" s="36"/>
      <c r="U24" s="41"/>
      <c r="V24" s="35"/>
      <c r="W24" s="36"/>
      <c r="X24" s="41"/>
      <c r="Y24" s="35"/>
      <c r="Z24" s="36"/>
      <c r="AA24" s="41"/>
      <c r="AB24" s="35"/>
      <c r="AC24" s="36"/>
      <c r="AD24" s="32">
        <f t="shared" si="48"/>
        <v>0</v>
      </c>
      <c r="AE24" s="34">
        <f t="shared" si="0"/>
        <v>0</v>
      </c>
      <c r="AF24" s="34">
        <f t="shared" si="1"/>
        <v>0</v>
      </c>
      <c r="AG24" s="34">
        <f t="shared" si="2"/>
        <v>0</v>
      </c>
      <c r="AH24" s="34">
        <f t="shared" ref="AH24:AI24" si="49">SUM(O24:Q24)</f>
        <v>0</v>
      </c>
      <c r="AI24" s="34">
        <f t="shared" si="49"/>
        <v>0</v>
      </c>
      <c r="AJ24" s="34">
        <f t="shared" si="4"/>
        <v>0</v>
      </c>
      <c r="AK24" s="34">
        <f t="shared" ref="AK24:AL24" si="50">SUM(U24:W24)</f>
        <v>0</v>
      </c>
      <c r="AL24" s="34">
        <f t="shared" si="50"/>
        <v>0</v>
      </c>
      <c r="AM24" s="43">
        <v>0</v>
      </c>
      <c r="AN24" s="33">
        <f t="shared" si="6"/>
        <v>0</v>
      </c>
    </row>
    <row r="25" spans="1:43" x14ac:dyDescent="0.3"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24"/>
      <c r="Y25" s="24"/>
      <c r="Z25" s="24"/>
      <c r="AA25" s="24"/>
      <c r="AB25" s="24"/>
      <c r="AC25" s="24"/>
      <c r="AD25" s="24"/>
      <c r="AM25" s="43">
        <v>0</v>
      </c>
    </row>
    <row r="26" spans="1:43" x14ac:dyDescent="0.3">
      <c r="B26" s="30" t="s">
        <v>22</v>
      </c>
      <c r="C26" s="25">
        <v>0</v>
      </c>
      <c r="D26" s="5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43" ht="15.6" x14ac:dyDescent="0.3">
      <c r="B27" s="19" t="s">
        <v>23</v>
      </c>
      <c r="C27" s="16"/>
      <c r="D27" s="16"/>
      <c r="E27" s="17"/>
      <c r="F27" s="18"/>
      <c r="G27" s="18"/>
      <c r="H27" s="18"/>
      <c r="I27" s="18"/>
      <c r="J27" s="18"/>
      <c r="K27" s="18"/>
    </row>
    <row r="28" spans="1:43" ht="15.6" x14ac:dyDescent="0.3">
      <c r="B28" s="16" t="s">
        <v>25</v>
      </c>
      <c r="C28" s="16"/>
      <c r="D28" s="16"/>
      <c r="E28" s="17"/>
      <c r="F28" s="18"/>
      <c r="G28" s="18"/>
      <c r="H28" s="18"/>
      <c r="I28" s="18"/>
      <c r="J28" s="18"/>
      <c r="K28" s="18"/>
    </row>
    <row r="29" spans="1:43" ht="15.6" x14ac:dyDescent="0.3">
      <c r="B29" s="16" t="s">
        <v>24</v>
      </c>
      <c r="C29" s="16"/>
      <c r="D29" s="16"/>
      <c r="E29" s="17"/>
      <c r="F29" s="18"/>
      <c r="G29" s="18"/>
      <c r="H29" s="18"/>
      <c r="I29" s="18"/>
      <c r="J29" s="18"/>
      <c r="K29" s="18"/>
    </row>
    <row r="30" spans="1:43" ht="15.6" x14ac:dyDescent="0.3">
      <c r="B30" s="16" t="s">
        <v>26</v>
      </c>
      <c r="C30" s="16"/>
      <c r="D30" s="16"/>
      <c r="E30" s="17"/>
      <c r="F30" s="18"/>
      <c r="G30" s="18"/>
      <c r="H30" s="18"/>
      <c r="I30" s="18"/>
      <c r="J30" s="18"/>
      <c r="K30" s="18"/>
    </row>
  </sheetData>
  <mergeCells count="31">
    <mergeCell ref="F25:H25"/>
    <mergeCell ref="I25:K25"/>
    <mergeCell ref="L25:N25"/>
    <mergeCell ref="O25:Q25"/>
    <mergeCell ref="R25:T25"/>
    <mergeCell ref="U25:W25"/>
    <mergeCell ref="AN6:AN8"/>
    <mergeCell ref="F7:H7"/>
    <mergeCell ref="I7:K7"/>
    <mergeCell ref="L7:N7"/>
    <mergeCell ref="O7:Q7"/>
    <mergeCell ref="R7:T7"/>
    <mergeCell ref="U7:W7"/>
    <mergeCell ref="X7:Z7"/>
    <mergeCell ref="AA7:AC7"/>
    <mergeCell ref="R6:T6"/>
    <mergeCell ref="U6:W6"/>
    <mergeCell ref="X6:Z6"/>
    <mergeCell ref="AA6:AC6"/>
    <mergeCell ref="AD6:AD8"/>
    <mergeCell ref="AM6:AM8"/>
    <mergeCell ref="B1:AD2"/>
    <mergeCell ref="B3:AD3"/>
    <mergeCell ref="B4:AD4"/>
    <mergeCell ref="B6:B8"/>
    <mergeCell ref="C6:C8"/>
    <mergeCell ref="E6:E8"/>
    <mergeCell ref="F6:H6"/>
    <mergeCell ref="I6:K6"/>
    <mergeCell ref="L6:N6"/>
    <mergeCell ref="O6:Q6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R50"/>
  <sheetViews>
    <sheetView zoomScaleNormal="100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C9" sqref="C9"/>
    </sheetView>
  </sheetViews>
  <sheetFormatPr defaultColWidth="11.44140625" defaultRowHeight="13.8" x14ac:dyDescent="0.3"/>
  <cols>
    <col min="1" max="1" width="3" style="28" customWidth="1"/>
    <col min="2" max="2" width="23.44140625" style="29" customWidth="1"/>
    <col min="3" max="3" width="7.6640625" style="29" customWidth="1"/>
    <col min="4" max="4" width="10.44140625" style="29" customWidth="1"/>
    <col min="5" max="5" width="5.88671875" style="23" customWidth="1"/>
    <col min="6" max="29" width="4.6640625" style="2" customWidth="1"/>
    <col min="30" max="30" width="5.88671875" style="2" customWidth="1"/>
    <col min="31" max="31" width="3" style="29" hidden="1" customWidth="1"/>
    <col min="32" max="32" width="4.5546875" style="29" hidden="1" customWidth="1"/>
    <col min="33" max="33" width="3.5546875" style="29" hidden="1" customWidth="1"/>
    <col min="34" max="34" width="3.6640625" style="29" hidden="1" customWidth="1"/>
    <col min="35" max="35" width="4.6640625" style="29" hidden="1" customWidth="1"/>
    <col min="36" max="36" width="3.88671875" style="29" hidden="1" customWidth="1"/>
    <col min="37" max="37" width="4" style="29" hidden="1" customWidth="1"/>
    <col min="38" max="38" width="3.5546875" style="29" hidden="1" customWidth="1"/>
    <col min="39" max="39" width="6" style="29" customWidth="1"/>
    <col min="40" max="40" width="7.33203125" style="29" customWidth="1"/>
    <col min="41" max="41" width="11.44140625" style="29" customWidth="1"/>
    <col min="42" max="16384" width="11.44140625" style="29"/>
  </cols>
  <sheetData>
    <row r="1" spans="1:44" ht="31.5" customHeight="1" x14ac:dyDescent="0.45">
      <c r="B1" s="167" t="s">
        <v>156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"/>
    </row>
    <row r="2" spans="1:44" ht="39" customHeight="1" x14ac:dyDescent="0.3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44" ht="12.75" customHeight="1" x14ac:dyDescent="0.3">
      <c r="B3" s="168" t="s">
        <v>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44" x14ac:dyDescent="0.3">
      <c r="B4" s="174" t="s">
        <v>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</row>
    <row r="5" spans="1:44" x14ac:dyDescent="0.3">
      <c r="B5" s="45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</row>
    <row r="6" spans="1:44" s="4" customFormat="1" ht="12.75" customHeight="1" x14ac:dyDescent="0.3">
      <c r="A6" s="3"/>
      <c r="B6" s="169" t="s">
        <v>0</v>
      </c>
      <c r="C6" s="169" t="s">
        <v>6</v>
      </c>
      <c r="D6" s="121"/>
      <c r="E6" s="173" t="s">
        <v>4</v>
      </c>
      <c r="F6" s="157" t="s">
        <v>7</v>
      </c>
      <c r="G6" s="158"/>
      <c r="H6" s="159"/>
      <c r="I6" s="157" t="s">
        <v>8</v>
      </c>
      <c r="J6" s="158"/>
      <c r="K6" s="159"/>
      <c r="L6" s="157" t="s">
        <v>9</v>
      </c>
      <c r="M6" s="158"/>
      <c r="N6" s="159"/>
      <c r="O6" s="157" t="s">
        <v>10</v>
      </c>
      <c r="P6" s="158"/>
      <c r="Q6" s="159"/>
      <c r="R6" s="157" t="s">
        <v>11</v>
      </c>
      <c r="S6" s="158"/>
      <c r="T6" s="159"/>
      <c r="U6" s="157" t="s">
        <v>12</v>
      </c>
      <c r="V6" s="158"/>
      <c r="W6" s="159"/>
      <c r="X6" s="157" t="s">
        <v>32</v>
      </c>
      <c r="Y6" s="158"/>
      <c r="Z6" s="159"/>
      <c r="AA6" s="157" t="s">
        <v>13</v>
      </c>
      <c r="AB6" s="158"/>
      <c r="AC6" s="159"/>
      <c r="AD6" s="160" t="s">
        <v>28</v>
      </c>
      <c r="AE6" s="13" t="s">
        <v>14</v>
      </c>
      <c r="AF6" s="13" t="s">
        <v>15</v>
      </c>
      <c r="AG6" s="13" t="s">
        <v>16</v>
      </c>
      <c r="AH6" s="13" t="s">
        <v>17</v>
      </c>
      <c r="AI6" s="13" t="s">
        <v>18</v>
      </c>
      <c r="AJ6" s="13" t="s">
        <v>19</v>
      </c>
      <c r="AK6" s="13" t="s">
        <v>20</v>
      </c>
      <c r="AL6" s="13" t="s">
        <v>21</v>
      </c>
      <c r="AM6" s="153" t="s">
        <v>29</v>
      </c>
      <c r="AN6" s="155" t="s">
        <v>30</v>
      </c>
    </row>
    <row r="7" spans="1:44" s="6" customFormat="1" x14ac:dyDescent="0.3">
      <c r="A7" s="5"/>
      <c r="B7" s="170"/>
      <c r="C7" s="171"/>
      <c r="D7" s="122"/>
      <c r="E7" s="170"/>
      <c r="F7" s="163">
        <v>42051</v>
      </c>
      <c r="G7" s="164"/>
      <c r="H7" s="165"/>
      <c r="I7" s="163">
        <v>42079</v>
      </c>
      <c r="J7" s="164"/>
      <c r="K7" s="165"/>
      <c r="L7" s="163">
        <v>42100</v>
      </c>
      <c r="M7" s="164"/>
      <c r="N7" s="165"/>
      <c r="O7" s="163">
        <v>42142</v>
      </c>
      <c r="P7" s="164"/>
      <c r="Q7" s="165"/>
      <c r="R7" s="163">
        <v>42198</v>
      </c>
      <c r="S7" s="164"/>
      <c r="T7" s="165"/>
      <c r="U7" s="163">
        <v>42233</v>
      </c>
      <c r="V7" s="164"/>
      <c r="W7" s="165"/>
      <c r="X7" s="163">
        <v>42289</v>
      </c>
      <c r="Y7" s="164"/>
      <c r="Z7" s="165"/>
      <c r="AA7" s="163">
        <v>43771</v>
      </c>
      <c r="AB7" s="164"/>
      <c r="AC7" s="165"/>
      <c r="AD7" s="161"/>
      <c r="AE7" s="14"/>
      <c r="AF7" s="14"/>
      <c r="AG7" s="14"/>
      <c r="AH7" s="14"/>
      <c r="AI7" s="14"/>
      <c r="AJ7" s="14"/>
      <c r="AK7" s="14"/>
      <c r="AL7" s="14"/>
      <c r="AM7" s="154"/>
      <c r="AN7" s="156"/>
    </row>
    <row r="8" spans="1:44" s="30" customFormat="1" ht="30" customHeight="1" x14ac:dyDescent="0.3">
      <c r="A8" s="28"/>
      <c r="B8" s="170"/>
      <c r="C8" s="172"/>
      <c r="D8" s="122"/>
      <c r="E8" s="170"/>
      <c r="F8" s="9" t="s">
        <v>1</v>
      </c>
      <c r="G8" s="10" t="s">
        <v>2</v>
      </c>
      <c r="H8" s="27" t="s">
        <v>3</v>
      </c>
      <c r="I8" s="9" t="s">
        <v>1</v>
      </c>
      <c r="J8" s="10" t="s">
        <v>2</v>
      </c>
      <c r="K8" s="27" t="s">
        <v>3</v>
      </c>
      <c r="L8" s="9" t="s">
        <v>1</v>
      </c>
      <c r="M8" s="10" t="s">
        <v>2</v>
      </c>
      <c r="N8" s="27" t="s">
        <v>3</v>
      </c>
      <c r="O8" s="7" t="s">
        <v>1</v>
      </c>
      <c r="P8" s="12" t="s">
        <v>2</v>
      </c>
      <c r="Q8" s="8" t="s">
        <v>3</v>
      </c>
      <c r="R8" s="7" t="s">
        <v>1</v>
      </c>
      <c r="S8" s="12" t="s">
        <v>2</v>
      </c>
      <c r="T8" s="8" t="s">
        <v>3</v>
      </c>
      <c r="U8" s="7" t="s">
        <v>1</v>
      </c>
      <c r="V8" s="12" t="s">
        <v>2</v>
      </c>
      <c r="W8" s="8" t="s">
        <v>3</v>
      </c>
      <c r="X8" s="7" t="s">
        <v>1</v>
      </c>
      <c r="Y8" s="12" t="s">
        <v>2</v>
      </c>
      <c r="Z8" s="8" t="s">
        <v>3</v>
      </c>
      <c r="AA8" s="7" t="s">
        <v>1</v>
      </c>
      <c r="AB8" s="12" t="s">
        <v>2</v>
      </c>
      <c r="AC8" s="8" t="s">
        <v>3</v>
      </c>
      <c r="AD8" s="162"/>
      <c r="AE8" s="15"/>
      <c r="AF8" s="15"/>
      <c r="AG8" s="15"/>
      <c r="AH8" s="15"/>
      <c r="AI8" s="15"/>
      <c r="AJ8" s="15"/>
      <c r="AK8" s="15"/>
      <c r="AL8" s="15"/>
      <c r="AM8" s="154"/>
      <c r="AN8" s="156"/>
      <c r="AR8" s="30" t="s">
        <v>33</v>
      </c>
    </row>
    <row r="9" spans="1:44" s="30" customFormat="1" ht="12.75" customHeight="1" x14ac:dyDescent="0.3">
      <c r="A9" s="61">
        <v>1</v>
      </c>
      <c r="B9" s="57" t="s">
        <v>157</v>
      </c>
      <c r="C9" s="202" t="s">
        <v>174</v>
      </c>
      <c r="D9" s="114" t="s">
        <v>71</v>
      </c>
      <c r="E9" s="115">
        <v>232</v>
      </c>
      <c r="F9" s="37" t="s">
        <v>136</v>
      </c>
      <c r="G9" s="38" t="s">
        <v>136</v>
      </c>
      <c r="H9" s="39" t="s">
        <v>136</v>
      </c>
      <c r="I9" s="37" t="s">
        <v>136</v>
      </c>
      <c r="J9" s="38" t="s">
        <v>136</v>
      </c>
      <c r="K9" s="39" t="s">
        <v>136</v>
      </c>
      <c r="L9" s="37" t="s">
        <v>136</v>
      </c>
      <c r="M9" s="38" t="s">
        <v>136</v>
      </c>
      <c r="N9" s="39" t="s">
        <v>136</v>
      </c>
      <c r="O9" s="41">
        <v>10</v>
      </c>
      <c r="P9" s="35">
        <v>10</v>
      </c>
      <c r="Q9" s="36">
        <v>10</v>
      </c>
      <c r="R9" s="41">
        <v>0</v>
      </c>
      <c r="S9" s="35">
        <v>0</v>
      </c>
      <c r="T9" s="36">
        <v>0</v>
      </c>
      <c r="U9" s="41">
        <v>0</v>
      </c>
      <c r="V9" s="35">
        <v>0</v>
      </c>
      <c r="W9" s="36">
        <v>0</v>
      </c>
      <c r="X9" s="41">
        <v>0</v>
      </c>
      <c r="Y9" s="35">
        <v>0</v>
      </c>
      <c r="Z9" s="36">
        <v>0</v>
      </c>
      <c r="AA9" s="41">
        <v>0</v>
      </c>
      <c r="AB9" s="35">
        <v>0</v>
      </c>
      <c r="AC9" s="36">
        <v>0</v>
      </c>
      <c r="AD9" s="36">
        <f t="shared" ref="AD9:AD13" si="0">SUM(F9:W9)</f>
        <v>30</v>
      </c>
      <c r="AE9" s="36">
        <f t="shared" ref="AE9:AE13" si="1">SUM(F9:H9)</f>
        <v>0</v>
      </c>
      <c r="AF9" s="36">
        <f t="shared" ref="AF9:AF13" si="2">SUM(I9:K9)</f>
        <v>0</v>
      </c>
      <c r="AG9" s="36">
        <f t="shared" ref="AG9:AG13" si="3">SUM(L9:N9)</f>
        <v>0</v>
      </c>
      <c r="AH9" s="36">
        <f t="shared" ref="AH9:AI13" si="4">SUM(O9:Q9)</f>
        <v>30</v>
      </c>
      <c r="AI9" s="36">
        <f t="shared" si="4"/>
        <v>20</v>
      </c>
      <c r="AJ9" s="36">
        <f t="shared" ref="AJ9:AJ13" si="5">SUM(R9:T9)</f>
        <v>0</v>
      </c>
      <c r="AK9" s="36">
        <f t="shared" ref="AK9:AL13" si="6">SUM(U9:W9)</f>
        <v>0</v>
      </c>
      <c r="AL9" s="36">
        <f t="shared" si="6"/>
        <v>0</v>
      </c>
      <c r="AM9" s="145">
        <v>20</v>
      </c>
      <c r="AN9" s="145">
        <f t="shared" ref="AN9:AN13" si="7">AD9-AM9</f>
        <v>10</v>
      </c>
    </row>
    <row r="10" spans="1:44" s="30" customFormat="1" ht="12.75" customHeight="1" x14ac:dyDescent="0.3">
      <c r="A10" s="61">
        <v>2</v>
      </c>
      <c r="B10" s="57"/>
      <c r="C10" s="114"/>
      <c r="D10" s="114"/>
      <c r="E10" s="115"/>
      <c r="F10" s="37"/>
      <c r="G10" s="38"/>
      <c r="H10" s="40"/>
      <c r="I10" s="37"/>
      <c r="J10" s="38"/>
      <c r="K10" s="39"/>
      <c r="L10" s="37"/>
      <c r="M10" s="38"/>
      <c r="N10" s="39"/>
      <c r="O10" s="41"/>
      <c r="P10" s="35"/>
      <c r="Q10" s="36"/>
      <c r="R10" s="41"/>
      <c r="S10" s="35"/>
      <c r="T10" s="36"/>
      <c r="U10" s="41"/>
      <c r="V10" s="35"/>
      <c r="W10" s="36"/>
      <c r="X10" s="41"/>
      <c r="Y10" s="35"/>
      <c r="Z10" s="36"/>
      <c r="AA10" s="41"/>
      <c r="AB10" s="35"/>
      <c r="AC10" s="36"/>
      <c r="AD10" s="32">
        <f t="shared" ref="AD10:AD12" si="8">SUM(F10:W10)</f>
        <v>0</v>
      </c>
      <c r="AE10" s="34">
        <f t="shared" si="1"/>
        <v>0</v>
      </c>
      <c r="AF10" s="34">
        <f t="shared" si="2"/>
        <v>0</v>
      </c>
      <c r="AG10" s="34">
        <f t="shared" si="3"/>
        <v>0</v>
      </c>
      <c r="AH10" s="34">
        <f t="shared" si="4"/>
        <v>0</v>
      </c>
      <c r="AI10" s="34">
        <f t="shared" si="4"/>
        <v>0</v>
      </c>
      <c r="AJ10" s="34">
        <f t="shared" si="5"/>
        <v>0</v>
      </c>
      <c r="AK10" s="34">
        <f t="shared" si="6"/>
        <v>0</v>
      </c>
      <c r="AL10" s="34">
        <f t="shared" si="6"/>
        <v>0</v>
      </c>
      <c r="AM10" s="43">
        <v>0</v>
      </c>
      <c r="AN10" s="33">
        <f t="shared" si="7"/>
        <v>0</v>
      </c>
    </row>
    <row r="11" spans="1:44" s="30" customFormat="1" ht="12.75" customHeight="1" x14ac:dyDescent="0.3">
      <c r="A11" s="61">
        <v>3</v>
      </c>
      <c r="B11" s="57"/>
      <c r="C11" s="114"/>
      <c r="D11" s="114"/>
      <c r="E11" s="115"/>
      <c r="F11" s="37"/>
      <c r="G11" s="38"/>
      <c r="H11" s="40"/>
      <c r="I11" s="37"/>
      <c r="J11" s="38"/>
      <c r="K11" s="39"/>
      <c r="L11" s="37"/>
      <c r="M11" s="38"/>
      <c r="N11" s="39"/>
      <c r="O11" s="41"/>
      <c r="P11" s="35"/>
      <c r="Q11" s="36"/>
      <c r="R11" s="41"/>
      <c r="S11" s="35"/>
      <c r="T11" s="36"/>
      <c r="U11" s="41"/>
      <c r="V11" s="35"/>
      <c r="W11" s="36"/>
      <c r="X11" s="41"/>
      <c r="Y11" s="35"/>
      <c r="Z11" s="36"/>
      <c r="AA11" s="41"/>
      <c r="AB11" s="35"/>
      <c r="AC11" s="36"/>
      <c r="AD11" s="32">
        <f t="shared" si="8"/>
        <v>0</v>
      </c>
      <c r="AE11" s="34">
        <f t="shared" si="1"/>
        <v>0</v>
      </c>
      <c r="AF11" s="34">
        <f t="shared" si="2"/>
        <v>0</v>
      </c>
      <c r="AG11" s="34">
        <f t="shared" si="3"/>
        <v>0</v>
      </c>
      <c r="AH11" s="34">
        <f t="shared" si="4"/>
        <v>0</v>
      </c>
      <c r="AI11" s="34">
        <f t="shared" si="4"/>
        <v>0</v>
      </c>
      <c r="AJ11" s="34">
        <f t="shared" si="5"/>
        <v>0</v>
      </c>
      <c r="AK11" s="34">
        <f t="shared" si="6"/>
        <v>0</v>
      </c>
      <c r="AL11" s="34">
        <f t="shared" si="6"/>
        <v>0</v>
      </c>
      <c r="AM11" s="43">
        <v>0</v>
      </c>
      <c r="AN11" s="33">
        <f t="shared" si="7"/>
        <v>0</v>
      </c>
    </row>
    <row r="12" spans="1:44" s="30" customFormat="1" ht="12.75" customHeight="1" x14ac:dyDescent="0.3">
      <c r="A12" s="61">
        <v>4</v>
      </c>
      <c r="B12" s="57"/>
      <c r="C12" s="114"/>
      <c r="D12" s="114"/>
      <c r="E12" s="115"/>
      <c r="F12" s="37"/>
      <c r="G12" s="38"/>
      <c r="H12" s="40"/>
      <c r="I12" s="37"/>
      <c r="J12" s="38"/>
      <c r="K12" s="39"/>
      <c r="L12" s="37"/>
      <c r="M12" s="38"/>
      <c r="N12" s="39"/>
      <c r="O12" s="41"/>
      <c r="P12" s="35"/>
      <c r="Q12" s="36"/>
      <c r="R12" s="41"/>
      <c r="S12" s="35"/>
      <c r="T12" s="36"/>
      <c r="U12" s="41"/>
      <c r="V12" s="35"/>
      <c r="W12" s="36"/>
      <c r="X12" s="41"/>
      <c r="Y12" s="35"/>
      <c r="Z12" s="36"/>
      <c r="AA12" s="41"/>
      <c r="AB12" s="35"/>
      <c r="AC12" s="36"/>
      <c r="AD12" s="32">
        <f t="shared" si="8"/>
        <v>0</v>
      </c>
      <c r="AE12" s="34">
        <f t="shared" si="1"/>
        <v>0</v>
      </c>
      <c r="AF12" s="34">
        <f t="shared" si="2"/>
        <v>0</v>
      </c>
      <c r="AG12" s="34">
        <f t="shared" si="3"/>
        <v>0</v>
      </c>
      <c r="AH12" s="34">
        <f t="shared" si="4"/>
        <v>0</v>
      </c>
      <c r="AI12" s="34">
        <f t="shared" si="4"/>
        <v>0</v>
      </c>
      <c r="AJ12" s="34">
        <f t="shared" si="5"/>
        <v>0</v>
      </c>
      <c r="AK12" s="34">
        <f t="shared" si="6"/>
        <v>0</v>
      </c>
      <c r="AL12" s="34">
        <f t="shared" si="6"/>
        <v>0</v>
      </c>
      <c r="AM12" s="43">
        <v>0</v>
      </c>
      <c r="AN12" s="33">
        <f t="shared" si="7"/>
        <v>0</v>
      </c>
    </row>
    <row r="13" spans="1:44" s="30" customFormat="1" ht="12.75" customHeight="1" x14ac:dyDescent="0.3">
      <c r="A13" s="61">
        <v>3</v>
      </c>
      <c r="B13" s="57"/>
      <c r="C13" s="114"/>
      <c r="D13" s="114"/>
      <c r="E13" s="115"/>
      <c r="F13" s="37"/>
      <c r="G13" s="38"/>
      <c r="H13" s="40"/>
      <c r="I13" s="37"/>
      <c r="J13" s="38"/>
      <c r="K13" s="39"/>
      <c r="L13" s="37"/>
      <c r="M13" s="38"/>
      <c r="N13" s="39"/>
      <c r="O13" s="41"/>
      <c r="P13" s="35"/>
      <c r="Q13" s="36"/>
      <c r="R13" s="41"/>
      <c r="S13" s="35"/>
      <c r="T13" s="36"/>
      <c r="U13" s="41"/>
      <c r="V13" s="35"/>
      <c r="W13" s="36"/>
      <c r="X13" s="41"/>
      <c r="Y13" s="35"/>
      <c r="Z13" s="36"/>
      <c r="AA13" s="41"/>
      <c r="AB13" s="35"/>
      <c r="AC13" s="36"/>
      <c r="AD13" s="32">
        <f t="shared" si="0"/>
        <v>0</v>
      </c>
      <c r="AE13" s="34">
        <f t="shared" si="1"/>
        <v>0</v>
      </c>
      <c r="AF13" s="34">
        <f t="shared" si="2"/>
        <v>0</v>
      </c>
      <c r="AG13" s="34">
        <f t="shared" si="3"/>
        <v>0</v>
      </c>
      <c r="AH13" s="34">
        <f t="shared" si="4"/>
        <v>0</v>
      </c>
      <c r="AI13" s="34">
        <f t="shared" si="4"/>
        <v>0</v>
      </c>
      <c r="AJ13" s="34">
        <f t="shared" si="5"/>
        <v>0</v>
      </c>
      <c r="AK13" s="34">
        <f t="shared" si="6"/>
        <v>0</v>
      </c>
      <c r="AL13" s="34">
        <f t="shared" si="6"/>
        <v>0</v>
      </c>
      <c r="AM13" s="43">
        <v>0</v>
      </c>
      <c r="AN13" s="33">
        <f t="shared" si="7"/>
        <v>0</v>
      </c>
    </row>
    <row r="14" spans="1:44" s="30" customFormat="1" ht="12.75" customHeight="1" x14ac:dyDescent="0.3">
      <c r="A14" s="28"/>
      <c r="B14" s="65" t="s">
        <v>154</v>
      </c>
      <c r="C14" s="114"/>
      <c r="D14" s="114"/>
      <c r="E14" s="115"/>
      <c r="F14" s="37"/>
      <c r="G14" s="38"/>
      <c r="H14" s="40"/>
      <c r="I14" s="37"/>
      <c r="J14" s="38"/>
      <c r="K14" s="39"/>
      <c r="L14" s="37"/>
      <c r="M14" s="38"/>
      <c r="N14" s="39"/>
      <c r="O14" s="41"/>
      <c r="P14" s="35"/>
      <c r="Q14" s="36"/>
      <c r="R14" s="41"/>
      <c r="S14" s="35"/>
      <c r="T14" s="36"/>
      <c r="U14" s="41"/>
      <c r="V14" s="35"/>
      <c r="W14" s="36"/>
      <c r="X14" s="41"/>
      <c r="Y14" s="35"/>
      <c r="Z14" s="36"/>
      <c r="AA14" s="41"/>
      <c r="AB14" s="35"/>
      <c r="AC14" s="36"/>
      <c r="AD14" s="32"/>
      <c r="AE14" s="34"/>
      <c r="AF14" s="34"/>
      <c r="AG14" s="34"/>
      <c r="AH14" s="34"/>
      <c r="AI14" s="34"/>
      <c r="AJ14" s="34"/>
      <c r="AK14" s="34"/>
      <c r="AL14" s="34"/>
      <c r="AM14" s="43"/>
      <c r="AN14" s="33"/>
    </row>
    <row r="15" spans="1:44" s="30" customFormat="1" ht="12.75" customHeight="1" x14ac:dyDescent="0.3">
      <c r="A15" s="28"/>
      <c r="B15" s="57" t="s">
        <v>158</v>
      </c>
      <c r="C15" s="114"/>
      <c r="D15" s="114"/>
      <c r="E15" s="115"/>
      <c r="F15" s="37"/>
      <c r="G15" s="38"/>
      <c r="H15" s="40"/>
      <c r="I15" s="37"/>
      <c r="J15" s="38"/>
      <c r="K15" s="39"/>
      <c r="L15" s="37"/>
      <c r="M15" s="38"/>
      <c r="N15" s="39"/>
      <c r="O15" s="41"/>
      <c r="P15" s="35"/>
      <c r="Q15" s="36"/>
      <c r="R15" s="41"/>
      <c r="S15" s="35"/>
      <c r="T15" s="36"/>
      <c r="U15" s="41"/>
      <c r="V15" s="35"/>
      <c r="W15" s="36"/>
      <c r="X15" s="41"/>
      <c r="Y15" s="35"/>
      <c r="Z15" s="36"/>
      <c r="AA15" s="41"/>
      <c r="AB15" s="35"/>
      <c r="AC15" s="36"/>
      <c r="AD15" s="32"/>
      <c r="AE15" s="34"/>
      <c r="AF15" s="34"/>
      <c r="AG15" s="34"/>
      <c r="AH15" s="34"/>
      <c r="AI15" s="34"/>
      <c r="AJ15" s="34"/>
      <c r="AK15" s="34"/>
      <c r="AL15" s="34"/>
      <c r="AM15" s="43"/>
      <c r="AN15" s="33"/>
    </row>
    <row r="16" spans="1:44" s="30" customFormat="1" ht="12.75" customHeight="1" x14ac:dyDescent="0.3">
      <c r="A16" s="28"/>
      <c r="B16" s="57" t="s">
        <v>159</v>
      </c>
      <c r="C16" s="114"/>
      <c r="D16" s="114"/>
      <c r="E16" s="115"/>
      <c r="F16" s="37"/>
      <c r="G16" s="38"/>
      <c r="H16" s="40"/>
      <c r="I16" s="37"/>
      <c r="J16" s="38"/>
      <c r="K16" s="39"/>
      <c r="L16" s="37"/>
      <c r="M16" s="38"/>
      <c r="N16" s="39"/>
      <c r="O16" s="41"/>
      <c r="P16" s="35"/>
      <c r="Q16" s="36"/>
      <c r="R16" s="41"/>
      <c r="S16" s="35"/>
      <c r="T16" s="36"/>
      <c r="U16" s="41"/>
      <c r="V16" s="35"/>
      <c r="W16" s="36"/>
      <c r="X16" s="41"/>
      <c r="Y16" s="35"/>
      <c r="Z16" s="36"/>
      <c r="AA16" s="41"/>
      <c r="AB16" s="35"/>
      <c r="AC16" s="36"/>
      <c r="AD16" s="32"/>
      <c r="AE16" s="34"/>
      <c r="AF16" s="34"/>
      <c r="AG16" s="34"/>
      <c r="AH16" s="34"/>
      <c r="AI16" s="34"/>
      <c r="AJ16" s="34"/>
      <c r="AK16" s="34"/>
      <c r="AL16" s="34"/>
      <c r="AM16" s="43"/>
      <c r="AN16" s="33"/>
    </row>
    <row r="17" spans="2:41" ht="14.4" x14ac:dyDescent="0.3">
      <c r="B17" s="57"/>
      <c r="C17" s="114"/>
      <c r="D17" s="114"/>
      <c r="E17" s="115"/>
      <c r="F17" s="37"/>
      <c r="G17" s="38"/>
      <c r="H17" s="40"/>
      <c r="I17" s="37"/>
      <c r="J17" s="38"/>
      <c r="K17" s="39"/>
      <c r="L17" s="37"/>
      <c r="M17" s="38"/>
      <c r="N17" s="39"/>
      <c r="O17" s="41"/>
      <c r="P17" s="35"/>
      <c r="Q17" s="36"/>
      <c r="R17" s="41"/>
      <c r="S17" s="35"/>
      <c r="T17" s="36"/>
      <c r="U17" s="41"/>
      <c r="V17" s="35"/>
      <c r="W17" s="36"/>
      <c r="X17" s="41"/>
      <c r="Y17" s="35"/>
      <c r="Z17" s="36"/>
      <c r="AA17" s="41"/>
      <c r="AB17" s="35"/>
      <c r="AC17" s="36"/>
      <c r="AD17" s="32">
        <f t="shared" ref="AD17" si="9">SUM(F17:W17)</f>
        <v>0</v>
      </c>
      <c r="AE17" s="34">
        <f t="shared" ref="AE17" si="10">SUM(F17:H17)</f>
        <v>0</v>
      </c>
      <c r="AF17" s="34">
        <f t="shared" ref="AF17" si="11">SUM(I17:K17)</f>
        <v>0</v>
      </c>
      <c r="AG17" s="34">
        <f t="shared" ref="AG17" si="12">SUM(L17:N17)</f>
        <v>0</v>
      </c>
      <c r="AH17" s="34">
        <f t="shared" ref="AH17:AI17" si="13">SUM(O17:Q17)</f>
        <v>0</v>
      </c>
      <c r="AI17" s="34">
        <f t="shared" si="13"/>
        <v>0</v>
      </c>
      <c r="AJ17" s="34">
        <f t="shared" ref="AJ17" si="14">SUM(R17:T17)</f>
        <v>0</v>
      </c>
      <c r="AK17" s="34">
        <f t="shared" ref="AK17:AL17" si="15">SUM(U17:W17)</f>
        <v>0</v>
      </c>
      <c r="AL17" s="34">
        <f t="shared" si="15"/>
        <v>0</v>
      </c>
      <c r="AM17" s="43">
        <v>0</v>
      </c>
      <c r="AN17" s="33">
        <f t="shared" ref="AN17" si="16">AD17-AM17</f>
        <v>0</v>
      </c>
      <c r="AO17" s="30"/>
    </row>
    <row r="18" spans="2:41" x14ac:dyDescent="0.3"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24"/>
      <c r="Y18" s="24"/>
      <c r="Z18" s="24"/>
      <c r="AA18" s="24"/>
      <c r="AB18" s="24"/>
      <c r="AC18" s="24"/>
      <c r="AD18" s="24"/>
      <c r="AM18" s="43">
        <v>0</v>
      </c>
    </row>
    <row r="19" spans="2:41" x14ac:dyDescent="0.3">
      <c r="B19" s="30" t="s">
        <v>22</v>
      </c>
      <c r="C19" s="25">
        <v>0</v>
      </c>
      <c r="D19" s="5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2:41" ht="15.6" x14ac:dyDescent="0.3">
      <c r="B20" s="19" t="s">
        <v>23</v>
      </c>
      <c r="C20" s="16"/>
      <c r="D20" s="16"/>
      <c r="E20" s="17"/>
      <c r="F20" s="18"/>
      <c r="G20" s="18"/>
      <c r="H20" s="18"/>
      <c r="I20" s="18"/>
      <c r="J20" s="18"/>
      <c r="K20" s="18"/>
    </row>
    <row r="21" spans="2:41" ht="15.6" x14ac:dyDescent="0.3">
      <c r="B21" s="16" t="s">
        <v>25</v>
      </c>
      <c r="C21" s="16"/>
      <c r="D21" s="16"/>
      <c r="E21" s="17"/>
      <c r="F21" s="18"/>
      <c r="G21" s="18"/>
      <c r="H21" s="18"/>
      <c r="I21" s="18"/>
      <c r="J21" s="18"/>
      <c r="K21" s="18"/>
    </row>
    <row r="22" spans="2:41" ht="15.6" x14ac:dyDescent="0.3">
      <c r="B22" s="16" t="s">
        <v>175</v>
      </c>
      <c r="C22" s="16"/>
      <c r="D22" s="16"/>
      <c r="E22" s="17"/>
      <c r="F22" s="18"/>
      <c r="G22" s="18"/>
      <c r="H22" s="18"/>
      <c r="I22" s="18"/>
      <c r="J22" s="18"/>
      <c r="K22" s="18"/>
    </row>
    <row r="23" spans="2:41" ht="15.6" x14ac:dyDescent="0.3">
      <c r="B23" s="16" t="s">
        <v>176</v>
      </c>
      <c r="C23" s="16"/>
      <c r="D23" s="16"/>
      <c r="E23" s="17"/>
      <c r="F23" s="18"/>
      <c r="G23" s="18"/>
      <c r="H23" s="18"/>
      <c r="I23" s="18"/>
      <c r="J23" s="18"/>
      <c r="K23" s="18"/>
    </row>
    <row r="24" spans="2:41" ht="15.6" x14ac:dyDescent="0.3">
      <c r="B24" s="16" t="s">
        <v>26</v>
      </c>
      <c r="C24" s="16"/>
      <c r="D24" s="16"/>
      <c r="E24" s="17"/>
      <c r="F24" s="18"/>
      <c r="G24" s="18"/>
      <c r="H24" s="18"/>
      <c r="I24" s="18"/>
      <c r="J24" s="18"/>
    </row>
    <row r="25" spans="2:41" hidden="1" x14ac:dyDescent="0.3">
      <c r="B25" s="64" t="s">
        <v>103</v>
      </c>
    </row>
    <row r="26" spans="2:41" ht="14.4" hidden="1" x14ac:dyDescent="0.3">
      <c r="B26" s="57" t="s">
        <v>64</v>
      </c>
    </row>
    <row r="27" spans="2:41" ht="14.4" hidden="1" x14ac:dyDescent="0.3">
      <c r="B27" s="57" t="s">
        <v>75</v>
      </c>
    </row>
    <row r="28" spans="2:41" ht="14.4" hidden="1" x14ac:dyDescent="0.3">
      <c r="B28" s="57" t="s">
        <v>99</v>
      </c>
    </row>
    <row r="29" spans="2:41" ht="14.4" hidden="1" x14ac:dyDescent="0.3">
      <c r="B29" s="57" t="s">
        <v>50</v>
      </c>
    </row>
    <row r="30" spans="2:41" ht="14.4" hidden="1" x14ac:dyDescent="0.3">
      <c r="B30" s="57" t="s">
        <v>46</v>
      </c>
    </row>
    <row r="31" spans="2:41" hidden="1" x14ac:dyDescent="0.3">
      <c r="B31" s="64" t="s">
        <v>104</v>
      </c>
    </row>
    <row r="32" spans="2:41" ht="14.4" hidden="1" x14ac:dyDescent="0.3">
      <c r="B32" s="57" t="s">
        <v>43</v>
      </c>
    </row>
    <row r="33" spans="2:2" ht="14.4" hidden="1" x14ac:dyDescent="0.3">
      <c r="B33" s="57" t="s">
        <v>44</v>
      </c>
    </row>
    <row r="34" spans="2:2" ht="14.4" hidden="1" x14ac:dyDescent="0.3">
      <c r="B34" s="57" t="s">
        <v>46</v>
      </c>
    </row>
    <row r="35" spans="2:2" ht="14.4" hidden="1" x14ac:dyDescent="0.3">
      <c r="B35" s="57" t="s">
        <v>50</v>
      </c>
    </row>
    <row r="36" spans="2:2" ht="14.4" hidden="1" x14ac:dyDescent="0.3">
      <c r="B36" s="57" t="s">
        <v>45</v>
      </c>
    </row>
    <row r="37" spans="2:2" ht="14.4" hidden="1" x14ac:dyDescent="0.3">
      <c r="B37" s="57" t="s">
        <v>101</v>
      </c>
    </row>
    <row r="38" spans="2:2" hidden="1" x14ac:dyDescent="0.3">
      <c r="B38" s="64" t="s">
        <v>105</v>
      </c>
    </row>
    <row r="39" spans="2:2" ht="14.4" hidden="1" x14ac:dyDescent="0.3">
      <c r="B39" s="57" t="s">
        <v>52</v>
      </c>
    </row>
    <row r="40" spans="2:2" ht="14.4" hidden="1" x14ac:dyDescent="0.3">
      <c r="B40" s="57" t="s">
        <v>54</v>
      </c>
    </row>
    <row r="41" spans="2:2" ht="14.4" hidden="1" x14ac:dyDescent="0.3">
      <c r="B41" s="57" t="s">
        <v>98</v>
      </c>
    </row>
    <row r="42" spans="2:2" ht="14.4" hidden="1" x14ac:dyDescent="0.3">
      <c r="B42" s="57" t="s">
        <v>56</v>
      </c>
    </row>
    <row r="43" spans="2:2" ht="14.4" hidden="1" x14ac:dyDescent="0.3">
      <c r="B43" s="57" t="s">
        <v>58</v>
      </c>
    </row>
    <row r="44" spans="2:2" hidden="1" x14ac:dyDescent="0.3">
      <c r="B44" s="64" t="s">
        <v>106</v>
      </c>
    </row>
    <row r="45" spans="2:2" ht="14.4" hidden="1" x14ac:dyDescent="0.3">
      <c r="B45" s="57" t="s">
        <v>54</v>
      </c>
    </row>
    <row r="46" spans="2:2" ht="14.4" hidden="1" x14ac:dyDescent="0.3">
      <c r="B46" s="57" t="s">
        <v>52</v>
      </c>
    </row>
    <row r="47" spans="2:2" ht="14.4" hidden="1" x14ac:dyDescent="0.3">
      <c r="B47" s="57" t="s">
        <v>61</v>
      </c>
    </row>
    <row r="48" spans="2:2" ht="14.4" hidden="1" x14ac:dyDescent="0.3">
      <c r="B48" s="65" t="s">
        <v>62</v>
      </c>
    </row>
    <row r="49" spans="2:2" ht="14.4" hidden="1" x14ac:dyDescent="0.3">
      <c r="B49" s="57" t="s">
        <v>63</v>
      </c>
    </row>
    <row r="50" spans="2:2" hidden="1" x14ac:dyDescent="0.3"/>
  </sheetData>
  <mergeCells count="31">
    <mergeCell ref="F18:H18"/>
    <mergeCell ref="I18:K18"/>
    <mergeCell ref="L18:N18"/>
    <mergeCell ref="O18:Q18"/>
    <mergeCell ref="R18:T18"/>
    <mergeCell ref="U18:W18"/>
    <mergeCell ref="AN6:AN8"/>
    <mergeCell ref="F7:H7"/>
    <mergeCell ref="I7:K7"/>
    <mergeCell ref="L7:N7"/>
    <mergeCell ref="O7:Q7"/>
    <mergeCell ref="R7:T7"/>
    <mergeCell ref="U7:W7"/>
    <mergeCell ref="X7:Z7"/>
    <mergeCell ref="AA7:AC7"/>
    <mergeCell ref="R6:T6"/>
    <mergeCell ref="U6:W6"/>
    <mergeCell ref="X6:Z6"/>
    <mergeCell ref="AA6:AC6"/>
    <mergeCell ref="AD6:AD8"/>
    <mergeCell ref="AM6:AM8"/>
    <mergeCell ref="B1:AD2"/>
    <mergeCell ref="B3:AD3"/>
    <mergeCell ref="B4:AD4"/>
    <mergeCell ref="B6:B8"/>
    <mergeCell ref="C6:C8"/>
    <mergeCell ref="E6:E8"/>
    <mergeCell ref="F6:H6"/>
    <mergeCell ref="I6:K6"/>
    <mergeCell ref="L6:N6"/>
    <mergeCell ref="O6:Q6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R45"/>
  <sheetViews>
    <sheetView zoomScaleNormal="100" workbookViewId="0">
      <selection activeCell="B28" sqref="B28"/>
    </sheetView>
  </sheetViews>
  <sheetFormatPr defaultColWidth="11.44140625" defaultRowHeight="13.8" x14ac:dyDescent="0.3"/>
  <cols>
    <col min="1" max="1" width="3" style="28" customWidth="1"/>
    <col min="2" max="2" width="18.109375" style="29" customWidth="1"/>
    <col min="3" max="3" width="7.6640625" style="29" customWidth="1"/>
    <col min="4" max="4" width="9.44140625" style="29" hidden="1" customWidth="1"/>
    <col min="5" max="5" width="5.88671875" style="23" customWidth="1"/>
    <col min="6" max="29" width="4.6640625" style="2" customWidth="1"/>
    <col min="30" max="30" width="5.88671875" style="2" customWidth="1"/>
    <col min="31" max="31" width="3" style="29" hidden="1" customWidth="1"/>
    <col min="32" max="32" width="4.5546875" style="29" hidden="1" customWidth="1"/>
    <col min="33" max="33" width="3.5546875" style="29" hidden="1" customWidth="1"/>
    <col min="34" max="34" width="3.6640625" style="29" hidden="1" customWidth="1"/>
    <col min="35" max="35" width="4.6640625" style="29" hidden="1" customWidth="1"/>
    <col min="36" max="36" width="3.88671875" style="29" hidden="1" customWidth="1"/>
    <col min="37" max="37" width="4" style="29" hidden="1" customWidth="1"/>
    <col min="38" max="38" width="3.5546875" style="29" hidden="1" customWidth="1"/>
    <col min="39" max="39" width="6" style="29" customWidth="1"/>
    <col min="40" max="40" width="7.33203125" style="29" customWidth="1"/>
    <col min="41" max="41" width="11.44140625" style="29" customWidth="1"/>
    <col min="42" max="42" width="0" style="29" hidden="1" customWidth="1"/>
    <col min="43" max="16384" width="11.44140625" style="29"/>
  </cols>
  <sheetData>
    <row r="1" spans="1:44" ht="31.5" customHeight="1" x14ac:dyDescent="0.45">
      <c r="B1" s="167" t="s">
        <v>35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"/>
    </row>
    <row r="2" spans="1:44" ht="48" customHeight="1" x14ac:dyDescent="0.3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44" ht="12.75" customHeight="1" x14ac:dyDescent="0.3">
      <c r="B3" s="168" t="s">
        <v>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44" x14ac:dyDescent="0.3">
      <c r="B4" s="174" t="s">
        <v>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</row>
    <row r="5" spans="1:44" x14ac:dyDescent="0.3">
      <c r="B5" s="45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44" s="4" customFormat="1" ht="12.75" customHeight="1" x14ac:dyDescent="0.3">
      <c r="A6" s="3"/>
      <c r="B6" s="169" t="s">
        <v>0</v>
      </c>
      <c r="C6" s="169" t="s">
        <v>6</v>
      </c>
      <c r="D6" s="66"/>
      <c r="E6" s="173" t="s">
        <v>4</v>
      </c>
      <c r="F6" s="157" t="s">
        <v>7</v>
      </c>
      <c r="G6" s="158"/>
      <c r="H6" s="159"/>
      <c r="I6" s="157" t="s">
        <v>8</v>
      </c>
      <c r="J6" s="158"/>
      <c r="K6" s="159"/>
      <c r="L6" s="157" t="s">
        <v>9</v>
      </c>
      <c r="M6" s="158"/>
      <c r="N6" s="159"/>
      <c r="O6" s="157" t="s">
        <v>10</v>
      </c>
      <c r="P6" s="158"/>
      <c r="Q6" s="159"/>
      <c r="R6" s="157" t="s">
        <v>11</v>
      </c>
      <c r="S6" s="158"/>
      <c r="T6" s="159"/>
      <c r="U6" s="157" t="s">
        <v>12</v>
      </c>
      <c r="V6" s="158"/>
      <c r="W6" s="159"/>
      <c r="X6" s="157" t="s">
        <v>32</v>
      </c>
      <c r="Y6" s="158"/>
      <c r="Z6" s="159"/>
      <c r="AA6" s="157" t="s">
        <v>13</v>
      </c>
      <c r="AB6" s="158"/>
      <c r="AC6" s="159"/>
      <c r="AD6" s="160" t="s">
        <v>28</v>
      </c>
      <c r="AE6" s="13" t="s">
        <v>14</v>
      </c>
      <c r="AF6" s="13" t="s">
        <v>15</v>
      </c>
      <c r="AG6" s="13" t="s">
        <v>16</v>
      </c>
      <c r="AH6" s="13" t="s">
        <v>17</v>
      </c>
      <c r="AI6" s="13" t="s">
        <v>18</v>
      </c>
      <c r="AJ6" s="13" t="s">
        <v>19</v>
      </c>
      <c r="AK6" s="13" t="s">
        <v>20</v>
      </c>
      <c r="AL6" s="13" t="s">
        <v>21</v>
      </c>
      <c r="AM6" s="153" t="s">
        <v>29</v>
      </c>
      <c r="AN6" s="155" t="s">
        <v>30</v>
      </c>
    </row>
    <row r="7" spans="1:44" s="6" customFormat="1" x14ac:dyDescent="0.3">
      <c r="A7" s="5"/>
      <c r="B7" s="170"/>
      <c r="C7" s="171"/>
      <c r="D7" s="67"/>
      <c r="E7" s="170"/>
      <c r="F7" s="163">
        <v>42051</v>
      </c>
      <c r="G7" s="164"/>
      <c r="H7" s="165"/>
      <c r="I7" s="163">
        <v>42079</v>
      </c>
      <c r="J7" s="164"/>
      <c r="K7" s="165"/>
      <c r="L7" s="163">
        <v>42100</v>
      </c>
      <c r="M7" s="164"/>
      <c r="N7" s="165"/>
      <c r="O7" s="163">
        <v>42142</v>
      </c>
      <c r="P7" s="164"/>
      <c r="Q7" s="165"/>
      <c r="R7" s="163">
        <v>42198</v>
      </c>
      <c r="S7" s="164"/>
      <c r="T7" s="165"/>
      <c r="U7" s="163">
        <v>42233</v>
      </c>
      <c r="V7" s="164"/>
      <c r="W7" s="165"/>
      <c r="X7" s="163">
        <v>42289</v>
      </c>
      <c r="Y7" s="164"/>
      <c r="Z7" s="165"/>
      <c r="AA7" s="163">
        <v>43771</v>
      </c>
      <c r="AB7" s="164"/>
      <c r="AC7" s="165"/>
      <c r="AD7" s="161"/>
      <c r="AE7" s="14"/>
      <c r="AF7" s="14"/>
      <c r="AG7" s="14"/>
      <c r="AH7" s="14"/>
      <c r="AI7" s="14"/>
      <c r="AJ7" s="14"/>
      <c r="AK7" s="14"/>
      <c r="AL7" s="14"/>
      <c r="AM7" s="154"/>
      <c r="AN7" s="156"/>
    </row>
    <row r="8" spans="1:44" s="30" customFormat="1" ht="30" customHeight="1" x14ac:dyDescent="0.3">
      <c r="A8" s="28"/>
      <c r="B8" s="170"/>
      <c r="C8" s="172"/>
      <c r="D8" s="67"/>
      <c r="E8" s="170"/>
      <c r="F8" s="9" t="s">
        <v>1</v>
      </c>
      <c r="G8" s="10" t="s">
        <v>2</v>
      </c>
      <c r="H8" s="27" t="s">
        <v>3</v>
      </c>
      <c r="I8" s="9" t="s">
        <v>1</v>
      </c>
      <c r="J8" s="10" t="s">
        <v>2</v>
      </c>
      <c r="K8" s="27" t="s">
        <v>3</v>
      </c>
      <c r="L8" s="9" t="s">
        <v>1</v>
      </c>
      <c r="M8" s="10" t="s">
        <v>2</v>
      </c>
      <c r="N8" s="27" t="s">
        <v>3</v>
      </c>
      <c r="O8" s="7" t="s">
        <v>1</v>
      </c>
      <c r="P8" s="12" t="s">
        <v>2</v>
      </c>
      <c r="Q8" s="8" t="s">
        <v>3</v>
      </c>
      <c r="R8" s="7" t="s">
        <v>1</v>
      </c>
      <c r="S8" s="12" t="s">
        <v>2</v>
      </c>
      <c r="T8" s="8" t="s">
        <v>3</v>
      </c>
      <c r="U8" s="7" t="s">
        <v>1</v>
      </c>
      <c r="V8" s="12" t="s">
        <v>2</v>
      </c>
      <c r="W8" s="8" t="s">
        <v>3</v>
      </c>
      <c r="X8" s="7" t="s">
        <v>1</v>
      </c>
      <c r="Y8" s="12" t="s">
        <v>2</v>
      </c>
      <c r="Z8" s="8" t="s">
        <v>3</v>
      </c>
      <c r="AA8" s="7" t="s">
        <v>1</v>
      </c>
      <c r="AB8" s="12" t="s">
        <v>2</v>
      </c>
      <c r="AC8" s="8" t="s">
        <v>3</v>
      </c>
      <c r="AD8" s="162"/>
      <c r="AE8" s="15"/>
      <c r="AF8" s="15"/>
      <c r="AG8" s="15"/>
      <c r="AH8" s="15"/>
      <c r="AI8" s="15"/>
      <c r="AJ8" s="15"/>
      <c r="AK8" s="15"/>
      <c r="AL8" s="15"/>
      <c r="AM8" s="154"/>
      <c r="AN8" s="156"/>
      <c r="AR8" s="30" t="s">
        <v>33</v>
      </c>
    </row>
    <row r="9" spans="1:44" s="30" customFormat="1" ht="12.75" customHeight="1" x14ac:dyDescent="0.3">
      <c r="A9" s="28"/>
      <c r="B9" s="48" t="s">
        <v>36</v>
      </c>
      <c r="C9" s="42"/>
      <c r="D9" s="42"/>
      <c r="E9" s="31"/>
      <c r="F9" s="37"/>
      <c r="G9" s="38"/>
      <c r="H9" s="40"/>
      <c r="I9" s="37"/>
      <c r="J9" s="38"/>
      <c r="K9" s="39"/>
      <c r="L9" s="37"/>
      <c r="M9" s="38"/>
      <c r="N9" s="39"/>
      <c r="O9" s="41"/>
      <c r="P9" s="35"/>
      <c r="Q9" s="36"/>
      <c r="R9" s="41"/>
      <c r="S9" s="35"/>
      <c r="T9" s="36"/>
      <c r="U9" s="41"/>
      <c r="V9" s="35"/>
      <c r="W9" s="36"/>
      <c r="X9" s="41"/>
      <c r="Y9" s="35"/>
      <c r="Z9" s="36"/>
      <c r="AA9" s="41"/>
      <c r="AB9" s="35"/>
      <c r="AC9" s="36"/>
      <c r="AD9" s="133"/>
      <c r="AE9" s="34"/>
      <c r="AF9" s="34"/>
      <c r="AG9" s="34"/>
      <c r="AH9" s="34"/>
      <c r="AI9" s="34"/>
      <c r="AJ9" s="34"/>
      <c r="AK9" s="34"/>
      <c r="AL9" s="34"/>
      <c r="AM9" s="43"/>
      <c r="AN9" s="33"/>
    </row>
    <row r="10" spans="1:44" s="30" customFormat="1" ht="12.75" customHeight="1" x14ac:dyDescent="0.3">
      <c r="A10" s="28">
        <v>1</v>
      </c>
      <c r="B10" s="57" t="s">
        <v>54</v>
      </c>
      <c r="C10" s="202" t="s">
        <v>55</v>
      </c>
      <c r="D10" s="114" t="s">
        <v>71</v>
      </c>
      <c r="E10" s="115">
        <v>80</v>
      </c>
      <c r="F10" s="37">
        <v>10</v>
      </c>
      <c r="G10" s="38">
        <v>10</v>
      </c>
      <c r="H10" s="40">
        <v>10</v>
      </c>
      <c r="I10" s="37">
        <v>10</v>
      </c>
      <c r="J10" s="38">
        <v>10</v>
      </c>
      <c r="K10" s="40">
        <v>10</v>
      </c>
      <c r="L10" s="37">
        <v>15</v>
      </c>
      <c r="M10" s="38">
        <v>15</v>
      </c>
      <c r="N10" s="39">
        <v>15</v>
      </c>
      <c r="O10" s="41">
        <v>15</v>
      </c>
      <c r="P10" s="35">
        <v>15</v>
      </c>
      <c r="Q10" s="36">
        <v>15</v>
      </c>
      <c r="R10" s="123">
        <v>6</v>
      </c>
      <c r="S10" s="35">
        <v>12</v>
      </c>
      <c r="T10" s="125">
        <v>0</v>
      </c>
      <c r="U10" s="41">
        <v>15</v>
      </c>
      <c r="V10" s="35">
        <v>15</v>
      </c>
      <c r="W10" s="130">
        <v>15</v>
      </c>
      <c r="X10" s="41">
        <v>15</v>
      </c>
      <c r="Y10" s="35">
        <v>12</v>
      </c>
      <c r="Z10" s="36">
        <v>12</v>
      </c>
      <c r="AA10" s="41">
        <v>10</v>
      </c>
      <c r="AB10" s="35">
        <v>10</v>
      </c>
      <c r="AC10" s="35">
        <v>12</v>
      </c>
      <c r="AD10" s="133">
        <f t="shared" ref="AD10:AD24" si="0">SUM(F10:AC10)</f>
        <v>284</v>
      </c>
      <c r="AE10" s="36">
        <f>SUM(F10:H10)</f>
        <v>30</v>
      </c>
      <c r="AF10" s="36">
        <f>SUM(I10:K10)</f>
        <v>30</v>
      </c>
      <c r="AG10" s="36">
        <f>SUM(L10:N10)</f>
        <v>45</v>
      </c>
      <c r="AH10" s="36">
        <f>SUM(O10:Q10)</f>
        <v>45</v>
      </c>
      <c r="AI10" s="36">
        <f>SUM(P10:R10)</f>
        <v>36</v>
      </c>
      <c r="AJ10" s="36">
        <f>SUM(R10:T10)</f>
        <v>18</v>
      </c>
      <c r="AK10" s="36">
        <f>SUM(U10:W10)</f>
        <v>45</v>
      </c>
      <c r="AL10" s="36">
        <f>SUM(V10:X10)</f>
        <v>45</v>
      </c>
      <c r="AM10" s="43">
        <v>6</v>
      </c>
      <c r="AN10" s="33">
        <f t="shared" ref="AN10" si="1">AD10-AM10</f>
        <v>278</v>
      </c>
      <c r="AO10" s="134"/>
      <c r="AP10" s="30" t="s">
        <v>199</v>
      </c>
    </row>
    <row r="11" spans="1:44" s="30" customFormat="1" ht="12.75" customHeight="1" x14ac:dyDescent="0.3">
      <c r="A11" s="61">
        <v>2</v>
      </c>
      <c r="B11" s="57" t="s">
        <v>52</v>
      </c>
      <c r="C11" s="202" t="s">
        <v>53</v>
      </c>
      <c r="D11" s="114" t="s">
        <v>72</v>
      </c>
      <c r="E11" s="115">
        <v>360</v>
      </c>
      <c r="F11" s="37">
        <v>15</v>
      </c>
      <c r="G11" s="38">
        <v>12</v>
      </c>
      <c r="H11" s="40">
        <v>10</v>
      </c>
      <c r="I11" s="37">
        <v>15</v>
      </c>
      <c r="J11" s="38">
        <v>15</v>
      </c>
      <c r="K11" s="39">
        <v>5</v>
      </c>
      <c r="L11" s="37">
        <v>12</v>
      </c>
      <c r="M11" s="38">
        <v>12</v>
      </c>
      <c r="N11" s="39">
        <v>10</v>
      </c>
      <c r="O11" s="123">
        <v>4</v>
      </c>
      <c r="P11" s="124">
        <v>5</v>
      </c>
      <c r="Q11" s="36">
        <v>6</v>
      </c>
      <c r="R11" s="41">
        <v>9</v>
      </c>
      <c r="S11" s="35">
        <v>8</v>
      </c>
      <c r="T11" s="36">
        <v>8</v>
      </c>
      <c r="U11" s="41">
        <v>6</v>
      </c>
      <c r="V11" s="35">
        <v>5</v>
      </c>
      <c r="W11" s="130">
        <v>7</v>
      </c>
      <c r="X11" s="41">
        <v>9</v>
      </c>
      <c r="Y11" s="35">
        <v>7</v>
      </c>
      <c r="Z11" s="36">
        <v>8</v>
      </c>
      <c r="AA11" s="41">
        <v>8</v>
      </c>
      <c r="AB11" s="35">
        <v>8</v>
      </c>
      <c r="AC11" s="35">
        <v>8</v>
      </c>
      <c r="AD11" s="133">
        <f t="shared" si="0"/>
        <v>212</v>
      </c>
      <c r="AE11" s="36"/>
      <c r="AF11" s="36"/>
      <c r="AG11" s="36"/>
      <c r="AH11" s="36"/>
      <c r="AI11" s="36"/>
      <c r="AJ11" s="36"/>
      <c r="AK11" s="36"/>
      <c r="AL11" s="36"/>
      <c r="AM11" s="43">
        <v>9</v>
      </c>
      <c r="AN11" s="33">
        <f t="shared" ref="AN11:AN14" si="2">AD11-AM11</f>
        <v>203</v>
      </c>
      <c r="AP11" s="30" t="s">
        <v>197</v>
      </c>
    </row>
    <row r="12" spans="1:44" s="30" customFormat="1" ht="12.75" customHeight="1" x14ac:dyDescent="0.3">
      <c r="A12" s="61">
        <v>3</v>
      </c>
      <c r="B12" s="57" t="s">
        <v>150</v>
      </c>
      <c r="C12" s="202" t="s">
        <v>114</v>
      </c>
      <c r="D12" s="114" t="s">
        <v>72</v>
      </c>
      <c r="E12" s="115">
        <v>420</v>
      </c>
      <c r="F12" s="37">
        <v>8</v>
      </c>
      <c r="G12" s="38">
        <v>10</v>
      </c>
      <c r="H12" s="40">
        <v>12</v>
      </c>
      <c r="I12" s="37">
        <v>10</v>
      </c>
      <c r="J12" s="38">
        <v>10</v>
      </c>
      <c r="K12" s="39">
        <v>12</v>
      </c>
      <c r="L12" s="37">
        <v>15</v>
      </c>
      <c r="M12" s="38">
        <v>15</v>
      </c>
      <c r="N12" s="39">
        <v>15</v>
      </c>
      <c r="O12" s="41">
        <v>5</v>
      </c>
      <c r="P12" s="124">
        <v>3</v>
      </c>
      <c r="Q12" s="36">
        <v>4</v>
      </c>
      <c r="R12" s="41">
        <v>5</v>
      </c>
      <c r="S12" s="124">
        <v>2</v>
      </c>
      <c r="T12" s="36">
        <v>5</v>
      </c>
      <c r="U12" s="41">
        <v>10</v>
      </c>
      <c r="V12" s="35">
        <v>7</v>
      </c>
      <c r="W12" s="130">
        <v>8</v>
      </c>
      <c r="X12" s="41">
        <v>5</v>
      </c>
      <c r="Y12" s="35">
        <v>4</v>
      </c>
      <c r="Z12" s="36">
        <v>4</v>
      </c>
      <c r="AA12" s="41">
        <v>4</v>
      </c>
      <c r="AB12" s="35">
        <v>4</v>
      </c>
      <c r="AC12" s="35">
        <v>6</v>
      </c>
      <c r="AD12" s="133">
        <f t="shared" si="0"/>
        <v>183</v>
      </c>
      <c r="AE12" s="36">
        <f t="shared" ref="AE12:AE21" si="3">SUM(F12:H12)</f>
        <v>30</v>
      </c>
      <c r="AF12" s="36">
        <f t="shared" ref="AF12:AF21" si="4">SUM(I12:K12)</f>
        <v>32</v>
      </c>
      <c r="AG12" s="36">
        <f t="shared" ref="AG12:AG21" si="5">SUM(L12:N12)</f>
        <v>45</v>
      </c>
      <c r="AH12" s="36">
        <f t="shared" ref="AH12:AH21" si="6">SUM(O12:Q12)</f>
        <v>12</v>
      </c>
      <c r="AI12" s="36">
        <f t="shared" ref="AI12:AI21" si="7">SUM(P12:R12)</f>
        <v>12</v>
      </c>
      <c r="AJ12" s="36">
        <f t="shared" ref="AJ12:AJ21" si="8">SUM(R12:T12)</f>
        <v>12</v>
      </c>
      <c r="AK12" s="36">
        <f t="shared" ref="AK12:AK21" si="9">SUM(U12:W12)</f>
        <v>25</v>
      </c>
      <c r="AL12" s="36">
        <f t="shared" ref="AL12:AL21" si="10">SUM(V12:X12)</f>
        <v>20</v>
      </c>
      <c r="AM12" s="43">
        <v>5</v>
      </c>
      <c r="AN12" s="33">
        <f t="shared" si="2"/>
        <v>178</v>
      </c>
    </row>
    <row r="13" spans="1:44" s="30" customFormat="1" ht="12.75" customHeight="1" x14ac:dyDescent="0.3">
      <c r="A13" s="61">
        <v>4</v>
      </c>
      <c r="B13" s="57" t="s">
        <v>172</v>
      </c>
      <c r="C13" s="202" t="s">
        <v>87</v>
      </c>
      <c r="D13" s="114" t="s">
        <v>72</v>
      </c>
      <c r="E13" s="115">
        <v>3</v>
      </c>
      <c r="F13" s="37" t="s">
        <v>136</v>
      </c>
      <c r="G13" s="37" t="s">
        <v>136</v>
      </c>
      <c r="H13" s="37" t="s">
        <v>136</v>
      </c>
      <c r="I13" s="37" t="s">
        <v>136</v>
      </c>
      <c r="J13" s="37" t="s">
        <v>136</v>
      </c>
      <c r="K13" s="37" t="s">
        <v>136</v>
      </c>
      <c r="L13" s="37" t="s">
        <v>136</v>
      </c>
      <c r="M13" s="37" t="s">
        <v>136</v>
      </c>
      <c r="N13" s="37" t="s">
        <v>136</v>
      </c>
      <c r="O13" s="41">
        <v>12</v>
      </c>
      <c r="P13" s="35">
        <v>10</v>
      </c>
      <c r="Q13" s="36">
        <v>12</v>
      </c>
      <c r="R13" s="41">
        <v>15</v>
      </c>
      <c r="S13" s="35">
        <v>15</v>
      </c>
      <c r="T13" s="36">
        <v>15</v>
      </c>
      <c r="U13" s="41">
        <v>12</v>
      </c>
      <c r="V13" s="124">
        <v>6</v>
      </c>
      <c r="W13" s="147">
        <v>0</v>
      </c>
      <c r="X13" s="41">
        <v>8</v>
      </c>
      <c r="Y13" s="35">
        <v>15</v>
      </c>
      <c r="Z13" s="36">
        <v>15</v>
      </c>
      <c r="AA13" s="41">
        <v>15</v>
      </c>
      <c r="AB13" s="35">
        <v>15</v>
      </c>
      <c r="AC13" s="35">
        <v>15</v>
      </c>
      <c r="AD13" s="133">
        <f t="shared" si="0"/>
        <v>180</v>
      </c>
      <c r="AE13" s="36">
        <f t="shared" si="3"/>
        <v>0</v>
      </c>
      <c r="AF13" s="36">
        <f t="shared" si="4"/>
        <v>0</v>
      </c>
      <c r="AG13" s="36">
        <f t="shared" si="5"/>
        <v>0</v>
      </c>
      <c r="AH13" s="36">
        <f t="shared" si="6"/>
        <v>34</v>
      </c>
      <c r="AI13" s="36">
        <f t="shared" si="7"/>
        <v>37</v>
      </c>
      <c r="AJ13" s="36">
        <f t="shared" si="8"/>
        <v>45</v>
      </c>
      <c r="AK13" s="36">
        <f t="shared" si="9"/>
        <v>18</v>
      </c>
      <c r="AL13" s="36">
        <f t="shared" si="10"/>
        <v>14</v>
      </c>
      <c r="AM13" s="43">
        <v>6</v>
      </c>
      <c r="AN13" s="33">
        <f t="shared" si="2"/>
        <v>174</v>
      </c>
    </row>
    <row r="14" spans="1:44" s="30" customFormat="1" ht="12.75" customHeight="1" x14ac:dyDescent="0.3">
      <c r="A14" s="61">
        <v>5</v>
      </c>
      <c r="B14" s="57" t="s">
        <v>63</v>
      </c>
      <c r="C14" s="202" t="s">
        <v>110</v>
      </c>
      <c r="D14" s="114" t="s">
        <v>71</v>
      </c>
      <c r="E14" s="115">
        <v>586</v>
      </c>
      <c r="F14" s="37" t="s">
        <v>136</v>
      </c>
      <c r="G14" s="37" t="s">
        <v>136</v>
      </c>
      <c r="H14" s="37" t="s">
        <v>136</v>
      </c>
      <c r="I14" s="37" t="s">
        <v>136</v>
      </c>
      <c r="J14" s="37" t="s">
        <v>136</v>
      </c>
      <c r="K14" s="37" t="s">
        <v>136</v>
      </c>
      <c r="L14" s="37" t="s">
        <v>136</v>
      </c>
      <c r="M14" s="37" t="s">
        <v>136</v>
      </c>
      <c r="N14" s="37" t="s">
        <v>136</v>
      </c>
      <c r="O14" s="41">
        <v>9</v>
      </c>
      <c r="P14" s="35">
        <v>12</v>
      </c>
      <c r="Q14" s="36">
        <v>10</v>
      </c>
      <c r="R14" s="41">
        <v>12</v>
      </c>
      <c r="S14" s="35">
        <v>10</v>
      </c>
      <c r="T14" s="36">
        <v>12</v>
      </c>
      <c r="U14" s="41">
        <v>9</v>
      </c>
      <c r="V14" s="35">
        <v>12</v>
      </c>
      <c r="W14" s="130">
        <v>10</v>
      </c>
      <c r="X14" s="41">
        <v>10</v>
      </c>
      <c r="Y14" s="35">
        <v>10</v>
      </c>
      <c r="Z14" s="36">
        <v>10</v>
      </c>
      <c r="AA14" s="123">
        <v>0</v>
      </c>
      <c r="AB14" s="124">
        <v>0</v>
      </c>
      <c r="AC14" s="35">
        <v>0</v>
      </c>
      <c r="AD14" s="133">
        <f t="shared" si="0"/>
        <v>126</v>
      </c>
      <c r="AE14" s="36">
        <f t="shared" si="3"/>
        <v>0</v>
      </c>
      <c r="AF14" s="36">
        <f t="shared" si="4"/>
        <v>0</v>
      </c>
      <c r="AG14" s="36">
        <f t="shared" si="5"/>
        <v>0</v>
      </c>
      <c r="AH14" s="36">
        <f t="shared" si="6"/>
        <v>31</v>
      </c>
      <c r="AI14" s="36">
        <f t="shared" si="7"/>
        <v>34</v>
      </c>
      <c r="AJ14" s="36">
        <f t="shared" si="8"/>
        <v>34</v>
      </c>
      <c r="AK14" s="36">
        <f t="shared" si="9"/>
        <v>31</v>
      </c>
      <c r="AL14" s="36">
        <f t="shared" si="10"/>
        <v>32</v>
      </c>
      <c r="AM14" s="43">
        <v>0</v>
      </c>
      <c r="AN14" s="33">
        <f t="shared" si="2"/>
        <v>126</v>
      </c>
    </row>
    <row r="15" spans="1:44" s="30" customFormat="1" ht="12.75" customHeight="1" x14ac:dyDescent="0.3">
      <c r="A15" s="61">
        <v>6</v>
      </c>
      <c r="B15" s="57" t="s">
        <v>138</v>
      </c>
      <c r="C15" s="202" t="s">
        <v>140</v>
      </c>
      <c r="D15" s="114" t="s">
        <v>72</v>
      </c>
      <c r="E15" s="115">
        <v>32</v>
      </c>
      <c r="F15" s="37" t="s">
        <v>136</v>
      </c>
      <c r="G15" s="37" t="s">
        <v>136</v>
      </c>
      <c r="H15" s="37" t="s">
        <v>136</v>
      </c>
      <c r="I15" s="37">
        <v>12</v>
      </c>
      <c r="J15" s="38">
        <v>12</v>
      </c>
      <c r="K15" s="39">
        <v>15</v>
      </c>
      <c r="L15" s="37">
        <v>10</v>
      </c>
      <c r="M15" s="38">
        <v>10</v>
      </c>
      <c r="N15" s="39">
        <v>12</v>
      </c>
      <c r="O15" s="41">
        <v>7</v>
      </c>
      <c r="P15" s="35">
        <v>6</v>
      </c>
      <c r="Q15" s="36">
        <v>5</v>
      </c>
      <c r="R15" s="41">
        <v>2</v>
      </c>
      <c r="S15" s="35">
        <v>4</v>
      </c>
      <c r="T15" s="125">
        <v>0</v>
      </c>
      <c r="U15" s="123">
        <v>0</v>
      </c>
      <c r="V15" s="35">
        <v>0</v>
      </c>
      <c r="W15" s="130">
        <v>0</v>
      </c>
      <c r="X15" s="41">
        <v>0</v>
      </c>
      <c r="Y15" s="35">
        <v>0</v>
      </c>
      <c r="Z15" s="36">
        <v>0</v>
      </c>
      <c r="AA15" s="41">
        <v>0</v>
      </c>
      <c r="AB15" s="35">
        <v>0</v>
      </c>
      <c r="AC15" s="35">
        <v>0</v>
      </c>
      <c r="AD15" s="133">
        <f t="shared" si="0"/>
        <v>95</v>
      </c>
      <c r="AE15" s="36">
        <f t="shared" si="3"/>
        <v>0</v>
      </c>
      <c r="AF15" s="36">
        <f t="shared" si="4"/>
        <v>39</v>
      </c>
      <c r="AG15" s="36">
        <f t="shared" si="5"/>
        <v>32</v>
      </c>
      <c r="AH15" s="36">
        <f t="shared" si="6"/>
        <v>18</v>
      </c>
      <c r="AI15" s="36">
        <f t="shared" si="7"/>
        <v>13</v>
      </c>
      <c r="AJ15" s="36">
        <f t="shared" si="8"/>
        <v>6</v>
      </c>
      <c r="AK15" s="36">
        <f t="shared" si="9"/>
        <v>0</v>
      </c>
      <c r="AL15" s="36">
        <f t="shared" si="10"/>
        <v>0</v>
      </c>
      <c r="AM15" s="43">
        <v>0</v>
      </c>
      <c r="AN15" s="33">
        <f t="shared" ref="AN15:AN24" si="11">AD15-AM15</f>
        <v>95</v>
      </c>
    </row>
    <row r="16" spans="1:44" s="30" customFormat="1" ht="12.75" customHeight="1" x14ac:dyDescent="0.3">
      <c r="A16" s="61">
        <v>7</v>
      </c>
      <c r="B16" s="57" t="s">
        <v>183</v>
      </c>
      <c r="C16" s="202" t="s">
        <v>89</v>
      </c>
      <c r="D16" s="114" t="s">
        <v>72</v>
      </c>
      <c r="E16" s="115">
        <v>44</v>
      </c>
      <c r="F16" s="37" t="s">
        <v>136</v>
      </c>
      <c r="G16" s="37" t="s">
        <v>136</v>
      </c>
      <c r="H16" s="37" t="s">
        <v>136</v>
      </c>
      <c r="I16" s="37" t="s">
        <v>136</v>
      </c>
      <c r="J16" s="37" t="s">
        <v>136</v>
      </c>
      <c r="K16" s="37" t="s">
        <v>136</v>
      </c>
      <c r="L16" s="37" t="s">
        <v>136</v>
      </c>
      <c r="M16" s="37" t="s">
        <v>136</v>
      </c>
      <c r="N16" s="37" t="s">
        <v>136</v>
      </c>
      <c r="O16" s="37" t="s">
        <v>136</v>
      </c>
      <c r="P16" s="37" t="s">
        <v>136</v>
      </c>
      <c r="Q16" s="37" t="s">
        <v>136</v>
      </c>
      <c r="R16" s="41">
        <v>10</v>
      </c>
      <c r="S16" s="35">
        <v>9</v>
      </c>
      <c r="T16" s="36">
        <v>9</v>
      </c>
      <c r="U16" s="41">
        <v>7</v>
      </c>
      <c r="V16" s="35">
        <v>8</v>
      </c>
      <c r="W16" s="130">
        <v>12</v>
      </c>
      <c r="X16" s="123">
        <v>0</v>
      </c>
      <c r="Y16" s="35">
        <v>9</v>
      </c>
      <c r="Z16" s="125">
        <v>0</v>
      </c>
      <c r="AA16" s="41">
        <v>9</v>
      </c>
      <c r="AB16" s="35">
        <v>9</v>
      </c>
      <c r="AC16" s="35">
        <v>9</v>
      </c>
      <c r="AD16" s="133">
        <f t="shared" ref="AD16:AD17" si="12">SUM(F16:AC16)</f>
        <v>91</v>
      </c>
      <c r="AE16" s="36">
        <f t="shared" ref="AE16:AE17" si="13">SUM(F16:H16)</f>
        <v>0</v>
      </c>
      <c r="AF16" s="36">
        <f t="shared" ref="AF16:AF17" si="14">SUM(I16:K16)</f>
        <v>0</v>
      </c>
      <c r="AG16" s="36">
        <f t="shared" ref="AG16:AG17" si="15">SUM(L16:N16)</f>
        <v>0</v>
      </c>
      <c r="AH16" s="36">
        <f t="shared" ref="AH16:AH17" si="16">SUM(O16:Q16)</f>
        <v>0</v>
      </c>
      <c r="AI16" s="36">
        <f t="shared" ref="AI16:AI17" si="17">SUM(P16:R16)</f>
        <v>10</v>
      </c>
      <c r="AJ16" s="36">
        <f t="shared" ref="AJ16:AJ17" si="18">SUM(R16:T16)</f>
        <v>28</v>
      </c>
      <c r="AK16" s="36">
        <f t="shared" ref="AK16:AK17" si="19">SUM(U16:W16)</f>
        <v>27</v>
      </c>
      <c r="AL16" s="36">
        <f t="shared" ref="AL16:AL17" si="20">SUM(V16:X16)</f>
        <v>20</v>
      </c>
      <c r="AM16" s="43">
        <v>0</v>
      </c>
      <c r="AN16" s="33">
        <f t="shared" si="11"/>
        <v>91</v>
      </c>
    </row>
    <row r="17" spans="1:42" s="30" customFormat="1" ht="12.75" customHeight="1" x14ac:dyDescent="0.3">
      <c r="A17" s="61">
        <v>8</v>
      </c>
      <c r="B17" s="57" t="s">
        <v>168</v>
      </c>
      <c r="C17" s="202" t="s">
        <v>90</v>
      </c>
      <c r="D17" s="114" t="s">
        <v>178</v>
      </c>
      <c r="E17" s="115">
        <v>38</v>
      </c>
      <c r="F17" s="37" t="s">
        <v>136</v>
      </c>
      <c r="G17" s="37" t="s">
        <v>136</v>
      </c>
      <c r="H17" s="37" t="s">
        <v>136</v>
      </c>
      <c r="I17" s="37" t="s">
        <v>136</v>
      </c>
      <c r="J17" s="37" t="s">
        <v>136</v>
      </c>
      <c r="K17" s="37" t="s">
        <v>136</v>
      </c>
      <c r="L17" s="37" t="s">
        <v>136</v>
      </c>
      <c r="M17" s="37" t="s">
        <v>136</v>
      </c>
      <c r="N17" s="37" t="s">
        <v>136</v>
      </c>
      <c r="O17" s="41">
        <v>10</v>
      </c>
      <c r="P17" s="35">
        <v>9</v>
      </c>
      <c r="Q17" s="36">
        <v>9</v>
      </c>
      <c r="R17" s="41">
        <v>7</v>
      </c>
      <c r="S17" s="35">
        <v>7</v>
      </c>
      <c r="T17" s="36">
        <v>9</v>
      </c>
      <c r="U17" s="41">
        <v>3</v>
      </c>
      <c r="V17" s="124">
        <v>3</v>
      </c>
      <c r="W17" s="147">
        <v>0</v>
      </c>
      <c r="X17" s="41">
        <v>4</v>
      </c>
      <c r="Y17" s="35">
        <v>3</v>
      </c>
      <c r="Z17" s="36">
        <v>3</v>
      </c>
      <c r="AA17" s="41">
        <v>6</v>
      </c>
      <c r="AB17" s="35">
        <v>6</v>
      </c>
      <c r="AC17" s="35">
        <v>7</v>
      </c>
      <c r="AD17" s="133">
        <f t="shared" si="12"/>
        <v>86</v>
      </c>
      <c r="AE17" s="36">
        <f t="shared" si="13"/>
        <v>0</v>
      </c>
      <c r="AF17" s="36">
        <f t="shared" si="14"/>
        <v>0</v>
      </c>
      <c r="AG17" s="36">
        <f t="shared" si="15"/>
        <v>0</v>
      </c>
      <c r="AH17" s="36">
        <f t="shared" si="16"/>
        <v>28</v>
      </c>
      <c r="AI17" s="36">
        <f t="shared" si="17"/>
        <v>25</v>
      </c>
      <c r="AJ17" s="36">
        <f t="shared" si="18"/>
        <v>23</v>
      </c>
      <c r="AK17" s="36">
        <f t="shared" si="19"/>
        <v>6</v>
      </c>
      <c r="AL17" s="36">
        <f t="shared" si="20"/>
        <v>7</v>
      </c>
      <c r="AM17" s="43">
        <v>3</v>
      </c>
      <c r="AN17" s="33">
        <f t="shared" si="11"/>
        <v>83</v>
      </c>
    </row>
    <row r="18" spans="1:42" s="30" customFormat="1" ht="12.75" customHeight="1" x14ac:dyDescent="0.3">
      <c r="A18" s="61">
        <v>9</v>
      </c>
      <c r="B18" s="57" t="s">
        <v>169</v>
      </c>
      <c r="C18" s="203" t="s">
        <v>179</v>
      </c>
      <c r="D18" s="114" t="s">
        <v>107</v>
      </c>
      <c r="E18" s="115">
        <v>86</v>
      </c>
      <c r="F18" s="37" t="s">
        <v>136</v>
      </c>
      <c r="G18" s="37" t="s">
        <v>136</v>
      </c>
      <c r="H18" s="37" t="s">
        <v>136</v>
      </c>
      <c r="I18" s="37" t="s">
        <v>136</v>
      </c>
      <c r="J18" s="37" t="s">
        <v>136</v>
      </c>
      <c r="K18" s="37" t="s">
        <v>136</v>
      </c>
      <c r="L18" s="37" t="s">
        <v>136</v>
      </c>
      <c r="M18" s="37" t="s">
        <v>136</v>
      </c>
      <c r="N18" s="37" t="s">
        <v>136</v>
      </c>
      <c r="O18" s="41">
        <v>8</v>
      </c>
      <c r="P18" s="35">
        <v>8</v>
      </c>
      <c r="Q18" s="36">
        <v>8</v>
      </c>
      <c r="R18" s="41">
        <v>8</v>
      </c>
      <c r="S18" s="35">
        <v>5</v>
      </c>
      <c r="T18" s="36">
        <v>6</v>
      </c>
      <c r="U18" s="123">
        <v>0</v>
      </c>
      <c r="V18" s="124">
        <v>0</v>
      </c>
      <c r="W18" s="130">
        <v>0</v>
      </c>
      <c r="X18" s="41">
        <v>5</v>
      </c>
      <c r="Y18" s="35">
        <v>5</v>
      </c>
      <c r="Z18" s="36">
        <v>6</v>
      </c>
      <c r="AA18" s="41">
        <v>7</v>
      </c>
      <c r="AB18" s="35">
        <v>7</v>
      </c>
      <c r="AC18" s="35">
        <v>10</v>
      </c>
      <c r="AD18" s="133">
        <f t="shared" si="0"/>
        <v>83</v>
      </c>
      <c r="AE18" s="36">
        <f t="shared" si="3"/>
        <v>0</v>
      </c>
      <c r="AF18" s="36">
        <f t="shared" si="4"/>
        <v>0</v>
      </c>
      <c r="AG18" s="36">
        <f t="shared" si="5"/>
        <v>0</v>
      </c>
      <c r="AH18" s="36">
        <f t="shared" si="6"/>
        <v>24</v>
      </c>
      <c r="AI18" s="36">
        <f t="shared" si="7"/>
        <v>24</v>
      </c>
      <c r="AJ18" s="36">
        <f t="shared" si="8"/>
        <v>19</v>
      </c>
      <c r="AK18" s="36">
        <f t="shared" si="9"/>
        <v>0</v>
      </c>
      <c r="AL18" s="36">
        <f t="shared" si="10"/>
        <v>5</v>
      </c>
      <c r="AM18" s="43">
        <v>0</v>
      </c>
      <c r="AN18" s="33">
        <f t="shared" si="11"/>
        <v>83</v>
      </c>
    </row>
    <row r="19" spans="1:42" s="30" customFormat="1" ht="12.75" customHeight="1" x14ac:dyDescent="0.3">
      <c r="A19" s="61">
        <v>10</v>
      </c>
      <c r="B19" s="57" t="s">
        <v>167</v>
      </c>
      <c r="C19" s="202" t="s">
        <v>171</v>
      </c>
      <c r="D19" s="114" t="s">
        <v>72</v>
      </c>
      <c r="E19" s="115">
        <v>10</v>
      </c>
      <c r="F19" s="37" t="s">
        <v>136</v>
      </c>
      <c r="G19" s="37" t="s">
        <v>136</v>
      </c>
      <c r="H19" s="37" t="s">
        <v>136</v>
      </c>
      <c r="I19" s="37" t="s">
        <v>136</v>
      </c>
      <c r="J19" s="37" t="s">
        <v>136</v>
      </c>
      <c r="K19" s="37" t="s">
        <v>136</v>
      </c>
      <c r="L19" s="37" t="s">
        <v>136</v>
      </c>
      <c r="M19" s="37" t="s">
        <v>136</v>
      </c>
      <c r="N19" s="37" t="s">
        <v>136</v>
      </c>
      <c r="O19" s="41">
        <v>6</v>
      </c>
      <c r="P19" s="35">
        <v>7</v>
      </c>
      <c r="Q19" s="36">
        <v>7</v>
      </c>
      <c r="R19" s="123">
        <v>4</v>
      </c>
      <c r="S19" s="35">
        <v>6</v>
      </c>
      <c r="T19" s="36">
        <v>7</v>
      </c>
      <c r="U19" s="41">
        <v>5</v>
      </c>
      <c r="V19" s="35">
        <v>9</v>
      </c>
      <c r="W19" s="130">
        <v>9</v>
      </c>
      <c r="X19" s="41">
        <v>5</v>
      </c>
      <c r="Y19" s="124">
        <v>0</v>
      </c>
      <c r="Z19" s="36">
        <v>5</v>
      </c>
      <c r="AA19" s="41">
        <v>5</v>
      </c>
      <c r="AB19" s="35">
        <v>5</v>
      </c>
      <c r="AC19" s="35">
        <v>5</v>
      </c>
      <c r="AD19" s="133">
        <f t="shared" ref="AD19" si="21">SUM(F19:AC19)</f>
        <v>85</v>
      </c>
      <c r="AE19" s="36">
        <f t="shared" ref="AE19" si="22">SUM(F19:H19)</f>
        <v>0</v>
      </c>
      <c r="AF19" s="36">
        <f t="shared" ref="AF19" si="23">SUM(I19:K19)</f>
        <v>0</v>
      </c>
      <c r="AG19" s="36">
        <f t="shared" ref="AG19" si="24">SUM(L19:N19)</f>
        <v>0</v>
      </c>
      <c r="AH19" s="36">
        <f t="shared" ref="AH19" si="25">SUM(O19:Q19)</f>
        <v>20</v>
      </c>
      <c r="AI19" s="36">
        <f t="shared" ref="AI19" si="26">SUM(P19:R19)</f>
        <v>18</v>
      </c>
      <c r="AJ19" s="36">
        <f t="shared" ref="AJ19" si="27">SUM(R19:T19)</f>
        <v>17</v>
      </c>
      <c r="AK19" s="36">
        <f t="shared" ref="AK19" si="28">SUM(U19:W19)</f>
        <v>23</v>
      </c>
      <c r="AL19" s="36">
        <f t="shared" ref="AL19" si="29">SUM(V19:X19)</f>
        <v>23</v>
      </c>
      <c r="AM19" s="43">
        <v>4</v>
      </c>
      <c r="AN19" s="33">
        <f t="shared" ref="AN19" si="30">AD19-AM19</f>
        <v>81</v>
      </c>
    </row>
    <row r="20" spans="1:42" s="30" customFormat="1" ht="12.75" customHeight="1" x14ac:dyDescent="0.3">
      <c r="A20" s="61">
        <v>11</v>
      </c>
      <c r="B20" s="135" t="s">
        <v>194</v>
      </c>
      <c r="C20" s="149" t="s">
        <v>204</v>
      </c>
      <c r="D20" s="70" t="s">
        <v>72</v>
      </c>
      <c r="E20" s="75">
        <v>316</v>
      </c>
      <c r="F20" s="136" t="s">
        <v>136</v>
      </c>
      <c r="G20" s="136" t="s">
        <v>136</v>
      </c>
      <c r="H20" s="136" t="s">
        <v>136</v>
      </c>
      <c r="I20" s="136" t="s">
        <v>136</v>
      </c>
      <c r="J20" s="136" t="s">
        <v>136</v>
      </c>
      <c r="K20" s="136" t="s">
        <v>136</v>
      </c>
      <c r="L20" s="136" t="s">
        <v>136</v>
      </c>
      <c r="M20" s="136" t="s">
        <v>136</v>
      </c>
      <c r="N20" s="136" t="s">
        <v>136</v>
      </c>
      <c r="O20" s="136" t="s">
        <v>136</v>
      </c>
      <c r="P20" s="136" t="s">
        <v>136</v>
      </c>
      <c r="Q20" s="136" t="s">
        <v>136</v>
      </c>
      <c r="R20" s="136" t="s">
        <v>136</v>
      </c>
      <c r="S20" s="136" t="s">
        <v>136</v>
      </c>
      <c r="T20" s="136" t="s">
        <v>136</v>
      </c>
      <c r="U20" s="140">
        <v>8</v>
      </c>
      <c r="V20" s="141">
        <v>10</v>
      </c>
      <c r="W20" s="144">
        <v>8</v>
      </c>
      <c r="X20" s="140">
        <v>12</v>
      </c>
      <c r="Y20" s="141">
        <v>8</v>
      </c>
      <c r="Z20" s="142">
        <v>9</v>
      </c>
      <c r="AA20" s="140">
        <v>0</v>
      </c>
      <c r="AB20" s="141">
        <v>0</v>
      </c>
      <c r="AC20" s="141">
        <v>0</v>
      </c>
      <c r="AD20" s="142">
        <f t="shared" si="0"/>
        <v>55</v>
      </c>
      <c r="AE20" s="142">
        <f t="shared" si="3"/>
        <v>0</v>
      </c>
      <c r="AF20" s="142">
        <f t="shared" si="4"/>
        <v>0</v>
      </c>
      <c r="AG20" s="142">
        <f t="shared" si="5"/>
        <v>0</v>
      </c>
      <c r="AH20" s="142">
        <f t="shared" si="6"/>
        <v>0</v>
      </c>
      <c r="AI20" s="142">
        <f t="shared" si="7"/>
        <v>0</v>
      </c>
      <c r="AJ20" s="142">
        <f t="shared" si="8"/>
        <v>0</v>
      </c>
      <c r="AK20" s="142">
        <f t="shared" si="9"/>
        <v>26</v>
      </c>
      <c r="AL20" s="142">
        <f t="shared" si="10"/>
        <v>30</v>
      </c>
      <c r="AM20" s="143">
        <v>0</v>
      </c>
      <c r="AN20" s="143">
        <f t="shared" ref="AN20" si="31">AD20-AM20</f>
        <v>55</v>
      </c>
    </row>
    <row r="21" spans="1:42" s="30" customFormat="1" ht="17.25" customHeight="1" x14ac:dyDescent="0.3">
      <c r="A21" s="61">
        <v>12</v>
      </c>
      <c r="B21" s="135" t="s">
        <v>170</v>
      </c>
      <c r="C21" s="70" t="s">
        <v>91</v>
      </c>
      <c r="D21" s="70" t="s">
        <v>72</v>
      </c>
      <c r="E21" s="75">
        <v>238</v>
      </c>
      <c r="F21" s="136" t="s">
        <v>136</v>
      </c>
      <c r="G21" s="136" t="s">
        <v>136</v>
      </c>
      <c r="H21" s="136" t="s">
        <v>136</v>
      </c>
      <c r="I21" s="136" t="s">
        <v>136</v>
      </c>
      <c r="J21" s="136" t="s">
        <v>136</v>
      </c>
      <c r="K21" s="136" t="s">
        <v>136</v>
      </c>
      <c r="L21" s="136" t="s">
        <v>136</v>
      </c>
      <c r="M21" s="136" t="s">
        <v>136</v>
      </c>
      <c r="N21" s="136" t="s">
        <v>136</v>
      </c>
      <c r="O21" s="140">
        <v>3</v>
      </c>
      <c r="P21" s="141">
        <v>4</v>
      </c>
      <c r="Q21" s="142">
        <v>3</v>
      </c>
      <c r="R21" s="140">
        <v>3</v>
      </c>
      <c r="S21" s="141">
        <v>3</v>
      </c>
      <c r="T21" s="142">
        <v>4</v>
      </c>
      <c r="U21" s="140">
        <v>0</v>
      </c>
      <c r="V21" s="141">
        <v>0</v>
      </c>
      <c r="W21" s="144">
        <v>0</v>
      </c>
      <c r="X21" s="140">
        <v>0</v>
      </c>
      <c r="Y21" s="141">
        <v>0</v>
      </c>
      <c r="Z21" s="142">
        <v>0</v>
      </c>
      <c r="AA21" s="140">
        <v>0</v>
      </c>
      <c r="AB21" s="141">
        <v>0</v>
      </c>
      <c r="AC21" s="141">
        <v>0</v>
      </c>
      <c r="AD21" s="142">
        <f t="shared" si="0"/>
        <v>20</v>
      </c>
      <c r="AE21" s="142">
        <f t="shared" si="3"/>
        <v>0</v>
      </c>
      <c r="AF21" s="142">
        <f t="shared" si="4"/>
        <v>0</v>
      </c>
      <c r="AG21" s="142">
        <f t="shared" si="5"/>
        <v>0</v>
      </c>
      <c r="AH21" s="142">
        <f t="shared" si="6"/>
        <v>10</v>
      </c>
      <c r="AI21" s="142">
        <f t="shared" si="7"/>
        <v>10</v>
      </c>
      <c r="AJ21" s="142">
        <f t="shared" si="8"/>
        <v>10</v>
      </c>
      <c r="AK21" s="142">
        <f t="shared" si="9"/>
        <v>0</v>
      </c>
      <c r="AL21" s="142">
        <f t="shared" si="10"/>
        <v>0</v>
      </c>
      <c r="AM21" s="143">
        <v>0</v>
      </c>
      <c r="AN21" s="143">
        <f t="shared" si="11"/>
        <v>20</v>
      </c>
    </row>
    <row r="22" spans="1:42" s="30" customFormat="1" ht="17.25" customHeight="1" x14ac:dyDescent="0.3">
      <c r="A22" s="61">
        <v>13</v>
      </c>
      <c r="B22" s="135" t="s">
        <v>61</v>
      </c>
      <c r="C22" s="75">
        <v>10498</v>
      </c>
      <c r="D22" s="70" t="s">
        <v>72</v>
      </c>
      <c r="E22" s="75">
        <v>32</v>
      </c>
      <c r="F22" s="136" t="s">
        <v>136</v>
      </c>
      <c r="G22" s="136" t="s">
        <v>136</v>
      </c>
      <c r="H22" s="136" t="s">
        <v>136</v>
      </c>
      <c r="I22" s="136" t="s">
        <v>136</v>
      </c>
      <c r="J22" s="136" t="s">
        <v>136</v>
      </c>
      <c r="K22" s="136" t="s">
        <v>136</v>
      </c>
      <c r="L22" s="136" t="s">
        <v>136</v>
      </c>
      <c r="M22" s="136" t="s">
        <v>136</v>
      </c>
      <c r="N22" s="136" t="s">
        <v>136</v>
      </c>
      <c r="O22" s="136" t="s">
        <v>136</v>
      </c>
      <c r="P22" s="136" t="s">
        <v>136</v>
      </c>
      <c r="Q22" s="136" t="s">
        <v>136</v>
      </c>
      <c r="R22" s="136" t="s">
        <v>136</v>
      </c>
      <c r="S22" s="136" t="s">
        <v>136</v>
      </c>
      <c r="T22" s="136" t="s">
        <v>136</v>
      </c>
      <c r="U22" s="136" t="s">
        <v>136</v>
      </c>
      <c r="V22" s="136" t="s">
        <v>136</v>
      </c>
      <c r="W22" s="136" t="s">
        <v>136</v>
      </c>
      <c r="X22" s="140">
        <v>6</v>
      </c>
      <c r="Y22" s="141">
        <v>6</v>
      </c>
      <c r="Z22" s="142">
        <v>7</v>
      </c>
      <c r="AA22" s="140">
        <v>0</v>
      </c>
      <c r="AB22" s="141">
        <v>0</v>
      </c>
      <c r="AC22" s="141">
        <v>0</v>
      </c>
      <c r="AD22" s="142">
        <f t="shared" ref="AD22" si="32">SUM(F22:AC22)</f>
        <v>19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26</v>
      </c>
      <c r="AL22" s="142">
        <v>34</v>
      </c>
      <c r="AM22" s="143">
        <v>0</v>
      </c>
      <c r="AN22" s="143">
        <f t="shared" ref="AN22" si="33">AD22-AM22</f>
        <v>19</v>
      </c>
    </row>
    <row r="23" spans="1:42" ht="14.4" x14ac:dyDescent="0.3">
      <c r="A23" s="61">
        <v>14</v>
      </c>
      <c r="B23" s="135" t="s">
        <v>203</v>
      </c>
      <c r="C23" s="150" t="s">
        <v>205</v>
      </c>
      <c r="D23" s="70" t="s">
        <v>72</v>
      </c>
      <c r="E23" s="75">
        <v>33</v>
      </c>
      <c r="F23" s="136" t="s">
        <v>136</v>
      </c>
      <c r="G23" s="136" t="s">
        <v>136</v>
      </c>
      <c r="H23" s="136" t="s">
        <v>136</v>
      </c>
      <c r="I23" s="136" t="s">
        <v>136</v>
      </c>
      <c r="J23" s="136" t="s">
        <v>136</v>
      </c>
      <c r="K23" s="136" t="s">
        <v>136</v>
      </c>
      <c r="L23" s="136" t="s">
        <v>136</v>
      </c>
      <c r="M23" s="136" t="s">
        <v>136</v>
      </c>
      <c r="N23" s="136" t="s">
        <v>136</v>
      </c>
      <c r="O23" s="136" t="s">
        <v>136</v>
      </c>
      <c r="P23" s="136" t="s">
        <v>136</v>
      </c>
      <c r="Q23" s="136" t="s">
        <v>136</v>
      </c>
      <c r="R23" s="136" t="s">
        <v>136</v>
      </c>
      <c r="S23" s="136" t="s">
        <v>136</v>
      </c>
      <c r="T23" s="136" t="s">
        <v>136</v>
      </c>
      <c r="U23" s="136" t="s">
        <v>136</v>
      </c>
      <c r="V23" s="136" t="s">
        <v>136</v>
      </c>
      <c r="W23" s="136" t="s">
        <v>136</v>
      </c>
      <c r="X23" s="140">
        <v>7</v>
      </c>
      <c r="Y23" s="141">
        <v>1</v>
      </c>
      <c r="Z23" s="142">
        <v>2</v>
      </c>
      <c r="AA23" s="140">
        <v>0</v>
      </c>
      <c r="AB23" s="141">
        <v>0</v>
      </c>
      <c r="AC23" s="141">
        <v>0</v>
      </c>
      <c r="AD23" s="142">
        <f t="shared" si="0"/>
        <v>10</v>
      </c>
      <c r="AE23" s="142">
        <v>0</v>
      </c>
      <c r="AF23" s="142">
        <v>0</v>
      </c>
      <c r="AG23" s="142">
        <v>0</v>
      </c>
      <c r="AH23" s="142">
        <v>0</v>
      </c>
      <c r="AI23" s="142">
        <v>0</v>
      </c>
      <c r="AJ23" s="142">
        <v>0</v>
      </c>
      <c r="AK23" s="142">
        <v>26</v>
      </c>
      <c r="AL23" s="142">
        <v>34</v>
      </c>
      <c r="AM23" s="143">
        <v>0</v>
      </c>
      <c r="AN23" s="143">
        <f t="shared" si="11"/>
        <v>10</v>
      </c>
      <c r="AO23" s="131"/>
    </row>
    <row r="24" spans="1:42" ht="14.4" x14ac:dyDescent="0.3">
      <c r="A24" s="61">
        <v>15</v>
      </c>
      <c r="B24" s="135" t="s">
        <v>207</v>
      </c>
      <c r="C24" s="150"/>
      <c r="D24" s="70"/>
      <c r="E24" s="75">
        <v>385</v>
      </c>
      <c r="F24" s="136" t="s">
        <v>136</v>
      </c>
      <c r="G24" s="136" t="s">
        <v>136</v>
      </c>
      <c r="H24" s="136" t="s">
        <v>136</v>
      </c>
      <c r="I24" s="136" t="s">
        <v>136</v>
      </c>
      <c r="J24" s="136" t="s">
        <v>136</v>
      </c>
      <c r="K24" s="136" t="s">
        <v>136</v>
      </c>
      <c r="L24" s="136" t="s">
        <v>136</v>
      </c>
      <c r="M24" s="136" t="s">
        <v>136</v>
      </c>
      <c r="N24" s="136" t="s">
        <v>136</v>
      </c>
      <c r="O24" s="136" t="s">
        <v>136</v>
      </c>
      <c r="P24" s="136" t="s">
        <v>136</v>
      </c>
      <c r="Q24" s="136" t="s">
        <v>136</v>
      </c>
      <c r="R24" s="136" t="s">
        <v>136</v>
      </c>
      <c r="S24" s="136" t="s">
        <v>136</v>
      </c>
      <c r="T24" s="136" t="s">
        <v>136</v>
      </c>
      <c r="U24" s="136" t="s">
        <v>136</v>
      </c>
      <c r="V24" s="136" t="s">
        <v>136</v>
      </c>
      <c r="W24" s="136" t="s">
        <v>136</v>
      </c>
      <c r="X24" s="136" t="s">
        <v>136</v>
      </c>
      <c r="Y24" s="136" t="s">
        <v>136</v>
      </c>
      <c r="Z24" s="136" t="s">
        <v>136</v>
      </c>
      <c r="AA24" s="140">
        <v>12</v>
      </c>
      <c r="AB24" s="141">
        <v>12</v>
      </c>
      <c r="AC24" s="141">
        <v>4</v>
      </c>
      <c r="AD24" s="142">
        <f t="shared" si="0"/>
        <v>28</v>
      </c>
      <c r="AE24" s="142">
        <v>0</v>
      </c>
      <c r="AF24" s="142">
        <v>0</v>
      </c>
      <c r="AG24" s="142">
        <v>0</v>
      </c>
      <c r="AH24" s="142">
        <v>0</v>
      </c>
      <c r="AI24" s="142">
        <v>0</v>
      </c>
      <c r="AJ24" s="142">
        <v>0</v>
      </c>
      <c r="AK24" s="142">
        <v>26</v>
      </c>
      <c r="AL24" s="142">
        <v>34</v>
      </c>
      <c r="AM24" s="143">
        <v>16</v>
      </c>
      <c r="AN24" s="143">
        <f t="shared" si="11"/>
        <v>12</v>
      </c>
      <c r="AO24" s="131"/>
    </row>
    <row r="25" spans="1:42" ht="15.6" x14ac:dyDescent="0.3">
      <c r="A25" s="61"/>
      <c r="B25" s="48" t="s">
        <v>37</v>
      </c>
      <c r="C25" s="60"/>
      <c r="D25" s="60"/>
      <c r="E25" s="58"/>
      <c r="F25" s="37"/>
      <c r="G25" s="38"/>
      <c r="H25" s="40"/>
      <c r="I25" s="37"/>
      <c r="J25" s="38"/>
      <c r="K25" s="39"/>
      <c r="L25" s="37"/>
      <c r="M25" s="38"/>
      <c r="N25" s="39"/>
      <c r="O25" s="41"/>
      <c r="P25" s="35"/>
      <c r="Q25" s="36"/>
      <c r="R25" s="41"/>
      <c r="S25" s="35"/>
      <c r="T25" s="36"/>
      <c r="U25" s="41"/>
      <c r="V25" s="35"/>
      <c r="W25" s="130"/>
      <c r="X25" s="41"/>
      <c r="Y25" s="35"/>
      <c r="Z25" s="36"/>
      <c r="AA25" s="41"/>
      <c r="AB25" s="35"/>
      <c r="AC25" s="36"/>
      <c r="AD25" s="32"/>
      <c r="AE25" s="34"/>
      <c r="AF25" s="34"/>
      <c r="AG25" s="34"/>
      <c r="AH25" s="34"/>
      <c r="AI25" s="34"/>
      <c r="AJ25" s="34"/>
      <c r="AK25" s="34"/>
      <c r="AL25" s="34"/>
      <c r="AM25" s="43"/>
      <c r="AN25" s="33"/>
      <c r="AO25" s="30"/>
    </row>
    <row r="26" spans="1:42" ht="14.4" x14ac:dyDescent="0.3">
      <c r="A26" s="61">
        <v>1</v>
      </c>
      <c r="B26" s="57" t="s">
        <v>56</v>
      </c>
      <c r="C26" s="202" t="s">
        <v>57</v>
      </c>
      <c r="D26" s="114" t="s">
        <v>107</v>
      </c>
      <c r="E26" s="115">
        <v>33</v>
      </c>
      <c r="F26" s="37">
        <v>12</v>
      </c>
      <c r="G26" s="38">
        <v>15</v>
      </c>
      <c r="H26" s="39">
        <v>15</v>
      </c>
      <c r="I26" s="37">
        <v>9</v>
      </c>
      <c r="J26" s="38">
        <v>9</v>
      </c>
      <c r="K26" s="39">
        <v>10</v>
      </c>
      <c r="L26" s="37">
        <v>0</v>
      </c>
      <c r="M26" s="38">
        <v>10</v>
      </c>
      <c r="N26" s="39">
        <v>12</v>
      </c>
      <c r="O26" s="26">
        <v>15</v>
      </c>
      <c r="P26" s="35">
        <v>15</v>
      </c>
      <c r="Q26" s="36">
        <v>15</v>
      </c>
      <c r="R26" s="41">
        <v>3</v>
      </c>
      <c r="S26" s="35">
        <v>15</v>
      </c>
      <c r="T26" s="36">
        <v>12</v>
      </c>
      <c r="U26" s="123">
        <v>0</v>
      </c>
      <c r="V26" s="124">
        <v>0</v>
      </c>
      <c r="W26" s="130">
        <v>0</v>
      </c>
      <c r="X26" s="41">
        <v>0</v>
      </c>
      <c r="Y26" s="35">
        <v>9</v>
      </c>
      <c r="Z26" s="36">
        <v>9</v>
      </c>
      <c r="AA26" s="41">
        <v>7</v>
      </c>
      <c r="AB26" s="35">
        <v>7</v>
      </c>
      <c r="AC26" s="35">
        <v>8</v>
      </c>
      <c r="AD26" s="133">
        <f t="shared" ref="AD26:AD35" si="34">SUM(F26:AC26)</f>
        <v>207</v>
      </c>
      <c r="AE26" s="142">
        <f t="shared" ref="AE26:AE35" si="35">SUM(F26:H26)</f>
        <v>42</v>
      </c>
      <c r="AF26" s="142">
        <f t="shared" ref="AF26:AF35" si="36">SUM(I26:K26)</f>
        <v>28</v>
      </c>
      <c r="AG26" s="142">
        <f t="shared" ref="AG26:AG35" si="37">SUM(L26:N26)</f>
        <v>22</v>
      </c>
      <c r="AH26" s="142">
        <f t="shared" ref="AH26:AH35" si="38">SUM(O26:Q26)</f>
        <v>45</v>
      </c>
      <c r="AI26" s="142">
        <f t="shared" ref="AI26:AI35" si="39">SUM(P26:R26)</f>
        <v>33</v>
      </c>
      <c r="AJ26" s="142">
        <f t="shared" ref="AJ26:AJ35" si="40">SUM(R26:T26)</f>
        <v>30</v>
      </c>
      <c r="AK26" s="142">
        <f t="shared" ref="AK26:AK35" si="41">SUM(U26:W26)</f>
        <v>0</v>
      </c>
      <c r="AL26" s="142">
        <f t="shared" ref="AL26:AL35" si="42">SUM(V26:X26)</f>
        <v>0</v>
      </c>
      <c r="AM26" s="43">
        <v>0</v>
      </c>
      <c r="AN26" s="33">
        <f t="shared" ref="AN26" si="43">AD26-AM26</f>
        <v>207</v>
      </c>
      <c r="AO26" s="134"/>
      <c r="AP26" s="30" t="s">
        <v>200</v>
      </c>
    </row>
    <row r="27" spans="1:42" ht="14.4" x14ac:dyDescent="0.3">
      <c r="A27" s="61">
        <v>2</v>
      </c>
      <c r="B27" s="57" t="s">
        <v>58</v>
      </c>
      <c r="C27" s="202" t="s">
        <v>59</v>
      </c>
      <c r="D27" s="114" t="s">
        <v>72</v>
      </c>
      <c r="E27" s="115">
        <v>45</v>
      </c>
      <c r="F27" s="37">
        <v>10</v>
      </c>
      <c r="G27" s="38">
        <v>9</v>
      </c>
      <c r="H27" s="39">
        <v>9</v>
      </c>
      <c r="I27" s="37">
        <v>8</v>
      </c>
      <c r="J27" s="38">
        <v>6</v>
      </c>
      <c r="K27" s="39">
        <v>9</v>
      </c>
      <c r="L27" s="37">
        <v>12</v>
      </c>
      <c r="M27" s="38">
        <v>12</v>
      </c>
      <c r="N27" s="39">
        <v>10</v>
      </c>
      <c r="O27" s="26">
        <v>10</v>
      </c>
      <c r="P27" s="35">
        <v>0</v>
      </c>
      <c r="Q27" s="36">
        <v>0</v>
      </c>
      <c r="R27" s="41">
        <v>15</v>
      </c>
      <c r="S27" s="35">
        <v>7</v>
      </c>
      <c r="T27" s="36">
        <v>8</v>
      </c>
      <c r="U27" s="41">
        <v>9</v>
      </c>
      <c r="V27" s="35">
        <v>8</v>
      </c>
      <c r="W27" s="130">
        <v>8</v>
      </c>
      <c r="X27" s="41">
        <v>9</v>
      </c>
      <c r="Y27" s="35">
        <v>6</v>
      </c>
      <c r="Z27" s="36">
        <v>12</v>
      </c>
      <c r="AA27" s="123">
        <v>0</v>
      </c>
      <c r="AB27" s="124">
        <v>0</v>
      </c>
      <c r="AC27" s="35">
        <v>0</v>
      </c>
      <c r="AD27" s="133">
        <f t="shared" si="34"/>
        <v>177</v>
      </c>
      <c r="AE27" s="142">
        <f t="shared" si="35"/>
        <v>28</v>
      </c>
      <c r="AF27" s="142">
        <f t="shared" si="36"/>
        <v>23</v>
      </c>
      <c r="AG27" s="142">
        <f t="shared" si="37"/>
        <v>34</v>
      </c>
      <c r="AH27" s="142">
        <f t="shared" si="38"/>
        <v>10</v>
      </c>
      <c r="AI27" s="142">
        <f t="shared" si="39"/>
        <v>15</v>
      </c>
      <c r="AJ27" s="142">
        <f t="shared" si="40"/>
        <v>30</v>
      </c>
      <c r="AK27" s="142">
        <f t="shared" si="41"/>
        <v>25</v>
      </c>
      <c r="AL27" s="142">
        <f t="shared" si="42"/>
        <v>25</v>
      </c>
      <c r="AM27" s="43">
        <v>0</v>
      </c>
      <c r="AN27" s="33">
        <f t="shared" ref="AN27:AN30" si="44">AD27-AM27</f>
        <v>177</v>
      </c>
      <c r="AO27" s="30"/>
    </row>
    <row r="28" spans="1:42" ht="14.4" x14ac:dyDescent="0.3">
      <c r="A28" s="61">
        <v>3</v>
      </c>
      <c r="B28" s="57" t="s">
        <v>139</v>
      </c>
      <c r="C28" s="202" t="s">
        <v>141</v>
      </c>
      <c r="D28" s="114" t="s">
        <v>72</v>
      </c>
      <c r="E28" s="115">
        <v>79</v>
      </c>
      <c r="F28" s="37" t="s">
        <v>136</v>
      </c>
      <c r="G28" s="37" t="s">
        <v>136</v>
      </c>
      <c r="H28" s="37" t="s">
        <v>136</v>
      </c>
      <c r="I28" s="107">
        <v>6</v>
      </c>
      <c r="J28" s="38">
        <v>7</v>
      </c>
      <c r="K28" s="39">
        <v>7</v>
      </c>
      <c r="L28" s="37">
        <v>10</v>
      </c>
      <c r="M28" s="38">
        <v>9</v>
      </c>
      <c r="N28" s="39">
        <v>9</v>
      </c>
      <c r="O28" s="41">
        <v>9</v>
      </c>
      <c r="P28" s="35">
        <v>10</v>
      </c>
      <c r="Q28" s="36">
        <v>10</v>
      </c>
      <c r="R28" s="41">
        <v>7</v>
      </c>
      <c r="S28" s="35">
        <v>9</v>
      </c>
      <c r="T28" s="36">
        <v>7</v>
      </c>
      <c r="U28" s="41">
        <v>12</v>
      </c>
      <c r="V28" s="35">
        <v>10</v>
      </c>
      <c r="W28" s="130">
        <v>7</v>
      </c>
      <c r="X28" s="41">
        <v>8</v>
      </c>
      <c r="Y28" s="35">
        <v>8</v>
      </c>
      <c r="Z28" s="36">
        <v>8</v>
      </c>
      <c r="AA28" s="123">
        <v>6</v>
      </c>
      <c r="AB28" s="35">
        <v>6</v>
      </c>
      <c r="AC28" s="35">
        <v>7</v>
      </c>
      <c r="AD28" s="133">
        <f t="shared" si="34"/>
        <v>172</v>
      </c>
      <c r="AE28" s="142">
        <f t="shared" si="35"/>
        <v>0</v>
      </c>
      <c r="AF28" s="142">
        <f t="shared" si="36"/>
        <v>20</v>
      </c>
      <c r="AG28" s="142">
        <f t="shared" si="37"/>
        <v>28</v>
      </c>
      <c r="AH28" s="142">
        <f t="shared" si="38"/>
        <v>29</v>
      </c>
      <c r="AI28" s="142">
        <f t="shared" si="39"/>
        <v>27</v>
      </c>
      <c r="AJ28" s="142">
        <f t="shared" si="40"/>
        <v>23</v>
      </c>
      <c r="AK28" s="142">
        <f t="shared" si="41"/>
        <v>29</v>
      </c>
      <c r="AL28" s="142">
        <f t="shared" si="42"/>
        <v>25</v>
      </c>
      <c r="AM28" s="43">
        <v>12</v>
      </c>
      <c r="AN28" s="33">
        <f t="shared" si="44"/>
        <v>160</v>
      </c>
      <c r="AO28" s="30"/>
    </row>
    <row r="29" spans="1:42" ht="14.4" x14ac:dyDescent="0.3">
      <c r="A29" s="61">
        <v>4</v>
      </c>
      <c r="B29" s="57" t="s">
        <v>184</v>
      </c>
      <c r="C29" s="202" t="s">
        <v>188</v>
      </c>
      <c r="D29" s="114" t="s">
        <v>72</v>
      </c>
      <c r="E29" s="115">
        <v>705</v>
      </c>
      <c r="F29" s="37" t="s">
        <v>136</v>
      </c>
      <c r="G29" s="37" t="s">
        <v>136</v>
      </c>
      <c r="H29" s="37" t="s">
        <v>136</v>
      </c>
      <c r="I29" s="37" t="s">
        <v>136</v>
      </c>
      <c r="J29" s="37" t="s">
        <v>136</v>
      </c>
      <c r="K29" s="37" t="s">
        <v>136</v>
      </c>
      <c r="L29" s="37" t="s">
        <v>136</v>
      </c>
      <c r="M29" s="37" t="s">
        <v>136</v>
      </c>
      <c r="N29" s="37" t="s">
        <v>136</v>
      </c>
      <c r="O29" s="37" t="s">
        <v>136</v>
      </c>
      <c r="P29" s="37" t="s">
        <v>136</v>
      </c>
      <c r="Q29" s="37" t="s">
        <v>136</v>
      </c>
      <c r="R29" s="123">
        <v>6</v>
      </c>
      <c r="S29" s="124">
        <v>4</v>
      </c>
      <c r="T29" s="36">
        <v>15</v>
      </c>
      <c r="U29" s="41">
        <v>15</v>
      </c>
      <c r="V29" s="35">
        <v>12</v>
      </c>
      <c r="W29" s="130">
        <v>12</v>
      </c>
      <c r="X29" s="41">
        <v>15</v>
      </c>
      <c r="Y29" s="35">
        <v>15</v>
      </c>
      <c r="Z29" s="36">
        <v>15</v>
      </c>
      <c r="AA29" s="41">
        <v>15</v>
      </c>
      <c r="AB29" s="35">
        <v>15</v>
      </c>
      <c r="AC29" s="35">
        <v>15</v>
      </c>
      <c r="AD29" s="133">
        <f t="shared" ref="AD29" si="45">SUM(F29:AC29)</f>
        <v>154</v>
      </c>
      <c r="AE29" s="142">
        <f t="shared" ref="AE29" si="46">SUM(F29:H29)</f>
        <v>0</v>
      </c>
      <c r="AF29" s="142">
        <f t="shared" ref="AF29" si="47">SUM(I29:K29)</f>
        <v>0</v>
      </c>
      <c r="AG29" s="142">
        <f t="shared" ref="AG29" si="48">SUM(L29:N29)</f>
        <v>0</v>
      </c>
      <c r="AH29" s="142">
        <f t="shared" ref="AH29" si="49">SUM(O29:Q29)</f>
        <v>0</v>
      </c>
      <c r="AI29" s="142">
        <f t="shared" ref="AI29" si="50">SUM(P29:R29)</f>
        <v>6</v>
      </c>
      <c r="AJ29" s="142">
        <f t="shared" ref="AJ29" si="51">SUM(R29:T29)</f>
        <v>25</v>
      </c>
      <c r="AK29" s="142">
        <f t="shared" ref="AK29" si="52">SUM(U29:W29)</f>
        <v>39</v>
      </c>
      <c r="AL29" s="142">
        <f t="shared" ref="AL29" si="53">SUM(V29:X29)</f>
        <v>39</v>
      </c>
      <c r="AM29" s="43">
        <v>10</v>
      </c>
      <c r="AN29" s="33">
        <f t="shared" ref="AN29" si="54">AD29-AM29</f>
        <v>144</v>
      </c>
      <c r="AO29" s="30"/>
    </row>
    <row r="30" spans="1:42" ht="14.4" x14ac:dyDescent="0.3">
      <c r="A30" s="61">
        <v>5</v>
      </c>
      <c r="B30" s="57" t="s">
        <v>98</v>
      </c>
      <c r="C30" s="202" t="s">
        <v>60</v>
      </c>
      <c r="D30" s="114" t="s">
        <v>72</v>
      </c>
      <c r="E30" s="115">
        <v>46</v>
      </c>
      <c r="F30" s="37">
        <v>9</v>
      </c>
      <c r="G30" s="38">
        <v>8</v>
      </c>
      <c r="H30" s="40">
        <v>8</v>
      </c>
      <c r="I30" s="37">
        <v>7</v>
      </c>
      <c r="J30" s="38">
        <v>5</v>
      </c>
      <c r="K30" s="39">
        <v>8</v>
      </c>
      <c r="L30" s="37">
        <v>9</v>
      </c>
      <c r="M30" s="38">
        <v>8</v>
      </c>
      <c r="N30" s="39">
        <v>0</v>
      </c>
      <c r="O30" s="41">
        <v>12</v>
      </c>
      <c r="P30" s="35">
        <v>12</v>
      </c>
      <c r="Q30" s="36">
        <v>9</v>
      </c>
      <c r="R30" s="41">
        <v>8</v>
      </c>
      <c r="S30" s="35">
        <v>6</v>
      </c>
      <c r="T30" s="36">
        <v>5</v>
      </c>
      <c r="U30" s="123">
        <v>0</v>
      </c>
      <c r="V30" s="124">
        <v>0</v>
      </c>
      <c r="W30" s="130">
        <v>0</v>
      </c>
      <c r="X30" s="41">
        <v>7</v>
      </c>
      <c r="Y30" s="35">
        <v>7</v>
      </c>
      <c r="Z30" s="36">
        <v>7</v>
      </c>
      <c r="AA30" s="41">
        <v>0</v>
      </c>
      <c r="AB30" s="35">
        <v>0</v>
      </c>
      <c r="AC30" s="35">
        <v>0</v>
      </c>
      <c r="AD30" s="133">
        <f t="shared" si="34"/>
        <v>135</v>
      </c>
      <c r="AE30" s="142">
        <f t="shared" si="35"/>
        <v>25</v>
      </c>
      <c r="AF30" s="142">
        <f t="shared" si="36"/>
        <v>20</v>
      </c>
      <c r="AG30" s="142">
        <f t="shared" si="37"/>
        <v>17</v>
      </c>
      <c r="AH30" s="142">
        <f t="shared" si="38"/>
        <v>33</v>
      </c>
      <c r="AI30" s="142">
        <f t="shared" si="39"/>
        <v>29</v>
      </c>
      <c r="AJ30" s="142">
        <f t="shared" si="40"/>
        <v>19</v>
      </c>
      <c r="AK30" s="142">
        <f t="shared" si="41"/>
        <v>0</v>
      </c>
      <c r="AL30" s="142">
        <f t="shared" si="42"/>
        <v>7</v>
      </c>
      <c r="AM30" s="43">
        <v>0</v>
      </c>
      <c r="AN30" s="33">
        <f t="shared" si="44"/>
        <v>135</v>
      </c>
      <c r="AO30" s="30"/>
    </row>
    <row r="31" spans="1:42" ht="14.4" x14ac:dyDescent="0.3">
      <c r="A31" s="28">
        <v>6</v>
      </c>
      <c r="B31" s="57" t="s">
        <v>166</v>
      </c>
      <c r="C31" s="202" t="s">
        <v>180</v>
      </c>
      <c r="D31" s="114" t="s">
        <v>72</v>
      </c>
      <c r="E31" s="115">
        <v>9</v>
      </c>
      <c r="F31" s="37" t="s">
        <v>136</v>
      </c>
      <c r="G31" s="37" t="s">
        <v>136</v>
      </c>
      <c r="H31" s="37" t="s">
        <v>136</v>
      </c>
      <c r="I31" s="37" t="s">
        <v>136</v>
      </c>
      <c r="J31" s="37" t="s">
        <v>136</v>
      </c>
      <c r="K31" s="37" t="s">
        <v>136</v>
      </c>
      <c r="L31" s="37" t="s">
        <v>136</v>
      </c>
      <c r="M31" s="37" t="s">
        <v>136</v>
      </c>
      <c r="N31" s="37" t="s">
        <v>136</v>
      </c>
      <c r="O31" s="123">
        <v>0</v>
      </c>
      <c r="P31" s="35">
        <v>7</v>
      </c>
      <c r="Q31" s="36">
        <v>12</v>
      </c>
      <c r="R31" s="41">
        <v>10</v>
      </c>
      <c r="S31" s="35">
        <v>5</v>
      </c>
      <c r="T31" s="36">
        <v>4</v>
      </c>
      <c r="U31" s="123">
        <v>0</v>
      </c>
      <c r="V31" s="35">
        <v>7</v>
      </c>
      <c r="W31" s="130">
        <v>15</v>
      </c>
      <c r="X31" s="41">
        <v>12</v>
      </c>
      <c r="Y31" s="35">
        <v>10</v>
      </c>
      <c r="Z31" s="36">
        <v>0</v>
      </c>
      <c r="AA31" s="41">
        <v>12</v>
      </c>
      <c r="AB31" s="35">
        <v>12</v>
      </c>
      <c r="AC31" s="35">
        <v>6</v>
      </c>
      <c r="AD31" s="133">
        <f t="shared" si="34"/>
        <v>112</v>
      </c>
      <c r="AE31" s="142">
        <f t="shared" si="35"/>
        <v>0</v>
      </c>
      <c r="AF31" s="142">
        <f t="shared" si="36"/>
        <v>0</v>
      </c>
      <c r="AG31" s="142">
        <f t="shared" si="37"/>
        <v>0</v>
      </c>
      <c r="AH31" s="142">
        <f t="shared" si="38"/>
        <v>19</v>
      </c>
      <c r="AI31" s="142">
        <f t="shared" si="39"/>
        <v>29</v>
      </c>
      <c r="AJ31" s="142">
        <f t="shared" si="40"/>
        <v>19</v>
      </c>
      <c r="AK31" s="142">
        <f t="shared" si="41"/>
        <v>22</v>
      </c>
      <c r="AL31" s="142">
        <f t="shared" si="42"/>
        <v>34</v>
      </c>
      <c r="AM31" s="43">
        <v>0</v>
      </c>
      <c r="AN31" s="33">
        <f t="shared" ref="AN31:AN32" si="55">AD31-AM31</f>
        <v>112</v>
      </c>
    </row>
    <row r="32" spans="1:42" ht="14.4" x14ac:dyDescent="0.3">
      <c r="A32" s="28">
        <v>7</v>
      </c>
      <c r="B32" s="57" t="s">
        <v>192</v>
      </c>
      <c r="C32" s="203" t="s">
        <v>193</v>
      </c>
      <c r="D32" s="114" t="s">
        <v>107</v>
      </c>
      <c r="E32" s="115">
        <v>272</v>
      </c>
      <c r="F32" s="37" t="s">
        <v>136</v>
      </c>
      <c r="G32" s="37" t="s">
        <v>136</v>
      </c>
      <c r="H32" s="37" t="s">
        <v>136</v>
      </c>
      <c r="I32" s="37" t="s">
        <v>136</v>
      </c>
      <c r="J32" s="37" t="s">
        <v>136</v>
      </c>
      <c r="K32" s="37" t="s">
        <v>136</v>
      </c>
      <c r="L32" s="37" t="s">
        <v>136</v>
      </c>
      <c r="M32" s="37" t="s">
        <v>136</v>
      </c>
      <c r="N32" s="37" t="s">
        <v>136</v>
      </c>
      <c r="O32" s="37" t="s">
        <v>136</v>
      </c>
      <c r="P32" s="37" t="s">
        <v>136</v>
      </c>
      <c r="Q32" s="37" t="s">
        <v>136</v>
      </c>
      <c r="R32" s="123">
        <v>5</v>
      </c>
      <c r="S32" s="124">
        <v>8</v>
      </c>
      <c r="T32" s="36">
        <v>10</v>
      </c>
      <c r="U32" s="41">
        <v>10</v>
      </c>
      <c r="V32" s="35">
        <v>15</v>
      </c>
      <c r="W32" s="130">
        <v>10</v>
      </c>
      <c r="X32" s="41">
        <v>10</v>
      </c>
      <c r="Y32" s="35">
        <v>12</v>
      </c>
      <c r="Z32" s="36">
        <v>10</v>
      </c>
      <c r="AA32" s="41">
        <v>10</v>
      </c>
      <c r="AB32" s="35">
        <v>10</v>
      </c>
      <c r="AC32" s="35">
        <v>12</v>
      </c>
      <c r="AD32" s="133">
        <f t="shared" si="34"/>
        <v>122</v>
      </c>
      <c r="AE32" s="142">
        <f t="shared" si="35"/>
        <v>0</v>
      </c>
      <c r="AF32" s="142">
        <f t="shared" si="36"/>
        <v>0</v>
      </c>
      <c r="AG32" s="142">
        <f t="shared" si="37"/>
        <v>0</v>
      </c>
      <c r="AH32" s="142">
        <f t="shared" si="38"/>
        <v>0</v>
      </c>
      <c r="AI32" s="142">
        <f t="shared" si="39"/>
        <v>5</v>
      </c>
      <c r="AJ32" s="142">
        <f t="shared" si="40"/>
        <v>23</v>
      </c>
      <c r="AK32" s="142">
        <f t="shared" si="41"/>
        <v>35</v>
      </c>
      <c r="AL32" s="142">
        <f t="shared" si="42"/>
        <v>35</v>
      </c>
      <c r="AM32" s="43">
        <v>13</v>
      </c>
      <c r="AN32" s="33">
        <f t="shared" si="55"/>
        <v>109</v>
      </c>
    </row>
    <row r="33" spans="1:40" ht="14.4" x14ac:dyDescent="0.3">
      <c r="A33" s="28">
        <v>8</v>
      </c>
      <c r="B33" s="135" t="s">
        <v>185</v>
      </c>
      <c r="C33" s="70" t="s">
        <v>189</v>
      </c>
      <c r="D33" s="70" t="s">
        <v>72</v>
      </c>
      <c r="E33" s="75">
        <v>316</v>
      </c>
      <c r="F33" s="136" t="s">
        <v>136</v>
      </c>
      <c r="G33" s="136" t="s">
        <v>136</v>
      </c>
      <c r="H33" s="136" t="s">
        <v>136</v>
      </c>
      <c r="I33" s="136" t="s">
        <v>136</v>
      </c>
      <c r="J33" s="136" t="s">
        <v>136</v>
      </c>
      <c r="K33" s="136" t="s">
        <v>136</v>
      </c>
      <c r="L33" s="136" t="s">
        <v>136</v>
      </c>
      <c r="M33" s="136" t="s">
        <v>136</v>
      </c>
      <c r="N33" s="136" t="s">
        <v>136</v>
      </c>
      <c r="O33" s="136" t="s">
        <v>136</v>
      </c>
      <c r="P33" s="136" t="s">
        <v>136</v>
      </c>
      <c r="Q33" s="136" t="s">
        <v>136</v>
      </c>
      <c r="R33" s="140">
        <v>12</v>
      </c>
      <c r="S33" s="141">
        <v>12</v>
      </c>
      <c r="T33" s="142">
        <v>6</v>
      </c>
      <c r="U33" s="140">
        <v>0</v>
      </c>
      <c r="V33" s="141">
        <v>6</v>
      </c>
      <c r="W33" s="144">
        <v>9</v>
      </c>
      <c r="X33" s="140">
        <v>0</v>
      </c>
      <c r="Y33" s="141">
        <v>0</v>
      </c>
      <c r="Z33" s="142">
        <v>0</v>
      </c>
      <c r="AA33" s="140">
        <v>9</v>
      </c>
      <c r="AB33" s="141">
        <v>9</v>
      </c>
      <c r="AC33" s="141">
        <v>9</v>
      </c>
      <c r="AD33" s="142">
        <f t="shared" si="34"/>
        <v>72</v>
      </c>
      <c r="AE33" s="142">
        <f t="shared" si="35"/>
        <v>0</v>
      </c>
      <c r="AF33" s="142">
        <f t="shared" si="36"/>
        <v>0</v>
      </c>
      <c r="AG33" s="142">
        <f t="shared" si="37"/>
        <v>0</v>
      </c>
      <c r="AH33" s="142">
        <f t="shared" si="38"/>
        <v>0</v>
      </c>
      <c r="AI33" s="142">
        <f t="shared" si="39"/>
        <v>12</v>
      </c>
      <c r="AJ33" s="142">
        <f t="shared" si="40"/>
        <v>30</v>
      </c>
      <c r="AK33" s="142">
        <f t="shared" si="41"/>
        <v>15</v>
      </c>
      <c r="AL33" s="142">
        <f t="shared" si="42"/>
        <v>15</v>
      </c>
      <c r="AM33" s="143">
        <v>0</v>
      </c>
      <c r="AN33" s="143">
        <f t="shared" ref="AN33:AN34" si="56">AD33-AM33</f>
        <v>72</v>
      </c>
    </row>
    <row r="34" spans="1:40" ht="14.4" x14ac:dyDescent="0.3">
      <c r="A34" s="28">
        <v>9</v>
      </c>
      <c r="B34" s="135" t="s">
        <v>191</v>
      </c>
      <c r="C34" s="70" t="s">
        <v>190</v>
      </c>
      <c r="D34" s="70" t="s">
        <v>107</v>
      </c>
      <c r="E34" s="75">
        <v>15</v>
      </c>
      <c r="F34" s="136" t="s">
        <v>136</v>
      </c>
      <c r="G34" s="136" t="s">
        <v>136</v>
      </c>
      <c r="H34" s="136" t="s">
        <v>136</v>
      </c>
      <c r="I34" s="136" t="s">
        <v>136</v>
      </c>
      <c r="J34" s="136" t="s">
        <v>136</v>
      </c>
      <c r="K34" s="136" t="s">
        <v>136</v>
      </c>
      <c r="L34" s="136" t="s">
        <v>136</v>
      </c>
      <c r="M34" s="136" t="s">
        <v>136</v>
      </c>
      <c r="N34" s="136" t="s">
        <v>136</v>
      </c>
      <c r="O34" s="136" t="s">
        <v>136</v>
      </c>
      <c r="P34" s="136" t="s">
        <v>136</v>
      </c>
      <c r="Q34" s="136" t="s">
        <v>136</v>
      </c>
      <c r="R34" s="140">
        <v>9</v>
      </c>
      <c r="S34" s="141">
        <v>10</v>
      </c>
      <c r="T34" s="142">
        <v>9</v>
      </c>
      <c r="U34" s="140">
        <v>0</v>
      </c>
      <c r="V34" s="141">
        <v>0</v>
      </c>
      <c r="W34" s="144">
        <v>0</v>
      </c>
      <c r="X34" s="140">
        <v>0</v>
      </c>
      <c r="Y34" s="141">
        <v>0</v>
      </c>
      <c r="Z34" s="142">
        <v>0</v>
      </c>
      <c r="AA34" s="140">
        <v>0</v>
      </c>
      <c r="AB34" s="141">
        <v>0</v>
      </c>
      <c r="AC34" s="141">
        <v>0</v>
      </c>
      <c r="AD34" s="142">
        <f t="shared" si="34"/>
        <v>28</v>
      </c>
      <c r="AE34" s="142">
        <f t="shared" si="35"/>
        <v>0</v>
      </c>
      <c r="AF34" s="142">
        <f t="shared" si="36"/>
        <v>0</v>
      </c>
      <c r="AG34" s="142">
        <f t="shared" si="37"/>
        <v>0</v>
      </c>
      <c r="AH34" s="142">
        <f t="shared" si="38"/>
        <v>0</v>
      </c>
      <c r="AI34" s="142">
        <f t="shared" si="39"/>
        <v>9</v>
      </c>
      <c r="AJ34" s="142">
        <f t="shared" si="40"/>
        <v>28</v>
      </c>
      <c r="AK34" s="142">
        <f t="shared" si="41"/>
        <v>0</v>
      </c>
      <c r="AL34" s="142">
        <f t="shared" si="42"/>
        <v>0</v>
      </c>
      <c r="AM34" s="143">
        <v>0</v>
      </c>
      <c r="AN34" s="143">
        <f t="shared" si="56"/>
        <v>28</v>
      </c>
    </row>
    <row r="35" spans="1:40" ht="14.4" x14ac:dyDescent="0.3">
      <c r="A35" s="28">
        <v>10</v>
      </c>
      <c r="B35" s="135" t="s">
        <v>195</v>
      </c>
      <c r="C35" s="127"/>
      <c r="D35" s="70" t="s">
        <v>72</v>
      </c>
      <c r="E35" s="75">
        <v>328</v>
      </c>
      <c r="F35" s="136" t="s">
        <v>136</v>
      </c>
      <c r="G35" s="136" t="s">
        <v>136</v>
      </c>
      <c r="H35" s="136" t="s">
        <v>136</v>
      </c>
      <c r="I35" s="136" t="s">
        <v>136</v>
      </c>
      <c r="J35" s="136" t="s">
        <v>136</v>
      </c>
      <c r="K35" s="136" t="s">
        <v>136</v>
      </c>
      <c r="L35" s="136" t="s">
        <v>136</v>
      </c>
      <c r="M35" s="136" t="s">
        <v>136</v>
      </c>
      <c r="N35" s="136" t="s">
        <v>136</v>
      </c>
      <c r="O35" s="136" t="s">
        <v>136</v>
      </c>
      <c r="P35" s="136" t="s">
        <v>136</v>
      </c>
      <c r="Q35" s="136" t="s">
        <v>136</v>
      </c>
      <c r="R35" s="136" t="s">
        <v>136</v>
      </c>
      <c r="S35" s="136" t="s">
        <v>136</v>
      </c>
      <c r="T35" s="136" t="s">
        <v>136</v>
      </c>
      <c r="U35" s="140">
        <v>8</v>
      </c>
      <c r="V35" s="141">
        <v>5</v>
      </c>
      <c r="W35" s="144">
        <v>0</v>
      </c>
      <c r="X35" s="140">
        <v>0</v>
      </c>
      <c r="Y35" s="141">
        <v>0</v>
      </c>
      <c r="Z35" s="142">
        <v>0</v>
      </c>
      <c r="AA35" s="140">
        <v>8</v>
      </c>
      <c r="AB35" s="141">
        <v>8</v>
      </c>
      <c r="AC35" s="141">
        <v>10</v>
      </c>
      <c r="AD35" s="142">
        <f t="shared" si="34"/>
        <v>39</v>
      </c>
      <c r="AE35" s="142">
        <f t="shared" si="35"/>
        <v>0</v>
      </c>
      <c r="AF35" s="142">
        <f t="shared" si="36"/>
        <v>0</v>
      </c>
      <c r="AG35" s="142">
        <f t="shared" si="37"/>
        <v>0</v>
      </c>
      <c r="AH35" s="142">
        <f t="shared" si="38"/>
        <v>0</v>
      </c>
      <c r="AI35" s="142">
        <f t="shared" si="39"/>
        <v>0</v>
      </c>
      <c r="AJ35" s="142">
        <f t="shared" si="40"/>
        <v>0</v>
      </c>
      <c r="AK35" s="142">
        <f t="shared" si="41"/>
        <v>13</v>
      </c>
      <c r="AL35" s="142">
        <f t="shared" si="42"/>
        <v>5</v>
      </c>
      <c r="AM35" s="143">
        <v>0</v>
      </c>
      <c r="AN35" s="143">
        <f t="shared" ref="AN35" si="57">AD35-AM35</f>
        <v>39</v>
      </c>
    </row>
    <row r="36" spans="1:40" x14ac:dyDescent="0.3">
      <c r="B36" s="30" t="s">
        <v>22</v>
      </c>
      <c r="C36" s="25">
        <v>0</v>
      </c>
      <c r="D36" s="55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40" ht="15.6" x14ac:dyDescent="0.3">
      <c r="B37" s="19" t="s">
        <v>23</v>
      </c>
      <c r="C37" s="16"/>
      <c r="D37" s="16"/>
      <c r="E37" s="17"/>
      <c r="F37" s="18"/>
      <c r="G37" s="18"/>
      <c r="H37" s="18"/>
      <c r="I37" s="18"/>
      <c r="J37" s="18"/>
      <c r="K37" s="18"/>
    </row>
    <row r="38" spans="1:40" ht="15.6" x14ac:dyDescent="0.3">
      <c r="B38" s="16" t="s">
        <v>25</v>
      </c>
      <c r="C38" s="16"/>
      <c r="D38" s="16"/>
      <c r="E38" s="17"/>
      <c r="F38" s="18"/>
      <c r="G38" s="18"/>
      <c r="H38" s="18"/>
      <c r="I38" s="18"/>
      <c r="J38" s="18"/>
      <c r="K38" s="18"/>
    </row>
    <row r="39" spans="1:40" ht="15.6" x14ac:dyDescent="0.3">
      <c r="B39" s="16" t="s">
        <v>24</v>
      </c>
      <c r="C39" s="16"/>
      <c r="D39" s="16"/>
      <c r="E39" s="17"/>
      <c r="F39" s="18"/>
      <c r="G39" s="18"/>
      <c r="H39" s="18"/>
      <c r="I39" s="18"/>
      <c r="J39" s="18"/>
      <c r="K39" s="18"/>
    </row>
    <row r="40" spans="1:40" ht="15.6" x14ac:dyDescent="0.3">
      <c r="B40" s="16" t="s">
        <v>26</v>
      </c>
      <c r="C40" s="16"/>
      <c r="D40" s="16"/>
      <c r="E40" s="17"/>
      <c r="F40" s="18"/>
      <c r="G40" s="18"/>
      <c r="H40" s="18"/>
      <c r="I40" s="18"/>
      <c r="J40" s="18"/>
      <c r="K40" s="18"/>
    </row>
    <row r="41" spans="1:40" ht="15.6" x14ac:dyDescent="0.3">
      <c r="B41" s="16" t="s">
        <v>68</v>
      </c>
    </row>
    <row r="42" spans="1:40" ht="15.6" x14ac:dyDescent="0.3">
      <c r="B42" s="16" t="s">
        <v>67</v>
      </c>
    </row>
    <row r="44" spans="1:40" ht="18" x14ac:dyDescent="0.35">
      <c r="B44" s="110" t="s">
        <v>144</v>
      </c>
      <c r="C44" s="111"/>
      <c r="D44" s="111"/>
      <c r="E44" s="112"/>
      <c r="F44" s="113"/>
      <c r="G44" s="113"/>
      <c r="H44" s="113"/>
      <c r="I44" s="113"/>
      <c r="J44" s="113"/>
      <c r="K44" s="113"/>
      <c r="L44" s="113"/>
      <c r="M44" s="113"/>
    </row>
    <row r="45" spans="1:40" ht="18" x14ac:dyDescent="0.35">
      <c r="B45" s="110" t="s">
        <v>149</v>
      </c>
      <c r="C45" s="111"/>
      <c r="D45" s="111"/>
      <c r="E45" s="112"/>
      <c r="F45" s="113"/>
      <c r="G45" s="113"/>
      <c r="H45" s="113"/>
    </row>
  </sheetData>
  <mergeCells count="25">
    <mergeCell ref="AN6:AN8"/>
    <mergeCell ref="F7:H7"/>
    <mergeCell ref="I7:K7"/>
    <mergeCell ref="L7:N7"/>
    <mergeCell ref="O7:Q7"/>
    <mergeCell ref="R7:T7"/>
    <mergeCell ref="U7:W7"/>
    <mergeCell ref="X7:Z7"/>
    <mergeCell ref="AA7:AC7"/>
    <mergeCell ref="R6:T6"/>
    <mergeCell ref="U6:W6"/>
    <mergeCell ref="X6:Z6"/>
    <mergeCell ref="AA6:AC6"/>
    <mergeCell ref="AD6:AD8"/>
    <mergeCell ref="AM6:AM8"/>
    <mergeCell ref="B1:AD2"/>
    <mergeCell ref="B3:AD3"/>
    <mergeCell ref="B4:AD4"/>
    <mergeCell ref="B6:B8"/>
    <mergeCell ref="C6:C8"/>
    <mergeCell ref="E6:E8"/>
    <mergeCell ref="F6:H6"/>
    <mergeCell ref="I6:K6"/>
    <mergeCell ref="L6:N6"/>
    <mergeCell ref="O6:Q6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R30"/>
  <sheetViews>
    <sheetView zoomScaleNormal="100" workbookViewId="0">
      <selection activeCell="A11" sqref="A11"/>
    </sheetView>
  </sheetViews>
  <sheetFormatPr defaultColWidth="11.44140625" defaultRowHeight="13.8" x14ac:dyDescent="0.3"/>
  <cols>
    <col min="1" max="1" width="3" style="28" customWidth="1"/>
    <col min="2" max="2" width="18.109375" style="29" customWidth="1"/>
    <col min="3" max="3" width="7.6640625" style="29" customWidth="1"/>
    <col min="4" max="4" width="11.44140625" style="29" customWidth="1"/>
    <col min="5" max="5" width="5.88671875" style="23" customWidth="1"/>
    <col min="6" max="29" width="4.6640625" style="2" customWidth="1"/>
    <col min="30" max="30" width="5.88671875" style="2" customWidth="1"/>
    <col min="31" max="31" width="3" style="29" hidden="1" customWidth="1"/>
    <col min="32" max="32" width="4.5546875" style="29" hidden="1" customWidth="1"/>
    <col min="33" max="33" width="3.5546875" style="29" hidden="1" customWidth="1"/>
    <col min="34" max="34" width="3.6640625" style="29" hidden="1" customWidth="1"/>
    <col min="35" max="35" width="4.6640625" style="29" hidden="1" customWidth="1"/>
    <col min="36" max="36" width="3.88671875" style="29" hidden="1" customWidth="1"/>
    <col min="37" max="37" width="4" style="29" hidden="1" customWidth="1"/>
    <col min="38" max="38" width="3.5546875" style="29" hidden="1" customWidth="1"/>
    <col min="39" max="39" width="6" style="29" customWidth="1"/>
    <col min="40" max="40" width="7.33203125" style="29" customWidth="1"/>
    <col min="41" max="41" width="11.44140625" style="29" customWidth="1"/>
    <col min="42" max="42" width="0" style="29" hidden="1" customWidth="1"/>
    <col min="43" max="16384" width="11.44140625" style="29"/>
  </cols>
  <sheetData>
    <row r="1" spans="1:44" x14ac:dyDescent="0.3">
      <c r="B1" s="167" t="s">
        <v>34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44" ht="37.5" customHeight="1" x14ac:dyDescent="0.3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44" ht="31.5" hidden="1" customHeight="1" x14ac:dyDescent="0.4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"/>
    </row>
    <row r="4" spans="1:44" ht="13.95" customHeight="1" x14ac:dyDescent="0.3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</row>
    <row r="5" spans="1:44" ht="13.95" customHeight="1" x14ac:dyDescent="0.3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</row>
    <row r="6" spans="1:44" ht="12.75" customHeight="1" x14ac:dyDescent="0.3">
      <c r="B6" s="168" t="s">
        <v>27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</row>
    <row r="7" spans="1:44" x14ac:dyDescent="0.3">
      <c r="B7" s="174" t="s">
        <v>5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</row>
    <row r="8" spans="1:44" x14ac:dyDescent="0.3">
      <c r="B8" s="45" t="s">
        <v>31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</row>
    <row r="9" spans="1:44" s="4" customFormat="1" ht="12.75" customHeight="1" x14ac:dyDescent="0.3">
      <c r="A9" s="3"/>
      <c r="B9" s="169" t="s">
        <v>0</v>
      </c>
      <c r="C9" s="169" t="s">
        <v>6</v>
      </c>
      <c r="D9" s="52"/>
      <c r="E9" s="173" t="s">
        <v>4</v>
      </c>
      <c r="F9" s="157" t="s">
        <v>7</v>
      </c>
      <c r="G9" s="158"/>
      <c r="H9" s="159"/>
      <c r="I9" s="157" t="s">
        <v>8</v>
      </c>
      <c r="J9" s="158"/>
      <c r="K9" s="159"/>
      <c r="L9" s="157" t="s">
        <v>9</v>
      </c>
      <c r="M9" s="158"/>
      <c r="N9" s="159"/>
      <c r="O9" s="157" t="s">
        <v>10</v>
      </c>
      <c r="P9" s="158"/>
      <c r="Q9" s="159"/>
      <c r="R9" s="157" t="s">
        <v>11</v>
      </c>
      <c r="S9" s="158"/>
      <c r="T9" s="159"/>
      <c r="U9" s="157" t="s">
        <v>12</v>
      </c>
      <c r="V9" s="158"/>
      <c r="W9" s="159"/>
      <c r="X9" s="157" t="s">
        <v>32</v>
      </c>
      <c r="Y9" s="158"/>
      <c r="Z9" s="159"/>
      <c r="AA9" s="157" t="s">
        <v>13</v>
      </c>
      <c r="AB9" s="158"/>
      <c r="AC9" s="159"/>
      <c r="AD9" s="177" t="s">
        <v>28</v>
      </c>
      <c r="AE9" s="13" t="s">
        <v>14</v>
      </c>
      <c r="AF9" s="13" t="s">
        <v>15</v>
      </c>
      <c r="AG9" s="13" t="s">
        <v>16</v>
      </c>
      <c r="AH9" s="13" t="s">
        <v>17</v>
      </c>
      <c r="AI9" s="13" t="s">
        <v>18</v>
      </c>
      <c r="AJ9" s="13" t="s">
        <v>19</v>
      </c>
      <c r="AK9" s="13" t="s">
        <v>20</v>
      </c>
      <c r="AL9" s="13" t="s">
        <v>21</v>
      </c>
      <c r="AM9" s="153" t="s">
        <v>29</v>
      </c>
      <c r="AN9" s="155" t="s">
        <v>30</v>
      </c>
    </row>
    <row r="10" spans="1:44" s="6" customFormat="1" x14ac:dyDescent="0.3">
      <c r="A10" s="5"/>
      <c r="B10" s="170"/>
      <c r="C10" s="171"/>
      <c r="D10" s="53" t="s">
        <v>86</v>
      </c>
      <c r="E10" s="175"/>
      <c r="F10" s="163">
        <v>42051</v>
      </c>
      <c r="G10" s="164"/>
      <c r="H10" s="165"/>
      <c r="I10" s="163">
        <v>42079</v>
      </c>
      <c r="J10" s="164"/>
      <c r="K10" s="165"/>
      <c r="L10" s="163">
        <v>42100</v>
      </c>
      <c r="M10" s="164"/>
      <c r="N10" s="165"/>
      <c r="O10" s="163">
        <v>42142</v>
      </c>
      <c r="P10" s="164"/>
      <c r="Q10" s="165"/>
      <c r="R10" s="163">
        <v>42198</v>
      </c>
      <c r="S10" s="164"/>
      <c r="T10" s="165"/>
      <c r="U10" s="163">
        <v>42233</v>
      </c>
      <c r="V10" s="164"/>
      <c r="W10" s="165"/>
      <c r="X10" s="163">
        <v>42289</v>
      </c>
      <c r="Y10" s="164"/>
      <c r="Z10" s="165"/>
      <c r="AA10" s="163">
        <v>43771</v>
      </c>
      <c r="AB10" s="164"/>
      <c r="AC10" s="165"/>
      <c r="AD10" s="178"/>
      <c r="AE10" s="14"/>
      <c r="AF10" s="14"/>
      <c r="AG10" s="14"/>
      <c r="AH10" s="14"/>
      <c r="AI10" s="14"/>
      <c r="AJ10" s="14"/>
      <c r="AK10" s="14"/>
      <c r="AL10" s="14"/>
      <c r="AM10" s="154"/>
      <c r="AN10" s="156"/>
    </row>
    <row r="11" spans="1:44" s="30" customFormat="1" ht="30" customHeight="1" x14ac:dyDescent="0.3">
      <c r="A11" s="28"/>
      <c r="B11" s="170"/>
      <c r="C11" s="172"/>
      <c r="D11" s="54"/>
      <c r="E11" s="176"/>
      <c r="F11" s="9" t="s">
        <v>1</v>
      </c>
      <c r="G11" s="10" t="s">
        <v>2</v>
      </c>
      <c r="H11" s="27" t="s">
        <v>3</v>
      </c>
      <c r="I11" s="9" t="s">
        <v>1</v>
      </c>
      <c r="J11" s="10" t="s">
        <v>2</v>
      </c>
      <c r="K11" s="27" t="s">
        <v>3</v>
      </c>
      <c r="L11" s="9" t="s">
        <v>1</v>
      </c>
      <c r="M11" s="10" t="s">
        <v>2</v>
      </c>
      <c r="N11" s="27" t="s">
        <v>3</v>
      </c>
      <c r="O11" s="7" t="s">
        <v>1</v>
      </c>
      <c r="P11" s="12" t="s">
        <v>2</v>
      </c>
      <c r="Q11" s="8" t="s">
        <v>3</v>
      </c>
      <c r="R11" s="7" t="s">
        <v>1</v>
      </c>
      <c r="S11" s="12" t="s">
        <v>2</v>
      </c>
      <c r="T11" s="8" t="s">
        <v>3</v>
      </c>
      <c r="U11" s="7" t="s">
        <v>1</v>
      </c>
      <c r="V11" s="12" t="s">
        <v>2</v>
      </c>
      <c r="W11" s="8" t="s">
        <v>3</v>
      </c>
      <c r="X11" s="7" t="s">
        <v>1</v>
      </c>
      <c r="Y11" s="12" t="s">
        <v>2</v>
      </c>
      <c r="Z11" s="8" t="s">
        <v>3</v>
      </c>
      <c r="AA11" s="7" t="s">
        <v>1</v>
      </c>
      <c r="AB11" s="12" t="s">
        <v>2</v>
      </c>
      <c r="AC11" s="8" t="s">
        <v>3</v>
      </c>
      <c r="AD11" s="179"/>
      <c r="AE11" s="15"/>
      <c r="AF11" s="15"/>
      <c r="AG11" s="15"/>
      <c r="AH11" s="15"/>
      <c r="AI11" s="15"/>
      <c r="AJ11" s="15"/>
      <c r="AK11" s="15"/>
      <c r="AL11" s="15"/>
      <c r="AM11" s="154"/>
      <c r="AN11" s="156"/>
      <c r="AR11" s="205"/>
    </row>
    <row r="12" spans="1:44" s="30" customFormat="1" ht="12.75" customHeight="1" x14ac:dyDescent="0.3">
      <c r="A12" s="61">
        <v>1</v>
      </c>
      <c r="B12" s="57" t="s">
        <v>54</v>
      </c>
      <c r="C12" s="202" t="s">
        <v>55</v>
      </c>
      <c r="D12" s="114" t="s">
        <v>71</v>
      </c>
      <c r="E12" s="115">
        <v>86</v>
      </c>
      <c r="F12" s="107">
        <v>15</v>
      </c>
      <c r="G12" s="108">
        <v>15</v>
      </c>
      <c r="H12" s="40">
        <v>15</v>
      </c>
      <c r="I12" s="37">
        <v>15</v>
      </c>
      <c r="J12" s="38">
        <v>15</v>
      </c>
      <c r="K12" s="39">
        <v>15</v>
      </c>
      <c r="L12" s="37">
        <v>15</v>
      </c>
      <c r="M12" s="38">
        <v>15</v>
      </c>
      <c r="N12" s="39">
        <v>15</v>
      </c>
      <c r="O12" s="41">
        <v>15</v>
      </c>
      <c r="P12" s="35">
        <v>15</v>
      </c>
      <c r="Q12" s="36">
        <v>15</v>
      </c>
      <c r="R12" s="41">
        <v>15</v>
      </c>
      <c r="S12" s="35">
        <v>15</v>
      </c>
      <c r="T12" s="36">
        <v>15</v>
      </c>
      <c r="U12" s="41">
        <v>15</v>
      </c>
      <c r="V12" s="35">
        <v>15</v>
      </c>
      <c r="W12" s="36">
        <v>15</v>
      </c>
      <c r="X12" s="41">
        <v>15</v>
      </c>
      <c r="Y12" s="35">
        <v>15</v>
      </c>
      <c r="Z12" s="36">
        <v>15</v>
      </c>
      <c r="AA12" s="41">
        <v>15</v>
      </c>
      <c r="AB12" s="35">
        <v>15</v>
      </c>
      <c r="AC12" s="36">
        <v>15</v>
      </c>
      <c r="AD12" s="133">
        <f>SUM(F12:AC12)</f>
        <v>360</v>
      </c>
      <c r="AE12" s="142">
        <f t="shared" ref="AE12:AE24" si="0">SUM(F12:H12)</f>
        <v>45</v>
      </c>
      <c r="AF12" s="142">
        <f t="shared" ref="AF12:AF24" si="1">SUM(I12:K12)</f>
        <v>45</v>
      </c>
      <c r="AG12" s="142">
        <f t="shared" ref="AG12:AG24" si="2">SUM(L12:N12)</f>
        <v>45</v>
      </c>
      <c r="AH12" s="142">
        <f t="shared" ref="AH12:AI24" si="3">SUM(O12:Q12)</f>
        <v>45</v>
      </c>
      <c r="AI12" s="142">
        <f t="shared" si="3"/>
        <v>45</v>
      </c>
      <c r="AJ12" s="142">
        <f t="shared" ref="AJ12:AJ24" si="4">SUM(R12:T12)</f>
        <v>45</v>
      </c>
      <c r="AK12" s="142">
        <f t="shared" ref="AK12:AL24" si="5">SUM(U12:W12)</f>
        <v>45</v>
      </c>
      <c r="AL12" s="142">
        <f t="shared" si="5"/>
        <v>45</v>
      </c>
      <c r="AM12" s="43">
        <v>30</v>
      </c>
      <c r="AN12" s="33">
        <f t="shared" ref="AN12:AN24" si="6">AD12-AM12</f>
        <v>330</v>
      </c>
      <c r="AO12" s="134"/>
      <c r="AP12" s="30" t="s">
        <v>198</v>
      </c>
    </row>
    <row r="13" spans="1:44" s="30" customFormat="1" ht="12.75" customHeight="1" x14ac:dyDescent="0.3">
      <c r="A13" s="61">
        <v>2</v>
      </c>
      <c r="B13" s="57" t="s">
        <v>52</v>
      </c>
      <c r="C13" s="202" t="s">
        <v>53</v>
      </c>
      <c r="D13" s="114" t="s">
        <v>72</v>
      </c>
      <c r="E13" s="115">
        <v>360</v>
      </c>
      <c r="F13" s="37">
        <v>10</v>
      </c>
      <c r="G13" s="108">
        <v>8</v>
      </c>
      <c r="H13" s="40">
        <v>10</v>
      </c>
      <c r="I13" s="37">
        <v>10</v>
      </c>
      <c r="J13" s="38">
        <v>10</v>
      </c>
      <c r="K13" s="39">
        <v>10</v>
      </c>
      <c r="L13" s="37">
        <v>12</v>
      </c>
      <c r="M13" s="38">
        <v>9</v>
      </c>
      <c r="N13" s="39">
        <v>12</v>
      </c>
      <c r="O13" s="41">
        <v>10</v>
      </c>
      <c r="P13" s="35">
        <v>10</v>
      </c>
      <c r="Q13" s="36">
        <v>12</v>
      </c>
      <c r="R13" s="41">
        <v>9</v>
      </c>
      <c r="S13" s="35">
        <v>9</v>
      </c>
      <c r="T13" s="36">
        <v>9</v>
      </c>
      <c r="U13" s="41">
        <v>9</v>
      </c>
      <c r="V13" s="124">
        <v>0</v>
      </c>
      <c r="W13" s="36">
        <v>12</v>
      </c>
      <c r="X13" s="41">
        <v>12</v>
      </c>
      <c r="Y13" s="35">
        <v>12</v>
      </c>
      <c r="Z13" s="36">
        <v>12</v>
      </c>
      <c r="AA13" s="41">
        <v>12</v>
      </c>
      <c r="AB13" s="35">
        <v>12</v>
      </c>
      <c r="AC13" s="36">
        <v>10</v>
      </c>
      <c r="AD13" s="133">
        <f t="shared" ref="AD13" si="7">SUM(F13:AC13)</f>
        <v>241</v>
      </c>
      <c r="AE13" s="142">
        <f t="shared" si="0"/>
        <v>28</v>
      </c>
      <c r="AF13" s="142">
        <f t="shared" si="1"/>
        <v>30</v>
      </c>
      <c r="AG13" s="142">
        <f t="shared" si="2"/>
        <v>33</v>
      </c>
      <c r="AH13" s="142">
        <f t="shared" si="3"/>
        <v>32</v>
      </c>
      <c r="AI13" s="142">
        <f t="shared" si="3"/>
        <v>31</v>
      </c>
      <c r="AJ13" s="142">
        <f t="shared" si="4"/>
        <v>27</v>
      </c>
      <c r="AK13" s="142">
        <f t="shared" si="5"/>
        <v>21</v>
      </c>
      <c r="AL13" s="142">
        <f t="shared" si="5"/>
        <v>24</v>
      </c>
      <c r="AM13" s="43">
        <v>8</v>
      </c>
      <c r="AN13" s="33">
        <f t="shared" si="6"/>
        <v>233</v>
      </c>
      <c r="AO13" s="134"/>
    </row>
    <row r="14" spans="1:44" s="30" customFormat="1" ht="12.75" customHeight="1" x14ac:dyDescent="0.3">
      <c r="A14" s="61">
        <v>3</v>
      </c>
      <c r="B14" s="57" t="s">
        <v>61</v>
      </c>
      <c r="C14" s="204">
        <v>10498</v>
      </c>
      <c r="D14" s="115" t="s">
        <v>107</v>
      </c>
      <c r="E14" s="115">
        <v>76</v>
      </c>
      <c r="F14" s="37">
        <v>12</v>
      </c>
      <c r="G14" s="38">
        <v>9</v>
      </c>
      <c r="H14" s="40">
        <v>12</v>
      </c>
      <c r="I14" s="37">
        <v>12</v>
      </c>
      <c r="J14" s="38">
        <v>12</v>
      </c>
      <c r="K14" s="39">
        <v>12</v>
      </c>
      <c r="L14" s="37">
        <v>9</v>
      </c>
      <c r="M14" s="38">
        <v>10</v>
      </c>
      <c r="N14" s="39">
        <v>9</v>
      </c>
      <c r="O14" s="41">
        <v>9</v>
      </c>
      <c r="P14" s="35">
        <v>12</v>
      </c>
      <c r="Q14" s="36">
        <v>10</v>
      </c>
      <c r="R14" s="41">
        <v>10</v>
      </c>
      <c r="S14" s="35">
        <v>12</v>
      </c>
      <c r="T14" s="36">
        <v>12</v>
      </c>
      <c r="U14" s="41">
        <v>12</v>
      </c>
      <c r="V14" s="35">
        <v>12</v>
      </c>
      <c r="W14" s="36">
        <v>10</v>
      </c>
      <c r="X14" s="123">
        <v>0</v>
      </c>
      <c r="Y14" s="124">
        <v>0</v>
      </c>
      <c r="Z14" s="36">
        <v>0</v>
      </c>
      <c r="AA14" s="41">
        <v>10</v>
      </c>
      <c r="AB14" s="35">
        <v>9</v>
      </c>
      <c r="AC14" s="36">
        <v>12</v>
      </c>
      <c r="AD14" s="133">
        <f t="shared" ref="AD14:AD16" si="8">SUM(F14:AC14)</f>
        <v>227</v>
      </c>
      <c r="AE14" s="142">
        <f t="shared" ref="AE14:AE15" si="9">SUM(F14:H14)</f>
        <v>33</v>
      </c>
      <c r="AF14" s="142">
        <f t="shared" ref="AF14:AF15" si="10">SUM(I14:K14)</f>
        <v>36</v>
      </c>
      <c r="AG14" s="142">
        <f t="shared" ref="AG14:AG15" si="11">SUM(L14:N14)</f>
        <v>28</v>
      </c>
      <c r="AH14" s="142">
        <f t="shared" ref="AH14:AH15" si="12">SUM(O14:Q14)</f>
        <v>31</v>
      </c>
      <c r="AI14" s="142">
        <f t="shared" ref="AI14:AI15" si="13">SUM(P14:R14)</f>
        <v>32</v>
      </c>
      <c r="AJ14" s="142">
        <f t="shared" ref="AJ14:AJ15" si="14">SUM(R14:T14)</f>
        <v>34</v>
      </c>
      <c r="AK14" s="142">
        <f t="shared" ref="AK14:AK15" si="15">SUM(U14:W14)</f>
        <v>34</v>
      </c>
      <c r="AL14" s="142">
        <f t="shared" ref="AL14:AL15" si="16">SUM(V14:X14)</f>
        <v>22</v>
      </c>
      <c r="AM14" s="43">
        <v>0</v>
      </c>
      <c r="AN14" s="33">
        <f t="shared" ref="AN14:AN15" si="17">AD14-AM14</f>
        <v>227</v>
      </c>
      <c r="AO14" s="134"/>
      <c r="AP14" s="30" t="s">
        <v>197</v>
      </c>
    </row>
    <row r="15" spans="1:44" s="30" customFormat="1" ht="12.75" customHeight="1" x14ac:dyDescent="0.3">
      <c r="A15" s="61">
        <v>4</v>
      </c>
      <c r="B15" s="57" t="s">
        <v>63</v>
      </c>
      <c r="C15" s="202" t="s">
        <v>110</v>
      </c>
      <c r="D15" s="115" t="s">
        <v>107</v>
      </c>
      <c r="E15" s="115">
        <v>586</v>
      </c>
      <c r="F15" s="37">
        <v>9</v>
      </c>
      <c r="G15" s="38">
        <v>12</v>
      </c>
      <c r="H15" s="40">
        <v>9</v>
      </c>
      <c r="I15" s="37">
        <v>9</v>
      </c>
      <c r="J15" s="38">
        <v>9</v>
      </c>
      <c r="K15" s="39">
        <v>9</v>
      </c>
      <c r="L15" s="37">
        <v>10</v>
      </c>
      <c r="M15" s="38">
        <v>12</v>
      </c>
      <c r="N15" s="39">
        <v>10</v>
      </c>
      <c r="O15" s="41">
        <v>12</v>
      </c>
      <c r="P15" s="35">
        <v>9</v>
      </c>
      <c r="Q15" s="125">
        <v>0</v>
      </c>
      <c r="R15" s="41">
        <v>12</v>
      </c>
      <c r="S15" s="35">
        <v>10</v>
      </c>
      <c r="T15" s="36">
        <v>10</v>
      </c>
      <c r="U15" s="41">
        <v>10</v>
      </c>
      <c r="V15" s="35">
        <v>10</v>
      </c>
      <c r="W15" s="36">
        <v>9</v>
      </c>
      <c r="X15" s="41">
        <v>10</v>
      </c>
      <c r="Y15" s="35">
        <v>10</v>
      </c>
      <c r="Z15" s="36">
        <v>10</v>
      </c>
      <c r="AA15" s="123">
        <v>0</v>
      </c>
      <c r="AB15" s="35">
        <v>0</v>
      </c>
      <c r="AC15" s="36">
        <v>0</v>
      </c>
      <c r="AD15" s="133">
        <f t="shared" si="8"/>
        <v>201</v>
      </c>
      <c r="AE15" s="142">
        <f t="shared" si="9"/>
        <v>30</v>
      </c>
      <c r="AF15" s="142">
        <f t="shared" si="10"/>
        <v>27</v>
      </c>
      <c r="AG15" s="142">
        <f t="shared" si="11"/>
        <v>32</v>
      </c>
      <c r="AH15" s="142">
        <f t="shared" si="12"/>
        <v>21</v>
      </c>
      <c r="AI15" s="142">
        <f t="shared" si="13"/>
        <v>21</v>
      </c>
      <c r="AJ15" s="142">
        <f t="shared" si="14"/>
        <v>32</v>
      </c>
      <c r="AK15" s="142">
        <f t="shared" si="15"/>
        <v>29</v>
      </c>
      <c r="AL15" s="142">
        <f t="shared" si="16"/>
        <v>29</v>
      </c>
      <c r="AM15" s="43">
        <v>0</v>
      </c>
      <c r="AN15" s="33">
        <f t="shared" si="17"/>
        <v>201</v>
      </c>
      <c r="AO15" s="134"/>
    </row>
    <row r="16" spans="1:44" s="30" customFormat="1" ht="12.75" customHeight="1" x14ac:dyDescent="0.3">
      <c r="A16" s="61">
        <v>5</v>
      </c>
      <c r="B16" s="135" t="s">
        <v>112</v>
      </c>
      <c r="C16" s="70" t="s">
        <v>121</v>
      </c>
      <c r="D16" s="70" t="s">
        <v>72</v>
      </c>
      <c r="E16" s="75">
        <v>22</v>
      </c>
      <c r="F16" s="136">
        <v>8</v>
      </c>
      <c r="G16" s="137">
        <v>10</v>
      </c>
      <c r="H16" s="138">
        <v>8</v>
      </c>
      <c r="I16" s="136">
        <v>0</v>
      </c>
      <c r="J16" s="137">
        <v>0</v>
      </c>
      <c r="K16" s="139">
        <v>0</v>
      </c>
      <c r="L16" s="136">
        <v>0</v>
      </c>
      <c r="M16" s="137">
        <v>0</v>
      </c>
      <c r="N16" s="139">
        <v>0</v>
      </c>
      <c r="O16" s="140">
        <v>0</v>
      </c>
      <c r="P16" s="141">
        <v>0</v>
      </c>
      <c r="Q16" s="142">
        <v>0</v>
      </c>
      <c r="R16" s="140">
        <v>0</v>
      </c>
      <c r="S16" s="141">
        <v>0</v>
      </c>
      <c r="T16" s="142">
        <v>0</v>
      </c>
      <c r="U16" s="140">
        <v>0</v>
      </c>
      <c r="V16" s="141">
        <v>0</v>
      </c>
      <c r="W16" s="142">
        <v>0</v>
      </c>
      <c r="X16" s="140">
        <v>0</v>
      </c>
      <c r="Y16" s="141">
        <v>0</v>
      </c>
      <c r="Z16" s="142">
        <v>0</v>
      </c>
      <c r="AA16" s="140">
        <v>0</v>
      </c>
      <c r="AB16" s="141">
        <v>0</v>
      </c>
      <c r="AC16" s="142">
        <v>0</v>
      </c>
      <c r="AD16" s="142">
        <f t="shared" si="8"/>
        <v>26</v>
      </c>
      <c r="AE16" s="142">
        <f t="shared" si="0"/>
        <v>26</v>
      </c>
      <c r="AF16" s="142">
        <f t="shared" si="1"/>
        <v>0</v>
      </c>
      <c r="AG16" s="142">
        <f t="shared" si="2"/>
        <v>0</v>
      </c>
      <c r="AH16" s="142">
        <f t="shared" si="3"/>
        <v>0</v>
      </c>
      <c r="AI16" s="142">
        <f t="shared" si="3"/>
        <v>0</v>
      </c>
      <c r="AJ16" s="142">
        <f t="shared" si="4"/>
        <v>0</v>
      </c>
      <c r="AK16" s="142">
        <f t="shared" si="5"/>
        <v>0</v>
      </c>
      <c r="AL16" s="142">
        <f t="shared" si="5"/>
        <v>0</v>
      </c>
      <c r="AM16" s="143">
        <v>0</v>
      </c>
      <c r="AN16" s="143">
        <f t="shared" si="6"/>
        <v>26</v>
      </c>
      <c r="AO16" s="134"/>
      <c r="AP16" s="30" t="s">
        <v>201</v>
      </c>
    </row>
    <row r="17" spans="1:42" ht="14.4" x14ac:dyDescent="0.3">
      <c r="A17" s="61">
        <v>6</v>
      </c>
      <c r="B17" s="135" t="s">
        <v>206</v>
      </c>
      <c r="C17" s="70" t="s">
        <v>121</v>
      </c>
      <c r="D17" s="70" t="s">
        <v>72</v>
      </c>
      <c r="E17" s="75"/>
      <c r="F17" s="136" t="s">
        <v>136</v>
      </c>
      <c r="G17" s="136" t="s">
        <v>136</v>
      </c>
      <c r="H17" s="136" t="s">
        <v>136</v>
      </c>
      <c r="I17" s="136" t="s">
        <v>136</v>
      </c>
      <c r="J17" s="136" t="s">
        <v>136</v>
      </c>
      <c r="K17" s="136" t="s">
        <v>136</v>
      </c>
      <c r="L17" s="136" t="s">
        <v>136</v>
      </c>
      <c r="M17" s="136" t="s">
        <v>136</v>
      </c>
      <c r="N17" s="136" t="s">
        <v>136</v>
      </c>
      <c r="O17" s="136" t="s">
        <v>136</v>
      </c>
      <c r="P17" s="136" t="s">
        <v>136</v>
      </c>
      <c r="Q17" s="136" t="s">
        <v>136</v>
      </c>
      <c r="R17" s="136" t="s">
        <v>136</v>
      </c>
      <c r="S17" s="136" t="s">
        <v>136</v>
      </c>
      <c r="T17" s="136" t="s">
        <v>136</v>
      </c>
      <c r="U17" s="136" t="s">
        <v>136</v>
      </c>
      <c r="V17" s="136" t="s">
        <v>136</v>
      </c>
      <c r="W17" s="136" t="s">
        <v>136</v>
      </c>
      <c r="X17" s="136" t="s">
        <v>136</v>
      </c>
      <c r="Y17" s="136" t="s">
        <v>136</v>
      </c>
      <c r="Z17" s="136" t="s">
        <v>136</v>
      </c>
      <c r="AA17" s="140">
        <v>9</v>
      </c>
      <c r="AB17" s="141">
        <v>10</v>
      </c>
      <c r="AC17" s="142">
        <v>9</v>
      </c>
      <c r="AD17" s="142">
        <f t="shared" ref="AD17" si="18">SUM(F17:AC17)</f>
        <v>28</v>
      </c>
      <c r="AE17" s="142">
        <f t="shared" ref="AE17" si="19">SUM(F17:H17)</f>
        <v>0</v>
      </c>
      <c r="AF17" s="142">
        <f t="shared" ref="AF17" si="20">SUM(I17:K17)</f>
        <v>0</v>
      </c>
      <c r="AG17" s="142">
        <f t="shared" ref="AG17" si="21">SUM(L17:N17)</f>
        <v>0</v>
      </c>
      <c r="AH17" s="142">
        <f t="shared" ref="AH17" si="22">SUM(O17:Q17)</f>
        <v>0</v>
      </c>
      <c r="AI17" s="142">
        <f t="shared" ref="AI17" si="23">SUM(P17:R17)</f>
        <v>0</v>
      </c>
      <c r="AJ17" s="142">
        <f t="shared" ref="AJ17" si="24">SUM(R17:T17)</f>
        <v>0</v>
      </c>
      <c r="AK17" s="142">
        <f t="shared" ref="AK17" si="25">SUM(U17:W17)</f>
        <v>0</v>
      </c>
      <c r="AL17" s="142">
        <f t="shared" ref="AL17" si="26">SUM(V17:X17)</f>
        <v>0</v>
      </c>
      <c r="AM17" s="143">
        <v>18</v>
      </c>
      <c r="AN17" s="143">
        <f t="shared" ref="AN17" si="27">AD17-AM17</f>
        <v>10</v>
      </c>
      <c r="AO17" s="30"/>
      <c r="AP17" s="29" t="s">
        <v>202</v>
      </c>
    </row>
    <row r="18" spans="1:42" ht="14.4" x14ac:dyDescent="0.3">
      <c r="B18" s="65" t="s">
        <v>154</v>
      </c>
      <c r="C18" s="73"/>
      <c r="D18" s="73"/>
      <c r="E18" s="72"/>
      <c r="F18" s="37"/>
      <c r="G18" s="38"/>
      <c r="H18" s="40"/>
      <c r="I18" s="37"/>
      <c r="J18" s="38"/>
      <c r="K18" s="39"/>
      <c r="L18" s="37"/>
      <c r="M18" s="38"/>
      <c r="N18" s="39"/>
      <c r="O18" s="41"/>
      <c r="P18" s="35"/>
      <c r="Q18" s="36"/>
      <c r="R18" s="41"/>
      <c r="S18" s="35"/>
      <c r="T18" s="36"/>
      <c r="U18" s="41"/>
      <c r="V18" s="35"/>
      <c r="W18" s="36"/>
      <c r="X18" s="41"/>
      <c r="Y18" s="35"/>
      <c r="Z18" s="36"/>
      <c r="AA18" s="41"/>
      <c r="AB18" s="35"/>
      <c r="AC18" s="36"/>
      <c r="AD18" s="32">
        <f t="shared" ref="AD18:AD24" si="28">SUM(F18:W18)</f>
        <v>0</v>
      </c>
      <c r="AE18" s="34"/>
      <c r="AF18" s="34"/>
      <c r="AG18" s="34"/>
      <c r="AH18" s="34"/>
      <c r="AI18" s="34">
        <f t="shared" si="3"/>
        <v>0</v>
      </c>
      <c r="AJ18" s="34"/>
      <c r="AK18" s="34"/>
      <c r="AL18" s="34">
        <f t="shared" si="5"/>
        <v>0</v>
      </c>
      <c r="AM18" s="43">
        <v>0</v>
      </c>
      <c r="AN18" s="33"/>
      <c r="AO18" s="30"/>
    </row>
    <row r="19" spans="1:42" ht="14.4" x14ac:dyDescent="0.3">
      <c r="B19" s="57" t="s">
        <v>160</v>
      </c>
      <c r="C19" s="73"/>
      <c r="D19" s="73"/>
      <c r="E19" s="72">
        <v>115</v>
      </c>
      <c r="F19" s="37"/>
      <c r="G19" s="38"/>
      <c r="H19" s="40"/>
      <c r="I19" s="37"/>
      <c r="J19" s="38"/>
      <c r="K19" s="39"/>
      <c r="L19" s="37"/>
      <c r="M19" s="38"/>
      <c r="N19" s="39"/>
      <c r="O19" s="41"/>
      <c r="P19" s="35"/>
      <c r="Q19" s="36"/>
      <c r="R19" s="41"/>
      <c r="S19" s="35"/>
      <c r="T19" s="36"/>
      <c r="U19" s="41"/>
      <c r="V19" s="35"/>
      <c r="W19" s="36"/>
      <c r="X19" s="41"/>
      <c r="Y19" s="35"/>
      <c r="Z19" s="36"/>
      <c r="AA19" s="41"/>
      <c r="AB19" s="35"/>
      <c r="AC19" s="36"/>
      <c r="AD19" s="32">
        <f t="shared" si="28"/>
        <v>0</v>
      </c>
      <c r="AE19" s="34"/>
      <c r="AF19" s="34"/>
      <c r="AG19" s="34"/>
      <c r="AH19" s="34"/>
      <c r="AI19" s="34">
        <f t="shared" si="3"/>
        <v>0</v>
      </c>
      <c r="AJ19" s="34"/>
      <c r="AK19" s="34"/>
      <c r="AL19" s="34">
        <f t="shared" si="5"/>
        <v>0</v>
      </c>
      <c r="AM19" s="43">
        <v>0</v>
      </c>
      <c r="AN19" s="33"/>
      <c r="AO19" s="30"/>
    </row>
    <row r="20" spans="1:42" ht="14.4" x14ac:dyDescent="0.3">
      <c r="B20" s="57" t="s">
        <v>186</v>
      </c>
      <c r="C20" s="73"/>
      <c r="D20" s="73"/>
      <c r="E20" s="72">
        <v>101</v>
      </c>
      <c r="F20" s="37"/>
      <c r="G20" s="38"/>
      <c r="H20" s="40"/>
      <c r="I20" s="37"/>
      <c r="J20" s="38"/>
      <c r="K20" s="39"/>
      <c r="L20" s="37"/>
      <c r="M20" s="38"/>
      <c r="N20" s="39"/>
      <c r="O20" s="41"/>
      <c r="P20" s="35"/>
      <c r="Q20" s="36"/>
      <c r="R20" s="41"/>
      <c r="S20" s="35"/>
      <c r="T20" s="36"/>
      <c r="U20" s="41"/>
      <c r="V20" s="35"/>
      <c r="W20" s="36"/>
      <c r="X20" s="41"/>
      <c r="Y20" s="35"/>
      <c r="Z20" s="36"/>
      <c r="AA20" s="41"/>
      <c r="AB20" s="35"/>
      <c r="AC20" s="36"/>
      <c r="AD20" s="32"/>
      <c r="AE20" s="34"/>
      <c r="AF20" s="34"/>
      <c r="AG20" s="34"/>
      <c r="AH20" s="34"/>
      <c r="AI20" s="34"/>
      <c r="AJ20" s="34"/>
      <c r="AK20" s="34"/>
      <c r="AL20" s="34"/>
      <c r="AM20" s="43"/>
      <c r="AN20" s="33"/>
      <c r="AO20" s="30"/>
    </row>
    <row r="21" spans="1:42" ht="14.4" x14ac:dyDescent="0.3">
      <c r="B21" s="57" t="s">
        <v>165</v>
      </c>
      <c r="C21" s="73"/>
      <c r="D21" s="73"/>
      <c r="E21" s="72">
        <v>116</v>
      </c>
      <c r="F21" s="37"/>
      <c r="G21" s="38"/>
      <c r="H21" s="40"/>
      <c r="I21" s="37"/>
      <c r="J21" s="38"/>
      <c r="K21" s="39"/>
      <c r="L21" s="37"/>
      <c r="M21" s="38"/>
      <c r="N21" s="39"/>
      <c r="O21" s="41"/>
      <c r="P21" s="35"/>
      <c r="Q21" s="36"/>
      <c r="R21" s="41"/>
      <c r="S21" s="35"/>
      <c r="T21" s="36"/>
      <c r="U21" s="41"/>
      <c r="V21" s="35"/>
      <c r="W21" s="36"/>
      <c r="X21" s="41"/>
      <c r="Y21" s="35"/>
      <c r="Z21" s="36"/>
      <c r="AA21" s="41"/>
      <c r="AB21" s="35"/>
      <c r="AC21" s="36"/>
      <c r="AD21" s="32"/>
      <c r="AE21" s="34"/>
      <c r="AF21" s="34"/>
      <c r="AG21" s="34"/>
      <c r="AH21" s="34"/>
      <c r="AI21" s="34"/>
      <c r="AJ21" s="34"/>
      <c r="AK21" s="34"/>
      <c r="AL21" s="34"/>
      <c r="AM21" s="43"/>
      <c r="AN21" s="33"/>
      <c r="AO21" s="30"/>
    </row>
    <row r="22" spans="1:42" ht="14.4" x14ac:dyDescent="0.3">
      <c r="B22" s="57" t="s">
        <v>162</v>
      </c>
      <c r="C22" s="74"/>
      <c r="D22" s="74"/>
      <c r="E22" s="72">
        <v>111</v>
      </c>
      <c r="F22" s="37"/>
      <c r="G22" s="38"/>
      <c r="H22" s="40"/>
      <c r="I22" s="37"/>
      <c r="J22" s="38"/>
      <c r="K22" s="39"/>
      <c r="L22" s="37"/>
      <c r="M22" s="38"/>
      <c r="N22" s="39"/>
      <c r="O22" s="41"/>
      <c r="P22" s="35"/>
      <c r="Q22" s="36"/>
      <c r="R22" s="41"/>
      <c r="S22" s="35"/>
      <c r="T22" s="36"/>
      <c r="U22" s="41"/>
      <c r="V22" s="35"/>
      <c r="W22" s="36"/>
      <c r="X22" s="41"/>
      <c r="Y22" s="35"/>
      <c r="Z22" s="36"/>
      <c r="AA22" s="41"/>
      <c r="AB22" s="35"/>
      <c r="AC22" s="36"/>
      <c r="AD22" s="32">
        <f t="shared" si="28"/>
        <v>0</v>
      </c>
      <c r="AE22" s="34">
        <f t="shared" si="0"/>
        <v>0</v>
      </c>
      <c r="AF22" s="34">
        <f t="shared" si="1"/>
        <v>0</v>
      </c>
      <c r="AG22" s="34">
        <f t="shared" si="2"/>
        <v>0</v>
      </c>
      <c r="AH22" s="34">
        <f t="shared" si="3"/>
        <v>0</v>
      </c>
      <c r="AI22" s="34">
        <f t="shared" si="3"/>
        <v>0</v>
      </c>
      <c r="AJ22" s="34">
        <f t="shared" si="4"/>
        <v>0</v>
      </c>
      <c r="AK22" s="34">
        <f t="shared" si="5"/>
        <v>0</v>
      </c>
      <c r="AL22" s="34">
        <f t="shared" si="5"/>
        <v>0</v>
      </c>
      <c r="AM22" s="43">
        <v>0</v>
      </c>
      <c r="AN22" s="33">
        <f t="shared" si="6"/>
        <v>0</v>
      </c>
      <c r="AO22" s="30"/>
    </row>
    <row r="23" spans="1:42" ht="14.4" x14ac:dyDescent="0.3">
      <c r="B23" s="57" t="s">
        <v>163</v>
      </c>
      <c r="C23" s="73"/>
      <c r="D23" s="73"/>
      <c r="E23" s="72">
        <v>199</v>
      </c>
      <c r="F23" s="37"/>
      <c r="G23" s="38"/>
      <c r="H23" s="40"/>
      <c r="I23" s="37"/>
      <c r="J23" s="38"/>
      <c r="K23" s="39"/>
      <c r="L23" s="37"/>
      <c r="M23" s="38"/>
      <c r="N23" s="39"/>
      <c r="O23" s="41"/>
      <c r="P23" s="35"/>
      <c r="Q23" s="36"/>
      <c r="R23" s="41"/>
      <c r="S23" s="35"/>
      <c r="T23" s="36"/>
      <c r="U23" s="41"/>
      <c r="V23" s="35"/>
      <c r="W23" s="36"/>
      <c r="X23" s="41"/>
      <c r="Y23" s="35"/>
      <c r="Z23" s="36"/>
      <c r="AA23" s="41"/>
      <c r="AB23" s="35"/>
      <c r="AC23" s="36"/>
      <c r="AD23" s="32">
        <f t="shared" si="28"/>
        <v>0</v>
      </c>
      <c r="AE23" s="34">
        <f t="shared" si="0"/>
        <v>0</v>
      </c>
      <c r="AF23" s="34">
        <f t="shared" si="1"/>
        <v>0</v>
      </c>
      <c r="AG23" s="34">
        <f t="shared" si="2"/>
        <v>0</v>
      </c>
      <c r="AH23" s="34">
        <f t="shared" si="3"/>
        <v>0</v>
      </c>
      <c r="AI23" s="34">
        <f t="shared" si="3"/>
        <v>0</v>
      </c>
      <c r="AJ23" s="34">
        <f t="shared" si="4"/>
        <v>0</v>
      </c>
      <c r="AK23" s="34">
        <f t="shared" si="5"/>
        <v>0</v>
      </c>
      <c r="AL23" s="34">
        <f t="shared" si="5"/>
        <v>0</v>
      </c>
      <c r="AM23" s="43">
        <v>0</v>
      </c>
      <c r="AN23" s="33">
        <f t="shared" si="6"/>
        <v>0</v>
      </c>
      <c r="AO23" s="30"/>
    </row>
    <row r="24" spans="1:42" ht="14.4" x14ac:dyDescent="0.3">
      <c r="B24" s="57" t="s">
        <v>164</v>
      </c>
      <c r="C24" s="71"/>
      <c r="D24" s="71"/>
      <c r="E24" s="72">
        <v>236</v>
      </c>
      <c r="F24" s="37"/>
      <c r="G24" s="38"/>
      <c r="H24" s="39"/>
      <c r="I24" s="37"/>
      <c r="J24" s="38"/>
      <c r="K24" s="39"/>
      <c r="L24" s="37"/>
      <c r="M24" s="38"/>
      <c r="N24" s="39"/>
      <c r="O24" s="26"/>
      <c r="P24" s="35"/>
      <c r="Q24" s="36"/>
      <c r="R24" s="26"/>
      <c r="S24" s="35"/>
      <c r="T24" s="36"/>
      <c r="U24" s="41"/>
      <c r="V24" s="35"/>
      <c r="W24" s="36"/>
      <c r="X24" s="41"/>
      <c r="Y24" s="35"/>
      <c r="Z24" s="36"/>
      <c r="AA24" s="41"/>
      <c r="AB24" s="35"/>
      <c r="AC24" s="36"/>
      <c r="AD24" s="32">
        <f t="shared" si="28"/>
        <v>0</v>
      </c>
      <c r="AE24" s="34">
        <f t="shared" si="0"/>
        <v>0</v>
      </c>
      <c r="AF24" s="34">
        <f t="shared" si="1"/>
        <v>0</v>
      </c>
      <c r="AG24" s="34">
        <f t="shared" si="2"/>
        <v>0</v>
      </c>
      <c r="AH24" s="34">
        <f t="shared" si="3"/>
        <v>0</v>
      </c>
      <c r="AI24" s="34">
        <f t="shared" si="3"/>
        <v>0</v>
      </c>
      <c r="AJ24" s="34">
        <f t="shared" si="4"/>
        <v>0</v>
      </c>
      <c r="AK24" s="34">
        <f t="shared" si="5"/>
        <v>0</v>
      </c>
      <c r="AL24" s="34">
        <f t="shared" si="5"/>
        <v>0</v>
      </c>
      <c r="AM24" s="43">
        <v>0</v>
      </c>
      <c r="AN24" s="33">
        <f t="shared" si="6"/>
        <v>0</v>
      </c>
      <c r="AO24" s="30"/>
    </row>
    <row r="25" spans="1:42" x14ac:dyDescent="0.3"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24"/>
      <c r="Y25" s="24"/>
      <c r="Z25" s="24"/>
      <c r="AA25" s="24"/>
      <c r="AB25" s="24"/>
      <c r="AC25" s="24"/>
      <c r="AD25" s="24"/>
      <c r="AM25" s="43">
        <v>0</v>
      </c>
    </row>
    <row r="26" spans="1:42" x14ac:dyDescent="0.3">
      <c r="B26" s="30" t="s">
        <v>22</v>
      </c>
      <c r="C26" s="25">
        <v>0</v>
      </c>
      <c r="D26" s="5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42" ht="15.6" x14ac:dyDescent="0.3">
      <c r="B27" s="19" t="s">
        <v>23</v>
      </c>
      <c r="C27" s="16"/>
      <c r="D27" s="16"/>
      <c r="E27" s="17"/>
      <c r="F27" s="18"/>
      <c r="G27" s="18"/>
      <c r="H27" s="18"/>
      <c r="I27" s="18"/>
      <c r="J27" s="18"/>
      <c r="K27" s="18"/>
    </row>
    <row r="28" spans="1:42" ht="15.6" x14ac:dyDescent="0.3">
      <c r="B28" s="16" t="s">
        <v>25</v>
      </c>
      <c r="C28" s="16"/>
      <c r="D28" s="16"/>
      <c r="E28" s="17"/>
      <c r="F28" s="18"/>
      <c r="G28" s="18"/>
      <c r="H28" s="18"/>
      <c r="I28" s="18"/>
      <c r="J28" s="18"/>
      <c r="K28" s="18"/>
    </row>
    <row r="29" spans="1:42" ht="15.6" x14ac:dyDescent="0.3">
      <c r="B29" s="16" t="s">
        <v>24</v>
      </c>
      <c r="C29" s="16"/>
      <c r="D29" s="16"/>
      <c r="E29" s="17"/>
      <c r="F29" s="18"/>
      <c r="G29" s="18"/>
      <c r="H29" s="18"/>
      <c r="I29" s="18"/>
      <c r="J29" s="18"/>
      <c r="K29" s="18"/>
    </row>
    <row r="30" spans="1:42" ht="15.6" x14ac:dyDescent="0.3">
      <c r="B30" s="16" t="s">
        <v>26</v>
      </c>
      <c r="C30" s="16"/>
      <c r="D30" s="16"/>
      <c r="E30" s="17"/>
      <c r="F30" s="18"/>
      <c r="G30" s="18"/>
      <c r="H30" s="18"/>
      <c r="I30" s="18"/>
      <c r="J30" s="18"/>
      <c r="K30" s="18"/>
    </row>
  </sheetData>
  <mergeCells count="31">
    <mergeCell ref="F25:H25"/>
    <mergeCell ref="I25:K25"/>
    <mergeCell ref="L25:N25"/>
    <mergeCell ref="O25:Q25"/>
    <mergeCell ref="R25:T25"/>
    <mergeCell ref="U25:W25"/>
    <mergeCell ref="AN9:AN11"/>
    <mergeCell ref="F10:H10"/>
    <mergeCell ref="I10:K10"/>
    <mergeCell ref="L10:N10"/>
    <mergeCell ref="O10:Q10"/>
    <mergeCell ref="R10:T10"/>
    <mergeCell ref="U10:W10"/>
    <mergeCell ref="X10:Z10"/>
    <mergeCell ref="AA10:AC10"/>
    <mergeCell ref="R9:T9"/>
    <mergeCell ref="U9:W9"/>
    <mergeCell ref="X9:Z9"/>
    <mergeCell ref="AA9:AC9"/>
    <mergeCell ref="AD9:AD11"/>
    <mergeCell ref="AM9:AM11"/>
    <mergeCell ref="B1:AD5"/>
    <mergeCell ref="B6:AD6"/>
    <mergeCell ref="B7:AD7"/>
    <mergeCell ref="B9:B11"/>
    <mergeCell ref="C9:C11"/>
    <mergeCell ref="E9:E11"/>
    <mergeCell ref="F9:H9"/>
    <mergeCell ref="I9:K9"/>
    <mergeCell ref="L9:N9"/>
    <mergeCell ref="O9:Q9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R41"/>
  <sheetViews>
    <sheetView zoomScaleNormal="100" workbookViewId="0">
      <selection activeCell="B27" sqref="B27"/>
    </sheetView>
  </sheetViews>
  <sheetFormatPr defaultColWidth="11.44140625" defaultRowHeight="13.8" x14ac:dyDescent="0.3"/>
  <cols>
    <col min="1" max="1" width="3" style="28" customWidth="1"/>
    <col min="2" max="2" width="26.88671875" style="29" customWidth="1"/>
    <col min="3" max="3" width="8.33203125" style="29" hidden="1" customWidth="1"/>
    <col min="4" max="4" width="7.6640625" style="29" customWidth="1"/>
    <col min="5" max="5" width="5.88671875" style="23" customWidth="1"/>
    <col min="6" max="29" width="4.6640625" style="2" customWidth="1"/>
    <col min="30" max="30" width="4.44140625" style="2" customWidth="1"/>
    <col min="31" max="38" width="4.44140625" style="29" hidden="1" customWidth="1"/>
    <col min="39" max="39" width="6.44140625" style="29" customWidth="1"/>
    <col min="40" max="40" width="6" style="29" customWidth="1"/>
    <col min="41" max="41" width="4.44140625" style="29" customWidth="1"/>
    <col min="42" max="16384" width="11.44140625" style="29"/>
  </cols>
  <sheetData>
    <row r="1" spans="1:44" ht="31.5" customHeight="1" x14ac:dyDescent="0.45">
      <c r="B1" s="167" t="s">
        <v>38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"/>
    </row>
    <row r="2" spans="1:44" ht="49.5" customHeight="1" x14ac:dyDescent="0.3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44" ht="12.75" customHeight="1" x14ac:dyDescent="0.3">
      <c r="B3" s="168" t="s">
        <v>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Q3" s="29" t="s">
        <v>148</v>
      </c>
    </row>
    <row r="4" spans="1:44" x14ac:dyDescent="0.3">
      <c r="B4" s="174" t="s">
        <v>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</row>
    <row r="5" spans="1:44" x14ac:dyDescent="0.3">
      <c r="B5" s="45" t="s">
        <v>31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44" s="4" customFormat="1" ht="12.75" customHeight="1" x14ac:dyDescent="0.3">
      <c r="A6" s="3"/>
      <c r="B6" s="169" t="s">
        <v>0</v>
      </c>
      <c r="C6" s="116"/>
      <c r="D6" s="169" t="s">
        <v>6</v>
      </c>
      <c r="E6" s="173" t="s">
        <v>4</v>
      </c>
      <c r="F6" s="157" t="s">
        <v>7</v>
      </c>
      <c r="G6" s="158"/>
      <c r="H6" s="159"/>
      <c r="I6" s="157" t="s">
        <v>8</v>
      </c>
      <c r="J6" s="158"/>
      <c r="K6" s="159"/>
      <c r="L6" s="157" t="s">
        <v>9</v>
      </c>
      <c r="M6" s="158"/>
      <c r="N6" s="159"/>
      <c r="O6" s="157" t="s">
        <v>10</v>
      </c>
      <c r="P6" s="158"/>
      <c r="Q6" s="159"/>
      <c r="R6" s="157" t="s">
        <v>11</v>
      </c>
      <c r="S6" s="158"/>
      <c r="T6" s="159"/>
      <c r="U6" s="157" t="s">
        <v>12</v>
      </c>
      <c r="V6" s="158"/>
      <c r="W6" s="159"/>
      <c r="X6" s="157" t="s">
        <v>32</v>
      </c>
      <c r="Y6" s="158"/>
      <c r="Z6" s="159"/>
      <c r="AA6" s="157" t="s">
        <v>13</v>
      </c>
      <c r="AB6" s="158"/>
      <c r="AC6" s="159"/>
      <c r="AD6" s="160" t="s">
        <v>28</v>
      </c>
      <c r="AE6" s="13" t="s">
        <v>14</v>
      </c>
      <c r="AF6" s="13" t="s">
        <v>15</v>
      </c>
      <c r="AG6" s="13" t="s">
        <v>16</v>
      </c>
      <c r="AH6" s="13" t="s">
        <v>17</v>
      </c>
      <c r="AI6" s="13" t="s">
        <v>18</v>
      </c>
      <c r="AJ6" s="13" t="s">
        <v>19</v>
      </c>
      <c r="AK6" s="13" t="s">
        <v>20</v>
      </c>
      <c r="AL6" s="13" t="s">
        <v>21</v>
      </c>
      <c r="AM6" s="153" t="s">
        <v>29</v>
      </c>
      <c r="AN6" s="155" t="s">
        <v>30</v>
      </c>
    </row>
    <row r="7" spans="1:44" s="6" customFormat="1" x14ac:dyDescent="0.3">
      <c r="A7" s="5"/>
      <c r="B7" s="170"/>
      <c r="C7" s="117"/>
      <c r="D7" s="171"/>
      <c r="E7" s="170"/>
      <c r="F7" s="163">
        <v>42051</v>
      </c>
      <c r="G7" s="164"/>
      <c r="H7" s="165"/>
      <c r="I7" s="163">
        <v>42079</v>
      </c>
      <c r="J7" s="164"/>
      <c r="K7" s="165"/>
      <c r="L7" s="163">
        <v>42100</v>
      </c>
      <c r="M7" s="164"/>
      <c r="N7" s="165"/>
      <c r="O7" s="163">
        <v>42142</v>
      </c>
      <c r="P7" s="164"/>
      <c r="Q7" s="165"/>
      <c r="R7" s="163">
        <v>42198</v>
      </c>
      <c r="S7" s="164"/>
      <c r="T7" s="165"/>
      <c r="U7" s="163">
        <v>42233</v>
      </c>
      <c r="V7" s="164"/>
      <c r="W7" s="165"/>
      <c r="X7" s="163">
        <v>42289</v>
      </c>
      <c r="Y7" s="164"/>
      <c r="Z7" s="165"/>
      <c r="AA7" s="163">
        <v>43771</v>
      </c>
      <c r="AB7" s="164"/>
      <c r="AC7" s="165"/>
      <c r="AD7" s="161"/>
      <c r="AE7" s="14"/>
      <c r="AF7" s="14"/>
      <c r="AG7" s="14"/>
      <c r="AH7" s="14"/>
      <c r="AI7" s="14"/>
      <c r="AJ7" s="14"/>
      <c r="AK7" s="14"/>
      <c r="AL7" s="14"/>
      <c r="AM7" s="154"/>
      <c r="AN7" s="156"/>
    </row>
    <row r="8" spans="1:44" s="30" customFormat="1" ht="30" customHeight="1" x14ac:dyDescent="0.3">
      <c r="A8" s="28"/>
      <c r="B8" s="170"/>
      <c r="C8" s="117"/>
      <c r="D8" s="172"/>
      <c r="E8" s="170"/>
      <c r="F8" s="9" t="s">
        <v>1</v>
      </c>
      <c r="G8" s="10" t="s">
        <v>2</v>
      </c>
      <c r="H8" s="27" t="s">
        <v>3</v>
      </c>
      <c r="I8" s="9" t="s">
        <v>1</v>
      </c>
      <c r="J8" s="10" t="s">
        <v>2</v>
      </c>
      <c r="K8" s="27" t="s">
        <v>3</v>
      </c>
      <c r="L8" s="9" t="s">
        <v>1</v>
      </c>
      <c r="M8" s="10" t="s">
        <v>2</v>
      </c>
      <c r="N8" s="27" t="s">
        <v>3</v>
      </c>
      <c r="O8" s="7" t="s">
        <v>1</v>
      </c>
      <c r="P8" s="12" t="s">
        <v>2</v>
      </c>
      <c r="Q8" s="8" t="s">
        <v>3</v>
      </c>
      <c r="R8" s="7" t="s">
        <v>1</v>
      </c>
      <c r="S8" s="12" t="s">
        <v>2</v>
      </c>
      <c r="T8" s="8" t="s">
        <v>3</v>
      </c>
      <c r="U8" s="7" t="s">
        <v>1</v>
      </c>
      <c r="V8" s="12" t="s">
        <v>2</v>
      </c>
      <c r="W8" s="8" t="s">
        <v>3</v>
      </c>
      <c r="X8" s="7" t="s">
        <v>1</v>
      </c>
      <c r="Y8" s="12" t="s">
        <v>2</v>
      </c>
      <c r="Z8" s="8" t="s">
        <v>3</v>
      </c>
      <c r="AA8" s="7" t="s">
        <v>1</v>
      </c>
      <c r="AB8" s="12" t="s">
        <v>2</v>
      </c>
      <c r="AC8" s="8" t="s">
        <v>3</v>
      </c>
      <c r="AD8" s="162"/>
      <c r="AE8" s="15"/>
      <c r="AF8" s="15"/>
      <c r="AG8" s="15"/>
      <c r="AH8" s="15"/>
      <c r="AI8" s="15"/>
      <c r="AJ8" s="15"/>
      <c r="AK8" s="15"/>
      <c r="AL8" s="15"/>
      <c r="AM8" s="154"/>
      <c r="AN8" s="156"/>
      <c r="AR8" s="30" t="s">
        <v>33</v>
      </c>
    </row>
    <row r="9" spans="1:44" s="30" customFormat="1" ht="12.75" customHeight="1" x14ac:dyDescent="0.3">
      <c r="A9" s="28"/>
      <c r="B9" s="76" t="s">
        <v>36</v>
      </c>
      <c r="C9" s="118"/>
      <c r="D9" s="42"/>
      <c r="E9" s="31"/>
      <c r="F9" s="37"/>
      <c r="G9" s="38"/>
      <c r="H9" s="40"/>
      <c r="I9" s="37"/>
      <c r="J9" s="38"/>
      <c r="K9" s="39"/>
      <c r="L9" s="37"/>
      <c r="M9" s="38"/>
      <c r="N9" s="39"/>
      <c r="O9" s="41"/>
      <c r="P9" s="35"/>
      <c r="Q9" s="36"/>
      <c r="R9" s="41"/>
      <c r="S9" s="35"/>
      <c r="T9" s="36"/>
      <c r="U9" s="41"/>
      <c r="V9" s="35"/>
      <c r="W9" s="36"/>
      <c r="X9" s="41"/>
      <c r="Y9" s="35"/>
      <c r="Z9" s="36"/>
      <c r="AA9" s="41"/>
      <c r="AB9" s="35"/>
      <c r="AC9" s="36"/>
      <c r="AD9" s="133"/>
      <c r="AE9" s="34">
        <f t="shared" ref="AE9:AE13" si="0">SUM(F9:H9)</f>
        <v>0</v>
      </c>
      <c r="AF9" s="34">
        <f t="shared" ref="AF9:AF13" si="1">SUM(I9:K9)</f>
        <v>0</v>
      </c>
      <c r="AG9" s="34">
        <f t="shared" ref="AG9:AG13" si="2">SUM(L9:N9)</f>
        <v>0</v>
      </c>
      <c r="AH9" s="34">
        <f t="shared" ref="AH9:AI16" si="3">SUM(O9:Q9)</f>
        <v>0</v>
      </c>
      <c r="AI9" s="34">
        <f t="shared" si="3"/>
        <v>0</v>
      </c>
      <c r="AJ9" s="34">
        <f t="shared" ref="AJ9:AJ16" si="4">SUM(R9:T9)</f>
        <v>0</v>
      </c>
      <c r="AK9" s="34">
        <f t="shared" ref="AK9:AL14" si="5">SUM(U9:W9)</f>
        <v>0</v>
      </c>
      <c r="AL9" s="34">
        <f t="shared" si="5"/>
        <v>0</v>
      </c>
      <c r="AM9" s="43"/>
      <c r="AN9" s="33"/>
    </row>
    <row r="10" spans="1:44" s="30" customFormat="1" ht="12.75" customHeight="1" x14ac:dyDescent="0.3">
      <c r="A10" s="61">
        <v>1</v>
      </c>
      <c r="B10" s="68" t="s">
        <v>77</v>
      </c>
      <c r="C10" s="63" t="s">
        <v>128</v>
      </c>
      <c r="D10" s="202" t="s">
        <v>87</v>
      </c>
      <c r="E10" s="151">
        <v>3</v>
      </c>
      <c r="F10" s="37">
        <v>15</v>
      </c>
      <c r="G10" s="38">
        <v>15</v>
      </c>
      <c r="H10" s="40">
        <v>15</v>
      </c>
      <c r="I10" s="37">
        <v>15</v>
      </c>
      <c r="J10" s="38">
        <v>12</v>
      </c>
      <c r="K10" s="39">
        <v>15</v>
      </c>
      <c r="L10" s="37">
        <v>15</v>
      </c>
      <c r="M10" s="38">
        <v>15</v>
      </c>
      <c r="N10" s="39">
        <v>15</v>
      </c>
      <c r="O10" s="41">
        <v>15</v>
      </c>
      <c r="P10" s="35">
        <v>15</v>
      </c>
      <c r="Q10" s="36">
        <v>15</v>
      </c>
      <c r="R10" s="26">
        <v>15</v>
      </c>
      <c r="S10" s="35">
        <v>15</v>
      </c>
      <c r="T10" s="125">
        <v>0</v>
      </c>
      <c r="U10" s="41">
        <v>12</v>
      </c>
      <c r="V10" s="35">
        <v>15</v>
      </c>
      <c r="W10" s="36">
        <v>15</v>
      </c>
      <c r="X10" s="41">
        <v>15</v>
      </c>
      <c r="Y10" s="35">
        <v>15</v>
      </c>
      <c r="Z10" s="36">
        <v>15</v>
      </c>
      <c r="AA10" s="123">
        <v>9</v>
      </c>
      <c r="AB10" s="35">
        <v>12</v>
      </c>
      <c r="AC10" s="36">
        <v>15</v>
      </c>
      <c r="AD10" s="133">
        <f>SUM(F10:AC10)</f>
        <v>330</v>
      </c>
      <c r="AE10" s="142">
        <f t="shared" si="0"/>
        <v>45</v>
      </c>
      <c r="AF10" s="142">
        <f t="shared" si="1"/>
        <v>42</v>
      </c>
      <c r="AG10" s="142">
        <f t="shared" si="2"/>
        <v>45</v>
      </c>
      <c r="AH10" s="142">
        <f t="shared" si="3"/>
        <v>45</v>
      </c>
      <c r="AI10" s="142">
        <f t="shared" si="3"/>
        <v>45</v>
      </c>
      <c r="AJ10" s="142">
        <f t="shared" si="4"/>
        <v>30</v>
      </c>
      <c r="AK10" s="142">
        <f t="shared" si="5"/>
        <v>42</v>
      </c>
      <c r="AL10" s="142">
        <f t="shared" si="5"/>
        <v>45</v>
      </c>
      <c r="AM10" s="43">
        <v>9</v>
      </c>
      <c r="AN10" s="33">
        <f t="shared" ref="AN10:AN13" si="6">AD10-AM10</f>
        <v>321</v>
      </c>
      <c r="AP10" s="134"/>
    </row>
    <row r="11" spans="1:44" s="30" customFormat="1" ht="12.75" customHeight="1" x14ac:dyDescent="0.3">
      <c r="A11" s="61">
        <v>2</v>
      </c>
      <c r="B11" s="68" t="s">
        <v>79</v>
      </c>
      <c r="C11" s="63" t="s">
        <v>128</v>
      </c>
      <c r="D11" s="202" t="s">
        <v>90</v>
      </c>
      <c r="E11" s="115">
        <v>38</v>
      </c>
      <c r="F11" s="37">
        <v>12</v>
      </c>
      <c r="G11" s="38">
        <v>12</v>
      </c>
      <c r="H11" s="40">
        <v>12</v>
      </c>
      <c r="I11" s="37">
        <v>12</v>
      </c>
      <c r="J11" s="38">
        <v>15</v>
      </c>
      <c r="K11" s="39">
        <v>12</v>
      </c>
      <c r="L11" s="37">
        <v>12</v>
      </c>
      <c r="M11" s="38">
        <v>12</v>
      </c>
      <c r="N11" s="39">
        <v>12</v>
      </c>
      <c r="O11" s="41">
        <v>9</v>
      </c>
      <c r="P11" s="35">
        <v>12</v>
      </c>
      <c r="Q11" s="36">
        <v>12</v>
      </c>
      <c r="R11" s="26">
        <v>12</v>
      </c>
      <c r="S11" s="35">
        <v>12</v>
      </c>
      <c r="T11" s="36">
        <v>10</v>
      </c>
      <c r="U11" s="123">
        <v>0</v>
      </c>
      <c r="V11" s="124">
        <v>8</v>
      </c>
      <c r="W11" s="36">
        <v>12</v>
      </c>
      <c r="X11" s="41">
        <v>10</v>
      </c>
      <c r="Y11" s="35">
        <v>8</v>
      </c>
      <c r="Z11" s="36">
        <v>8</v>
      </c>
      <c r="AA11" s="41">
        <v>10</v>
      </c>
      <c r="AB11" s="35">
        <v>10</v>
      </c>
      <c r="AC11" s="36">
        <v>12</v>
      </c>
      <c r="AD11" s="133">
        <f t="shared" ref="AD11:AD19" si="7">SUM(F11:AC11)</f>
        <v>256</v>
      </c>
      <c r="AE11" s="142">
        <f t="shared" si="0"/>
        <v>36</v>
      </c>
      <c r="AF11" s="142">
        <f t="shared" si="1"/>
        <v>39</v>
      </c>
      <c r="AG11" s="142">
        <f t="shared" si="2"/>
        <v>36</v>
      </c>
      <c r="AH11" s="142">
        <f t="shared" si="3"/>
        <v>33</v>
      </c>
      <c r="AI11" s="142">
        <f t="shared" si="3"/>
        <v>36</v>
      </c>
      <c r="AJ11" s="142">
        <f t="shared" si="4"/>
        <v>34</v>
      </c>
      <c r="AK11" s="142">
        <f t="shared" si="5"/>
        <v>20</v>
      </c>
      <c r="AL11" s="142">
        <f t="shared" si="5"/>
        <v>30</v>
      </c>
      <c r="AM11" s="43">
        <v>8</v>
      </c>
      <c r="AN11" s="33">
        <f t="shared" si="6"/>
        <v>248</v>
      </c>
    </row>
    <row r="12" spans="1:44" s="30" customFormat="1" ht="12.75" customHeight="1" x14ac:dyDescent="0.3">
      <c r="A12" s="61">
        <v>3</v>
      </c>
      <c r="B12" s="68" t="s">
        <v>82</v>
      </c>
      <c r="C12" s="63" t="s">
        <v>128</v>
      </c>
      <c r="D12" s="202" t="s">
        <v>93</v>
      </c>
      <c r="E12" s="115">
        <v>8</v>
      </c>
      <c r="F12" s="37">
        <v>7</v>
      </c>
      <c r="G12" s="108">
        <v>4</v>
      </c>
      <c r="H12" s="40">
        <v>10</v>
      </c>
      <c r="I12" s="107">
        <v>2</v>
      </c>
      <c r="J12" s="38">
        <v>10</v>
      </c>
      <c r="K12" s="39">
        <v>10</v>
      </c>
      <c r="L12" s="37">
        <v>9</v>
      </c>
      <c r="M12" s="38">
        <v>9</v>
      </c>
      <c r="N12" s="39">
        <v>9</v>
      </c>
      <c r="O12" s="41">
        <v>8</v>
      </c>
      <c r="P12" s="35">
        <v>8</v>
      </c>
      <c r="Q12" s="36">
        <v>9</v>
      </c>
      <c r="R12" s="26">
        <v>10</v>
      </c>
      <c r="S12" s="35">
        <v>10</v>
      </c>
      <c r="T12" s="36">
        <v>8</v>
      </c>
      <c r="U12" s="41">
        <v>8</v>
      </c>
      <c r="V12" s="35">
        <v>10</v>
      </c>
      <c r="W12" s="36">
        <v>8</v>
      </c>
      <c r="X12" s="41">
        <v>12</v>
      </c>
      <c r="Y12" s="35">
        <v>12</v>
      </c>
      <c r="Z12" s="36">
        <v>12</v>
      </c>
      <c r="AA12" s="41">
        <v>15</v>
      </c>
      <c r="AB12" s="35">
        <v>15</v>
      </c>
      <c r="AC12" s="36">
        <v>10</v>
      </c>
      <c r="AD12" s="133">
        <f t="shared" ref="AD12" si="8">SUM(F12:AC12)</f>
        <v>225</v>
      </c>
      <c r="AE12" s="142"/>
      <c r="AF12" s="142">
        <f t="shared" ref="AF12" si="9">SUM(I12:K12)</f>
        <v>22</v>
      </c>
      <c r="AG12" s="142">
        <f t="shared" ref="AG12" si="10">SUM(L12:N12)</f>
        <v>27</v>
      </c>
      <c r="AH12" s="142">
        <f t="shared" ref="AH12" si="11">SUM(O12:Q12)</f>
        <v>25</v>
      </c>
      <c r="AI12" s="142">
        <f t="shared" ref="AI12" si="12">SUM(P12:R12)</f>
        <v>27</v>
      </c>
      <c r="AJ12" s="142">
        <f t="shared" ref="AJ12" si="13">SUM(R12:T12)</f>
        <v>28</v>
      </c>
      <c r="AK12" s="142">
        <f t="shared" ref="AK12" si="14">SUM(U12:W12)</f>
        <v>26</v>
      </c>
      <c r="AL12" s="142">
        <f t="shared" ref="AL12" si="15">SUM(V12:X12)</f>
        <v>30</v>
      </c>
      <c r="AM12" s="43">
        <v>6</v>
      </c>
      <c r="AN12" s="33">
        <f t="shared" ref="AN12" si="16">AD12-AM12</f>
        <v>219</v>
      </c>
    </row>
    <row r="13" spans="1:44" s="30" customFormat="1" ht="12.75" customHeight="1" x14ac:dyDescent="0.3">
      <c r="A13" s="61">
        <v>4</v>
      </c>
      <c r="B13" s="68" t="s">
        <v>78</v>
      </c>
      <c r="C13" s="63" t="s">
        <v>128</v>
      </c>
      <c r="D13" s="202" t="s">
        <v>89</v>
      </c>
      <c r="E13" s="115">
        <v>44</v>
      </c>
      <c r="F13" s="37">
        <v>10</v>
      </c>
      <c r="G13" s="38">
        <v>10</v>
      </c>
      <c r="H13" s="40">
        <v>9</v>
      </c>
      <c r="I13" s="37">
        <v>10</v>
      </c>
      <c r="J13" s="108">
        <v>8</v>
      </c>
      <c r="K13" s="109">
        <v>8</v>
      </c>
      <c r="L13" s="37">
        <v>8</v>
      </c>
      <c r="M13" s="38">
        <v>10</v>
      </c>
      <c r="N13" s="39">
        <v>8</v>
      </c>
      <c r="O13" s="41">
        <v>10</v>
      </c>
      <c r="P13" s="35">
        <v>10</v>
      </c>
      <c r="Q13" s="36">
        <v>10</v>
      </c>
      <c r="R13" s="26">
        <v>9</v>
      </c>
      <c r="S13" s="35">
        <v>9</v>
      </c>
      <c r="T13" s="36">
        <v>15</v>
      </c>
      <c r="U13" s="41">
        <v>10</v>
      </c>
      <c r="V13" s="35">
        <v>12</v>
      </c>
      <c r="W13" s="36">
        <v>9</v>
      </c>
      <c r="X13" s="41">
        <v>9</v>
      </c>
      <c r="Y13" s="35">
        <v>9</v>
      </c>
      <c r="Z13" s="36">
        <v>9</v>
      </c>
      <c r="AA13" s="41">
        <v>8</v>
      </c>
      <c r="AB13" s="35">
        <v>8</v>
      </c>
      <c r="AC13" s="36">
        <v>8</v>
      </c>
      <c r="AD13" s="133">
        <f t="shared" si="7"/>
        <v>226</v>
      </c>
      <c r="AE13" s="142">
        <f t="shared" si="0"/>
        <v>29</v>
      </c>
      <c r="AF13" s="142">
        <f t="shared" si="1"/>
        <v>26</v>
      </c>
      <c r="AG13" s="142">
        <f t="shared" si="2"/>
        <v>26</v>
      </c>
      <c r="AH13" s="142">
        <f t="shared" si="3"/>
        <v>30</v>
      </c>
      <c r="AI13" s="142">
        <f t="shared" si="3"/>
        <v>29</v>
      </c>
      <c r="AJ13" s="142">
        <f t="shared" si="4"/>
        <v>33</v>
      </c>
      <c r="AK13" s="142">
        <f t="shared" si="5"/>
        <v>31</v>
      </c>
      <c r="AL13" s="142">
        <f t="shared" si="5"/>
        <v>30</v>
      </c>
      <c r="AM13" s="43">
        <v>16</v>
      </c>
      <c r="AN13" s="33">
        <f t="shared" si="6"/>
        <v>210</v>
      </c>
    </row>
    <row r="14" spans="1:44" s="30" customFormat="1" ht="12.75" customHeight="1" x14ac:dyDescent="0.3">
      <c r="A14" s="61">
        <v>5</v>
      </c>
      <c r="B14" s="57" t="s">
        <v>122</v>
      </c>
      <c r="C14" s="115" t="s">
        <v>128</v>
      </c>
      <c r="D14" s="202" t="s">
        <v>118</v>
      </c>
      <c r="E14" s="151">
        <v>2</v>
      </c>
      <c r="F14" s="37">
        <v>12</v>
      </c>
      <c r="G14" s="108">
        <v>0</v>
      </c>
      <c r="H14" s="109">
        <v>0</v>
      </c>
      <c r="I14" s="37">
        <v>0</v>
      </c>
      <c r="J14" s="38">
        <v>0</v>
      </c>
      <c r="K14" s="39">
        <v>0</v>
      </c>
      <c r="L14" s="37">
        <v>15</v>
      </c>
      <c r="M14" s="38">
        <v>15</v>
      </c>
      <c r="N14" s="39">
        <v>15</v>
      </c>
      <c r="O14" s="26">
        <v>6</v>
      </c>
      <c r="P14" s="35">
        <v>7</v>
      </c>
      <c r="Q14" s="36">
        <v>6</v>
      </c>
      <c r="R14" s="26">
        <v>7</v>
      </c>
      <c r="S14" s="35">
        <v>7</v>
      </c>
      <c r="T14" s="36">
        <v>9</v>
      </c>
      <c r="U14" s="41">
        <v>15</v>
      </c>
      <c r="V14" s="35">
        <v>7</v>
      </c>
      <c r="W14" s="36">
        <v>6</v>
      </c>
      <c r="X14" s="41">
        <v>7</v>
      </c>
      <c r="Y14" s="35">
        <v>7</v>
      </c>
      <c r="Z14" s="36">
        <v>6</v>
      </c>
      <c r="AA14" s="41">
        <v>7</v>
      </c>
      <c r="AB14" s="35">
        <v>7</v>
      </c>
      <c r="AC14" s="36">
        <v>7</v>
      </c>
      <c r="AD14" s="133">
        <f t="shared" ref="AD14" si="17">SUM(F14:AC14)</f>
        <v>168</v>
      </c>
      <c r="AE14" s="142">
        <f t="shared" ref="AE14" si="18">SUM(F14:H14)</f>
        <v>12</v>
      </c>
      <c r="AF14" s="142">
        <f t="shared" ref="AF14" si="19">SUM(I14:K14)</f>
        <v>0</v>
      </c>
      <c r="AG14" s="142">
        <f t="shared" ref="AG14" si="20">SUM(L14:N14)</f>
        <v>45</v>
      </c>
      <c r="AH14" s="142">
        <f t="shared" si="3"/>
        <v>19</v>
      </c>
      <c r="AI14" s="142">
        <f t="shared" si="3"/>
        <v>20</v>
      </c>
      <c r="AJ14" s="142">
        <f t="shared" si="4"/>
        <v>23</v>
      </c>
      <c r="AK14" s="142">
        <f t="shared" si="5"/>
        <v>28</v>
      </c>
      <c r="AL14" s="142">
        <f t="shared" si="5"/>
        <v>20</v>
      </c>
      <c r="AM14" s="43">
        <v>0</v>
      </c>
      <c r="AN14" s="33">
        <f t="shared" ref="AN14" si="21">AD14-AM14</f>
        <v>168</v>
      </c>
    </row>
    <row r="15" spans="1:44" s="30" customFormat="1" ht="12.75" customHeight="1" x14ac:dyDescent="0.3">
      <c r="A15" s="61">
        <v>6</v>
      </c>
      <c r="B15" s="68" t="s">
        <v>81</v>
      </c>
      <c r="C15" s="63" t="s">
        <v>128</v>
      </c>
      <c r="D15" s="202" t="s">
        <v>92</v>
      </c>
      <c r="E15" s="115">
        <v>265</v>
      </c>
      <c r="F15" s="37">
        <v>6</v>
      </c>
      <c r="G15" s="38">
        <v>5</v>
      </c>
      <c r="H15" s="40">
        <v>7</v>
      </c>
      <c r="I15" s="37">
        <v>0</v>
      </c>
      <c r="J15" s="108">
        <v>0</v>
      </c>
      <c r="K15" s="109">
        <v>0</v>
      </c>
      <c r="L15" s="37">
        <v>10</v>
      </c>
      <c r="M15" s="38">
        <v>8</v>
      </c>
      <c r="N15" s="39">
        <v>10</v>
      </c>
      <c r="O15" s="41">
        <v>12</v>
      </c>
      <c r="P15" s="35">
        <v>9</v>
      </c>
      <c r="Q15" s="36">
        <v>7</v>
      </c>
      <c r="R15" s="26">
        <v>8</v>
      </c>
      <c r="S15" s="35">
        <v>8</v>
      </c>
      <c r="T15" s="36">
        <v>12</v>
      </c>
      <c r="U15" s="41">
        <v>9</v>
      </c>
      <c r="V15" s="35">
        <v>9</v>
      </c>
      <c r="W15" s="36">
        <v>7</v>
      </c>
      <c r="X15" s="41">
        <v>0</v>
      </c>
      <c r="Y15" s="35">
        <v>0</v>
      </c>
      <c r="Z15" s="36">
        <v>0</v>
      </c>
      <c r="AA15" s="41">
        <v>12</v>
      </c>
      <c r="AB15" s="35">
        <v>9</v>
      </c>
      <c r="AC15" s="36">
        <v>9</v>
      </c>
      <c r="AD15" s="133">
        <f t="shared" si="7"/>
        <v>157</v>
      </c>
      <c r="AE15" s="142">
        <f t="shared" ref="AE15:AE16" si="22">SUM(F15:H15)</f>
        <v>18</v>
      </c>
      <c r="AF15" s="142">
        <f t="shared" ref="AF15:AF16" si="23">SUM(I15:K15)</f>
        <v>0</v>
      </c>
      <c r="AG15" s="142">
        <f t="shared" ref="AG15:AG16" si="24">SUM(L15:N15)</f>
        <v>28</v>
      </c>
      <c r="AH15" s="142">
        <f t="shared" si="3"/>
        <v>28</v>
      </c>
      <c r="AI15" s="142">
        <f t="shared" si="3"/>
        <v>24</v>
      </c>
      <c r="AJ15" s="142">
        <f t="shared" si="4"/>
        <v>28</v>
      </c>
      <c r="AK15" s="142">
        <f t="shared" ref="AK15:AK16" si="25">SUM(U15:W15)</f>
        <v>25</v>
      </c>
      <c r="AL15" s="142">
        <f t="shared" ref="AL15:AL16" si="26">SUM(V15:X15)</f>
        <v>16</v>
      </c>
      <c r="AM15" s="43">
        <v>0</v>
      </c>
      <c r="AN15" s="33">
        <f t="shared" ref="AN15:AN16" si="27">AD15-AM15</f>
        <v>157</v>
      </c>
    </row>
    <row r="16" spans="1:44" s="30" customFormat="1" ht="12.75" customHeight="1" x14ac:dyDescent="0.3">
      <c r="A16" s="61">
        <v>7</v>
      </c>
      <c r="B16" s="68" t="s">
        <v>102</v>
      </c>
      <c r="C16" s="63" t="s">
        <v>128</v>
      </c>
      <c r="D16" s="206" t="s">
        <v>113</v>
      </c>
      <c r="E16" s="115">
        <v>4</v>
      </c>
      <c r="F16" s="107">
        <v>0</v>
      </c>
      <c r="G16" s="38">
        <v>8</v>
      </c>
      <c r="H16" s="40">
        <v>4</v>
      </c>
      <c r="I16" s="37">
        <v>9</v>
      </c>
      <c r="J16" s="38">
        <v>6</v>
      </c>
      <c r="K16" s="39">
        <v>7</v>
      </c>
      <c r="L16" s="107">
        <v>0</v>
      </c>
      <c r="M16" s="38">
        <v>0</v>
      </c>
      <c r="N16" s="39">
        <v>0</v>
      </c>
      <c r="O16" s="41">
        <v>7</v>
      </c>
      <c r="P16" s="35">
        <v>6</v>
      </c>
      <c r="Q16" s="36">
        <v>8</v>
      </c>
      <c r="R16" s="26">
        <v>0</v>
      </c>
      <c r="S16" s="35">
        <v>0</v>
      </c>
      <c r="T16" s="36">
        <v>0</v>
      </c>
      <c r="U16" s="41">
        <v>0</v>
      </c>
      <c r="V16" s="35">
        <v>0</v>
      </c>
      <c r="W16" s="36">
        <v>0</v>
      </c>
      <c r="X16" s="41">
        <v>8</v>
      </c>
      <c r="Y16" s="35">
        <v>10</v>
      </c>
      <c r="Z16" s="36">
        <v>7</v>
      </c>
      <c r="AA16" s="41">
        <v>0</v>
      </c>
      <c r="AB16" s="35">
        <v>0</v>
      </c>
      <c r="AC16" s="36">
        <v>0</v>
      </c>
      <c r="AD16" s="133">
        <f t="shared" ref="AD16" si="28">SUM(F16:AC16)</f>
        <v>80</v>
      </c>
      <c r="AE16" s="142">
        <f t="shared" si="22"/>
        <v>12</v>
      </c>
      <c r="AF16" s="142">
        <f t="shared" si="23"/>
        <v>22</v>
      </c>
      <c r="AG16" s="142">
        <f t="shared" si="24"/>
        <v>0</v>
      </c>
      <c r="AH16" s="142">
        <f t="shared" si="3"/>
        <v>21</v>
      </c>
      <c r="AI16" s="142">
        <f t="shared" si="3"/>
        <v>14</v>
      </c>
      <c r="AJ16" s="142">
        <f t="shared" si="4"/>
        <v>0</v>
      </c>
      <c r="AK16" s="142">
        <f t="shared" si="25"/>
        <v>0</v>
      </c>
      <c r="AL16" s="142">
        <f t="shared" si="26"/>
        <v>8</v>
      </c>
      <c r="AM16" s="43">
        <v>0</v>
      </c>
      <c r="AN16" s="33">
        <f t="shared" si="27"/>
        <v>80</v>
      </c>
    </row>
    <row r="17" spans="1:41" s="30" customFormat="1" ht="11.4" customHeight="1" x14ac:dyDescent="0.3">
      <c r="A17" s="61">
        <v>8</v>
      </c>
      <c r="B17" s="148" t="s">
        <v>80</v>
      </c>
      <c r="C17" s="132" t="s">
        <v>128</v>
      </c>
      <c r="D17" s="70" t="s">
        <v>91</v>
      </c>
      <c r="E17" s="75">
        <v>99</v>
      </c>
      <c r="F17" s="136">
        <v>9</v>
      </c>
      <c r="G17" s="137">
        <v>9</v>
      </c>
      <c r="H17" s="138">
        <v>8</v>
      </c>
      <c r="I17" s="136">
        <v>8</v>
      </c>
      <c r="J17" s="137">
        <v>9</v>
      </c>
      <c r="K17" s="139">
        <v>0</v>
      </c>
      <c r="L17" s="136">
        <v>6</v>
      </c>
      <c r="M17" s="137">
        <v>7</v>
      </c>
      <c r="N17" s="139">
        <v>6</v>
      </c>
      <c r="O17" s="140">
        <v>0</v>
      </c>
      <c r="P17" s="141">
        <v>0</v>
      </c>
      <c r="Q17" s="142">
        <v>0</v>
      </c>
      <c r="R17" s="146">
        <v>0</v>
      </c>
      <c r="S17" s="141">
        <v>0</v>
      </c>
      <c r="T17" s="142">
        <v>0</v>
      </c>
      <c r="U17" s="140">
        <v>0</v>
      </c>
      <c r="V17" s="141">
        <v>0</v>
      </c>
      <c r="W17" s="142">
        <v>0</v>
      </c>
      <c r="X17" s="140">
        <v>0</v>
      </c>
      <c r="Y17" s="141">
        <v>0</v>
      </c>
      <c r="Z17" s="142">
        <v>0</v>
      </c>
      <c r="AA17" s="140">
        <v>0</v>
      </c>
      <c r="AB17" s="141">
        <v>0</v>
      </c>
      <c r="AC17" s="142">
        <v>0</v>
      </c>
      <c r="AD17" s="142">
        <f t="shared" si="7"/>
        <v>62</v>
      </c>
      <c r="AE17" s="142">
        <f t="shared" ref="AE17:AE18" si="29">SUM(F17:H17)</f>
        <v>26</v>
      </c>
      <c r="AF17" s="142">
        <f t="shared" ref="AF17:AF18" si="30">SUM(I17:K17)</f>
        <v>17</v>
      </c>
      <c r="AG17" s="142">
        <f t="shared" ref="AG17:AG18" si="31">SUM(L17:N17)</f>
        <v>19</v>
      </c>
      <c r="AH17" s="142">
        <f t="shared" ref="AH17:AH18" si="32">SUM(O17:Q17)</f>
        <v>0</v>
      </c>
      <c r="AI17" s="142">
        <f t="shared" ref="AI17:AI18" si="33">SUM(P17:R17)</f>
        <v>0</v>
      </c>
      <c r="AJ17" s="142">
        <f t="shared" ref="AJ17:AJ18" si="34">SUM(R17:T17)</f>
        <v>0</v>
      </c>
      <c r="AK17" s="142">
        <f t="shared" ref="AK17:AK18" si="35">SUM(U17:W17)</f>
        <v>0</v>
      </c>
      <c r="AL17" s="142">
        <f t="shared" ref="AL17:AL18" si="36">SUM(V17:X17)</f>
        <v>0</v>
      </c>
      <c r="AM17" s="143">
        <v>0</v>
      </c>
      <c r="AN17" s="143">
        <f t="shared" ref="AN17:AN18" si="37">AD17-AM17</f>
        <v>62</v>
      </c>
    </row>
    <row r="18" spans="1:41" s="30" customFormat="1" ht="12.75" customHeight="1" x14ac:dyDescent="0.3">
      <c r="A18" s="61">
        <v>9</v>
      </c>
      <c r="B18" s="148" t="s">
        <v>83</v>
      </c>
      <c r="C18" s="132" t="s">
        <v>128</v>
      </c>
      <c r="D18" s="70" t="s">
        <v>94</v>
      </c>
      <c r="E18" s="75">
        <v>181</v>
      </c>
      <c r="F18" s="136">
        <v>4</v>
      </c>
      <c r="G18" s="137">
        <v>6</v>
      </c>
      <c r="H18" s="152">
        <v>0</v>
      </c>
      <c r="I18" s="136">
        <v>7</v>
      </c>
      <c r="J18" s="137">
        <v>5</v>
      </c>
      <c r="K18" s="139">
        <v>6</v>
      </c>
      <c r="L18" s="136">
        <v>0</v>
      </c>
      <c r="M18" s="137">
        <v>0</v>
      </c>
      <c r="N18" s="139">
        <v>0</v>
      </c>
      <c r="O18" s="140">
        <v>0</v>
      </c>
      <c r="P18" s="141">
        <v>0</v>
      </c>
      <c r="Q18" s="142">
        <v>0</v>
      </c>
      <c r="R18" s="146">
        <v>0</v>
      </c>
      <c r="S18" s="141">
        <v>0</v>
      </c>
      <c r="T18" s="142">
        <v>0</v>
      </c>
      <c r="U18" s="140">
        <v>0</v>
      </c>
      <c r="V18" s="141">
        <v>0</v>
      </c>
      <c r="W18" s="142">
        <v>0</v>
      </c>
      <c r="X18" s="140">
        <v>0</v>
      </c>
      <c r="Y18" s="141">
        <v>0</v>
      </c>
      <c r="Z18" s="142">
        <v>0</v>
      </c>
      <c r="AA18" s="140">
        <v>0</v>
      </c>
      <c r="AB18" s="141">
        <v>0</v>
      </c>
      <c r="AC18" s="142">
        <v>0</v>
      </c>
      <c r="AD18" s="142">
        <f t="shared" si="7"/>
        <v>28</v>
      </c>
      <c r="AE18" s="142">
        <f t="shared" si="29"/>
        <v>10</v>
      </c>
      <c r="AF18" s="142">
        <f t="shared" si="30"/>
        <v>18</v>
      </c>
      <c r="AG18" s="142">
        <f t="shared" si="31"/>
        <v>0</v>
      </c>
      <c r="AH18" s="142">
        <f t="shared" si="32"/>
        <v>0</v>
      </c>
      <c r="AI18" s="142">
        <f t="shared" si="33"/>
        <v>0</v>
      </c>
      <c r="AJ18" s="142">
        <f t="shared" si="34"/>
        <v>0</v>
      </c>
      <c r="AK18" s="142">
        <f t="shared" si="35"/>
        <v>0</v>
      </c>
      <c r="AL18" s="142">
        <f t="shared" si="36"/>
        <v>0</v>
      </c>
      <c r="AM18" s="143">
        <v>0</v>
      </c>
      <c r="AN18" s="143">
        <f t="shared" si="37"/>
        <v>28</v>
      </c>
    </row>
    <row r="19" spans="1:41" s="30" customFormat="1" ht="12.75" customHeight="1" x14ac:dyDescent="0.3">
      <c r="A19" s="61">
        <v>10</v>
      </c>
      <c r="B19" s="148" t="s">
        <v>85</v>
      </c>
      <c r="C19" s="132" t="s">
        <v>128</v>
      </c>
      <c r="D19" s="132">
        <v>21799</v>
      </c>
      <c r="E19" s="75">
        <v>27</v>
      </c>
      <c r="F19" s="136">
        <v>8</v>
      </c>
      <c r="G19" s="137">
        <v>7</v>
      </c>
      <c r="H19" s="138">
        <v>8</v>
      </c>
      <c r="I19" s="136">
        <v>0</v>
      </c>
      <c r="J19" s="137">
        <v>0</v>
      </c>
      <c r="K19" s="139">
        <v>0</v>
      </c>
      <c r="L19" s="136">
        <v>0</v>
      </c>
      <c r="M19" s="137">
        <v>0</v>
      </c>
      <c r="N19" s="139">
        <v>0</v>
      </c>
      <c r="O19" s="140">
        <v>0</v>
      </c>
      <c r="P19" s="141">
        <v>0</v>
      </c>
      <c r="Q19" s="142">
        <v>0</v>
      </c>
      <c r="R19" s="146">
        <v>0</v>
      </c>
      <c r="S19" s="141">
        <v>0</v>
      </c>
      <c r="T19" s="142">
        <v>0</v>
      </c>
      <c r="U19" s="140">
        <v>0</v>
      </c>
      <c r="V19" s="141">
        <v>0</v>
      </c>
      <c r="W19" s="142">
        <v>0</v>
      </c>
      <c r="X19" s="140">
        <v>0</v>
      </c>
      <c r="Y19" s="141">
        <v>0</v>
      </c>
      <c r="Z19" s="142">
        <v>0</v>
      </c>
      <c r="AA19" s="140">
        <v>0</v>
      </c>
      <c r="AB19" s="141">
        <v>0</v>
      </c>
      <c r="AC19" s="142">
        <v>0</v>
      </c>
      <c r="AD19" s="142">
        <f t="shared" si="7"/>
        <v>23</v>
      </c>
      <c r="AE19" s="142">
        <f t="shared" ref="AE19" si="38">SUM(F19:H19)</f>
        <v>23</v>
      </c>
      <c r="AF19" s="142">
        <f t="shared" ref="AF19" si="39">SUM(I19:K19)</f>
        <v>0</v>
      </c>
      <c r="AG19" s="142">
        <f t="shared" ref="AG19" si="40">SUM(L19:N19)</f>
        <v>0</v>
      </c>
      <c r="AH19" s="142">
        <f t="shared" ref="AH19" si="41">SUM(O19:Q19)</f>
        <v>0</v>
      </c>
      <c r="AI19" s="142">
        <f t="shared" ref="AI19" si="42">SUM(P19:R19)</f>
        <v>0</v>
      </c>
      <c r="AJ19" s="142">
        <f t="shared" ref="AJ19" si="43">SUM(R19:T19)</f>
        <v>0</v>
      </c>
      <c r="AK19" s="142">
        <f t="shared" ref="AK19" si="44">SUM(U19:W19)</f>
        <v>0</v>
      </c>
      <c r="AL19" s="142">
        <f t="shared" ref="AL19" si="45">SUM(V19:X19)</f>
        <v>0</v>
      </c>
      <c r="AM19" s="143">
        <v>0</v>
      </c>
      <c r="AN19" s="143">
        <f t="shared" ref="AN19" si="46">AD19-AM19</f>
        <v>23</v>
      </c>
    </row>
    <row r="20" spans="1:41" s="30" customFormat="1" ht="12.75" customHeight="1" x14ac:dyDescent="0.3">
      <c r="A20" s="61"/>
      <c r="B20" s="68"/>
      <c r="C20" s="63"/>
      <c r="D20" s="71"/>
      <c r="E20" s="72"/>
      <c r="F20" s="37"/>
      <c r="G20" s="38"/>
      <c r="H20" s="40"/>
      <c r="I20" s="37"/>
      <c r="J20" s="38"/>
      <c r="K20" s="39"/>
      <c r="L20" s="37"/>
      <c r="M20" s="38"/>
      <c r="N20" s="39"/>
      <c r="O20" s="41"/>
      <c r="P20" s="35"/>
      <c r="Q20" s="36"/>
      <c r="R20" s="26"/>
      <c r="S20" s="35"/>
      <c r="T20" s="36"/>
      <c r="U20" s="41"/>
      <c r="V20" s="35"/>
      <c r="W20" s="36"/>
      <c r="X20" s="41"/>
      <c r="Y20" s="35"/>
      <c r="Z20" s="36"/>
      <c r="AA20" s="41"/>
      <c r="AB20" s="35"/>
      <c r="AC20" s="36"/>
      <c r="AD20" s="32"/>
      <c r="AE20" s="34"/>
      <c r="AF20" s="34"/>
      <c r="AG20" s="34"/>
      <c r="AH20" s="34"/>
      <c r="AI20" s="34"/>
      <c r="AJ20" s="34"/>
      <c r="AK20" s="34"/>
      <c r="AL20" s="34"/>
      <c r="AM20" s="43"/>
      <c r="AN20" s="33"/>
    </row>
    <row r="21" spans="1:41" s="30" customFormat="1" ht="12.75" customHeight="1" x14ac:dyDescent="0.3">
      <c r="A21" s="61"/>
      <c r="B21" s="68"/>
      <c r="C21" s="63"/>
      <c r="D21" s="71"/>
      <c r="E21" s="72"/>
      <c r="F21" s="37"/>
      <c r="G21" s="38"/>
      <c r="H21" s="40"/>
      <c r="I21" s="37"/>
      <c r="J21" s="38"/>
      <c r="K21" s="39"/>
      <c r="L21" s="37"/>
      <c r="M21" s="38"/>
      <c r="N21" s="39"/>
      <c r="O21" s="41"/>
      <c r="P21" s="35"/>
      <c r="Q21" s="36"/>
      <c r="R21" s="26"/>
      <c r="S21" s="35"/>
      <c r="T21" s="36"/>
      <c r="U21" s="41"/>
      <c r="V21" s="35"/>
      <c r="W21" s="36"/>
      <c r="X21" s="41"/>
      <c r="Y21" s="35"/>
      <c r="Z21" s="36"/>
      <c r="AA21" s="41"/>
      <c r="AB21" s="35"/>
      <c r="AC21" s="36"/>
      <c r="AD21" s="32"/>
      <c r="AE21" s="34"/>
      <c r="AF21" s="34"/>
      <c r="AG21" s="34"/>
      <c r="AH21" s="34"/>
      <c r="AI21" s="34"/>
      <c r="AJ21" s="34"/>
      <c r="AK21" s="34"/>
      <c r="AL21" s="34"/>
      <c r="AM21" s="43"/>
      <c r="AN21" s="33"/>
    </row>
    <row r="22" spans="1:41" s="30" customFormat="1" ht="12.75" customHeight="1" x14ac:dyDescent="0.3">
      <c r="A22" s="61"/>
      <c r="B22" s="68"/>
      <c r="C22" s="63"/>
      <c r="D22" s="71"/>
      <c r="E22" s="72"/>
      <c r="F22" s="37"/>
      <c r="G22" s="38"/>
      <c r="H22" s="40"/>
      <c r="I22" s="37"/>
      <c r="J22" s="38"/>
      <c r="K22" s="39"/>
      <c r="L22" s="37"/>
      <c r="M22" s="38"/>
      <c r="N22" s="39"/>
      <c r="O22" s="41"/>
      <c r="P22" s="35"/>
      <c r="Q22" s="36"/>
      <c r="R22" s="26"/>
      <c r="S22" s="35"/>
      <c r="T22" s="36"/>
      <c r="U22" s="41"/>
      <c r="V22" s="35"/>
      <c r="W22" s="36"/>
      <c r="X22" s="41"/>
      <c r="Y22" s="35"/>
      <c r="Z22" s="36"/>
      <c r="AA22" s="41"/>
      <c r="AB22" s="35"/>
      <c r="AC22" s="36"/>
      <c r="AD22" s="32"/>
      <c r="AE22" s="34"/>
      <c r="AF22" s="34"/>
      <c r="AG22" s="34"/>
      <c r="AH22" s="34"/>
      <c r="AI22" s="34"/>
      <c r="AJ22" s="34"/>
      <c r="AK22" s="34"/>
      <c r="AL22" s="34"/>
      <c r="AM22" s="43"/>
      <c r="AN22" s="33"/>
    </row>
    <row r="23" spans="1:41" s="30" customFormat="1" ht="12.75" customHeight="1" x14ac:dyDescent="0.3">
      <c r="A23" s="61"/>
      <c r="B23" s="76" t="s">
        <v>37</v>
      </c>
      <c r="C23" s="63"/>
      <c r="D23" s="71"/>
      <c r="E23" s="72"/>
      <c r="F23" s="37"/>
      <c r="G23" s="38"/>
      <c r="H23" s="40"/>
      <c r="I23" s="37"/>
      <c r="J23" s="38"/>
      <c r="K23" s="39"/>
      <c r="L23" s="37"/>
      <c r="M23" s="38"/>
      <c r="N23" s="39"/>
      <c r="O23" s="41"/>
      <c r="P23" s="35"/>
      <c r="Q23" s="36"/>
      <c r="R23" s="26"/>
      <c r="S23" s="35"/>
      <c r="T23" s="36"/>
      <c r="U23" s="41"/>
      <c r="V23" s="35"/>
      <c r="W23" s="36"/>
      <c r="X23" s="41"/>
      <c r="Y23" s="35"/>
      <c r="Z23" s="36"/>
      <c r="AA23" s="41"/>
      <c r="AB23" s="35"/>
      <c r="AC23" s="36"/>
      <c r="AD23" s="32"/>
      <c r="AE23" s="34"/>
      <c r="AF23" s="34"/>
      <c r="AG23" s="34"/>
      <c r="AH23" s="34"/>
      <c r="AI23" s="34"/>
      <c r="AJ23" s="34"/>
      <c r="AK23" s="34"/>
      <c r="AL23" s="34"/>
      <c r="AM23" s="43"/>
      <c r="AN23" s="33"/>
    </row>
    <row r="24" spans="1:41" s="30" customFormat="1" ht="12.75" customHeight="1" x14ac:dyDescent="0.3">
      <c r="A24" s="61">
        <v>1</v>
      </c>
      <c r="B24" s="57" t="s">
        <v>124</v>
      </c>
      <c r="C24" s="115" t="s">
        <v>147</v>
      </c>
      <c r="D24" s="202" t="s">
        <v>116</v>
      </c>
      <c r="E24" s="115">
        <v>6</v>
      </c>
      <c r="F24" s="37">
        <v>10</v>
      </c>
      <c r="G24" s="38">
        <v>12</v>
      </c>
      <c r="H24" s="39">
        <v>12</v>
      </c>
      <c r="I24" s="37">
        <v>0</v>
      </c>
      <c r="J24" s="38">
        <v>12</v>
      </c>
      <c r="K24" s="39">
        <v>15</v>
      </c>
      <c r="L24" s="37">
        <v>12</v>
      </c>
      <c r="M24" s="38">
        <v>12</v>
      </c>
      <c r="N24" s="39">
        <v>12</v>
      </c>
      <c r="O24" s="26">
        <v>8</v>
      </c>
      <c r="P24" s="124">
        <v>0</v>
      </c>
      <c r="Q24" s="125">
        <v>0</v>
      </c>
      <c r="R24" s="26">
        <v>15</v>
      </c>
      <c r="S24" s="35">
        <v>15</v>
      </c>
      <c r="T24" s="36">
        <v>15</v>
      </c>
      <c r="U24" s="41">
        <v>15</v>
      </c>
      <c r="V24" s="35">
        <v>15</v>
      </c>
      <c r="W24" s="36">
        <v>15</v>
      </c>
      <c r="X24" s="41">
        <v>15</v>
      </c>
      <c r="Y24" s="35">
        <v>15</v>
      </c>
      <c r="Z24" s="36">
        <v>12</v>
      </c>
      <c r="AA24" s="41">
        <v>10</v>
      </c>
      <c r="AB24" s="35">
        <v>10</v>
      </c>
      <c r="AC24" s="36">
        <v>15</v>
      </c>
      <c r="AD24" s="133">
        <f>SUM(F24:AC24)</f>
        <v>272</v>
      </c>
      <c r="AE24" s="142">
        <f t="shared" ref="AE24:AE26" si="47">SUM(F24:H24)</f>
        <v>34</v>
      </c>
      <c r="AF24" s="142">
        <f t="shared" ref="AF24:AF26" si="48">SUM(I24:K24)</f>
        <v>27</v>
      </c>
      <c r="AG24" s="142">
        <f t="shared" ref="AG24:AG26" si="49">SUM(L24:N24)</f>
        <v>36</v>
      </c>
      <c r="AH24" s="142">
        <f t="shared" ref="AH24:AH26" si="50">SUM(O24:Q24)</f>
        <v>8</v>
      </c>
      <c r="AI24" s="142">
        <f t="shared" ref="AI24:AI26" si="51">SUM(P24:R24)</f>
        <v>15</v>
      </c>
      <c r="AJ24" s="142">
        <f t="shared" ref="AJ24:AJ26" si="52">SUM(R24:T24)</f>
        <v>45</v>
      </c>
      <c r="AK24" s="142">
        <f t="shared" ref="AK24:AK26" si="53">SUM(U24:W24)</f>
        <v>45</v>
      </c>
      <c r="AL24" s="142">
        <f t="shared" ref="AL24:AL26" si="54">SUM(V24:X24)</f>
        <v>45</v>
      </c>
      <c r="AM24" s="43">
        <v>0</v>
      </c>
      <c r="AN24" s="33">
        <f t="shared" ref="AN24:AN26" si="55">AD24-AM24</f>
        <v>272</v>
      </c>
    </row>
    <row r="25" spans="1:41" s="30" customFormat="1" ht="12.75" customHeight="1" x14ac:dyDescent="0.3">
      <c r="A25" s="61">
        <v>2</v>
      </c>
      <c r="B25" s="57" t="s">
        <v>187</v>
      </c>
      <c r="C25" s="115" t="s">
        <v>147</v>
      </c>
      <c r="D25" s="202" t="s">
        <v>117</v>
      </c>
      <c r="E25" s="115">
        <v>5</v>
      </c>
      <c r="F25" s="37">
        <v>9</v>
      </c>
      <c r="G25" s="38">
        <v>10</v>
      </c>
      <c r="H25" s="39">
        <v>10</v>
      </c>
      <c r="I25" s="37">
        <v>12</v>
      </c>
      <c r="J25" s="38">
        <v>10</v>
      </c>
      <c r="K25" s="39">
        <v>4</v>
      </c>
      <c r="L25" s="107">
        <v>0</v>
      </c>
      <c r="M25" s="108">
        <v>0</v>
      </c>
      <c r="N25" s="39">
        <v>0</v>
      </c>
      <c r="O25" s="26">
        <v>12</v>
      </c>
      <c r="P25" s="35">
        <v>10</v>
      </c>
      <c r="Q25" s="36">
        <v>12</v>
      </c>
      <c r="R25" s="26">
        <v>12</v>
      </c>
      <c r="S25" s="35">
        <v>9</v>
      </c>
      <c r="T25" s="36">
        <v>12</v>
      </c>
      <c r="U25" s="41">
        <v>9</v>
      </c>
      <c r="V25" s="35">
        <v>10</v>
      </c>
      <c r="W25" s="36">
        <v>12</v>
      </c>
      <c r="X25" s="41">
        <v>10</v>
      </c>
      <c r="Y25" s="35">
        <v>12</v>
      </c>
      <c r="Z25" s="36">
        <v>0</v>
      </c>
      <c r="AA25" s="41">
        <v>12</v>
      </c>
      <c r="AB25" s="35">
        <v>15</v>
      </c>
      <c r="AC25" s="36">
        <v>10</v>
      </c>
      <c r="AD25" s="133">
        <f t="shared" ref="AD25:AD31" si="56">SUM(F25:AC25)</f>
        <v>212</v>
      </c>
      <c r="AE25" s="142">
        <f t="shared" si="47"/>
        <v>29</v>
      </c>
      <c r="AF25" s="142">
        <f t="shared" si="48"/>
        <v>26</v>
      </c>
      <c r="AG25" s="142">
        <f t="shared" si="49"/>
        <v>0</v>
      </c>
      <c r="AH25" s="142">
        <f t="shared" si="50"/>
        <v>34</v>
      </c>
      <c r="AI25" s="142">
        <f t="shared" si="51"/>
        <v>34</v>
      </c>
      <c r="AJ25" s="142">
        <f t="shared" si="52"/>
        <v>33</v>
      </c>
      <c r="AK25" s="142">
        <f t="shared" si="53"/>
        <v>31</v>
      </c>
      <c r="AL25" s="142">
        <f t="shared" si="54"/>
        <v>32</v>
      </c>
      <c r="AM25" s="43">
        <v>0</v>
      </c>
      <c r="AN25" s="33">
        <f t="shared" si="55"/>
        <v>212</v>
      </c>
    </row>
    <row r="26" spans="1:41" s="30" customFormat="1" ht="12.75" customHeight="1" x14ac:dyDescent="0.3">
      <c r="A26" s="61">
        <v>3</v>
      </c>
      <c r="B26" s="68" t="s">
        <v>84</v>
      </c>
      <c r="C26" s="63" t="s">
        <v>147</v>
      </c>
      <c r="D26" s="202" t="s">
        <v>95</v>
      </c>
      <c r="E26" s="115">
        <v>26</v>
      </c>
      <c r="F26" s="37">
        <v>2</v>
      </c>
      <c r="G26" s="38">
        <v>3</v>
      </c>
      <c r="H26" s="40">
        <v>6</v>
      </c>
      <c r="I26" s="107">
        <v>0</v>
      </c>
      <c r="J26" s="108">
        <v>0</v>
      </c>
      <c r="K26" s="39">
        <v>6</v>
      </c>
      <c r="L26" s="37">
        <v>5</v>
      </c>
      <c r="M26" s="38">
        <v>6</v>
      </c>
      <c r="N26" s="39">
        <v>5</v>
      </c>
      <c r="O26" s="41">
        <v>15</v>
      </c>
      <c r="P26" s="35">
        <v>15</v>
      </c>
      <c r="Q26" s="36">
        <v>15</v>
      </c>
      <c r="R26" s="26">
        <v>0</v>
      </c>
      <c r="S26" s="35">
        <v>0</v>
      </c>
      <c r="T26" s="36">
        <v>0</v>
      </c>
      <c r="U26" s="41">
        <v>10</v>
      </c>
      <c r="V26" s="35">
        <v>9</v>
      </c>
      <c r="W26" s="36">
        <v>10</v>
      </c>
      <c r="X26" s="41">
        <v>0</v>
      </c>
      <c r="Y26" s="35">
        <v>0</v>
      </c>
      <c r="Z26" s="36">
        <v>0</v>
      </c>
      <c r="AA26" s="41">
        <v>15</v>
      </c>
      <c r="AB26" s="35">
        <v>12</v>
      </c>
      <c r="AC26" s="36">
        <v>12</v>
      </c>
      <c r="AD26" s="133">
        <f t="shared" ref="AD26" si="57">SUM(F26:AC26)</f>
        <v>146</v>
      </c>
      <c r="AE26" s="142">
        <f t="shared" si="47"/>
        <v>11</v>
      </c>
      <c r="AF26" s="142">
        <f t="shared" si="48"/>
        <v>6</v>
      </c>
      <c r="AG26" s="142">
        <f t="shared" si="49"/>
        <v>16</v>
      </c>
      <c r="AH26" s="142">
        <f t="shared" si="50"/>
        <v>45</v>
      </c>
      <c r="AI26" s="142">
        <f t="shared" si="51"/>
        <v>30</v>
      </c>
      <c r="AJ26" s="142">
        <f t="shared" si="52"/>
        <v>0</v>
      </c>
      <c r="AK26" s="142">
        <f t="shared" si="53"/>
        <v>29</v>
      </c>
      <c r="AL26" s="142">
        <f t="shared" si="54"/>
        <v>19</v>
      </c>
      <c r="AM26" s="43">
        <v>0</v>
      </c>
      <c r="AN26" s="33">
        <f t="shared" si="55"/>
        <v>146</v>
      </c>
    </row>
    <row r="27" spans="1:41" s="30" customFormat="1" ht="12.75" customHeight="1" x14ac:dyDescent="0.3">
      <c r="A27" s="61">
        <v>4</v>
      </c>
      <c r="B27" s="57" t="s">
        <v>123</v>
      </c>
      <c r="C27" s="115" t="s">
        <v>128</v>
      </c>
      <c r="D27" s="202" t="s">
        <v>115</v>
      </c>
      <c r="E27" s="115">
        <v>36</v>
      </c>
      <c r="F27" s="37">
        <v>15</v>
      </c>
      <c r="G27" s="38">
        <v>15</v>
      </c>
      <c r="H27" s="39">
        <v>15</v>
      </c>
      <c r="I27" s="37">
        <v>15</v>
      </c>
      <c r="J27" s="38">
        <v>15</v>
      </c>
      <c r="K27" s="39">
        <v>10</v>
      </c>
      <c r="L27" s="37">
        <v>10</v>
      </c>
      <c r="M27" s="38">
        <v>10</v>
      </c>
      <c r="N27" s="39">
        <v>10</v>
      </c>
      <c r="O27" s="26">
        <v>10</v>
      </c>
      <c r="P27" s="35">
        <v>12</v>
      </c>
      <c r="Q27" s="125">
        <v>0</v>
      </c>
      <c r="R27" s="126">
        <v>0</v>
      </c>
      <c r="S27" s="35">
        <v>0</v>
      </c>
      <c r="T27" s="36">
        <v>0</v>
      </c>
      <c r="U27" s="41">
        <v>0</v>
      </c>
      <c r="V27" s="35">
        <v>0</v>
      </c>
      <c r="W27" s="36">
        <v>0</v>
      </c>
      <c r="X27" s="41">
        <v>0</v>
      </c>
      <c r="Y27" s="35">
        <v>0</v>
      </c>
      <c r="Z27" s="36">
        <v>0</v>
      </c>
      <c r="AA27" s="41">
        <v>0</v>
      </c>
      <c r="AB27" s="35">
        <v>0</v>
      </c>
      <c r="AC27" s="36">
        <v>0</v>
      </c>
      <c r="AD27" s="133">
        <f t="shared" si="56"/>
        <v>137</v>
      </c>
      <c r="AE27" s="142">
        <f t="shared" ref="AE27" si="58">SUM(F27:H27)</f>
        <v>45</v>
      </c>
      <c r="AF27" s="142">
        <f t="shared" ref="AF27" si="59">SUM(I27:K27)</f>
        <v>40</v>
      </c>
      <c r="AG27" s="142">
        <f t="shared" ref="AG27" si="60">SUM(L27:N27)</f>
        <v>30</v>
      </c>
      <c r="AH27" s="142">
        <f t="shared" ref="AH27" si="61">SUM(O27:Q27)</f>
        <v>22</v>
      </c>
      <c r="AI27" s="142">
        <f t="shared" ref="AI27" si="62">SUM(P27:R27)</f>
        <v>12</v>
      </c>
      <c r="AJ27" s="142">
        <f t="shared" ref="AJ27" si="63">SUM(R27:T27)</f>
        <v>0</v>
      </c>
      <c r="AK27" s="142">
        <f t="shared" ref="AK27" si="64">SUM(U27:W27)</f>
        <v>0</v>
      </c>
      <c r="AL27" s="142">
        <f t="shared" ref="AL27" si="65">SUM(V27:X27)</f>
        <v>0</v>
      </c>
      <c r="AM27" s="43">
        <v>0</v>
      </c>
      <c r="AN27" s="33">
        <f t="shared" ref="AN27" si="66">AD27-AM27</f>
        <v>137</v>
      </c>
    </row>
    <row r="28" spans="1:41" s="30" customFormat="1" ht="12.75" customHeight="1" x14ac:dyDescent="0.3">
      <c r="A28" s="61">
        <v>5</v>
      </c>
      <c r="B28" s="68" t="s">
        <v>76</v>
      </c>
      <c r="C28" s="63" t="s">
        <v>147</v>
      </c>
      <c r="D28" s="202" t="s">
        <v>88</v>
      </c>
      <c r="E28" s="115">
        <v>68</v>
      </c>
      <c r="F28" s="37">
        <v>1</v>
      </c>
      <c r="G28" s="38">
        <v>2</v>
      </c>
      <c r="H28" s="39">
        <v>2</v>
      </c>
      <c r="I28" s="37">
        <v>5</v>
      </c>
      <c r="J28" s="108">
        <v>0</v>
      </c>
      <c r="K28" s="39">
        <v>5</v>
      </c>
      <c r="L28" s="37">
        <v>7</v>
      </c>
      <c r="M28" s="38">
        <v>4</v>
      </c>
      <c r="N28" s="39">
        <v>7</v>
      </c>
      <c r="O28" s="126">
        <v>0</v>
      </c>
      <c r="P28" s="35">
        <v>0</v>
      </c>
      <c r="Q28" s="36">
        <v>0</v>
      </c>
      <c r="R28" s="26">
        <v>10</v>
      </c>
      <c r="S28" s="35">
        <v>10</v>
      </c>
      <c r="T28" s="36">
        <v>10</v>
      </c>
      <c r="U28" s="41">
        <v>12</v>
      </c>
      <c r="V28" s="35">
        <v>12</v>
      </c>
      <c r="W28" s="36">
        <v>9</v>
      </c>
      <c r="X28" s="41">
        <v>0</v>
      </c>
      <c r="Y28" s="35">
        <v>0</v>
      </c>
      <c r="Z28" s="36">
        <v>0</v>
      </c>
      <c r="AA28" s="41">
        <v>0</v>
      </c>
      <c r="AB28" s="35">
        <v>0</v>
      </c>
      <c r="AC28" s="36">
        <v>0</v>
      </c>
      <c r="AD28" s="133">
        <f t="shared" si="56"/>
        <v>96</v>
      </c>
      <c r="AE28" s="142">
        <f t="shared" ref="AE28" si="67">SUM(F28:H28)</f>
        <v>5</v>
      </c>
      <c r="AF28" s="142">
        <f t="shared" ref="AF28" si="68">SUM(I28:K28)</f>
        <v>10</v>
      </c>
      <c r="AG28" s="142">
        <f t="shared" ref="AG28" si="69">SUM(L28:N28)</f>
        <v>18</v>
      </c>
      <c r="AH28" s="142">
        <f t="shared" ref="AH28" si="70">SUM(O28:Q28)</f>
        <v>0</v>
      </c>
      <c r="AI28" s="142">
        <f t="shared" ref="AI28" si="71">SUM(P28:R28)</f>
        <v>10</v>
      </c>
      <c r="AJ28" s="142">
        <f t="shared" ref="AJ28" si="72">SUM(R28:T28)</f>
        <v>30</v>
      </c>
      <c r="AK28" s="142">
        <f t="shared" ref="AK28" si="73">SUM(U28:W28)</f>
        <v>33</v>
      </c>
      <c r="AL28" s="142">
        <f t="shared" ref="AL28" si="74">SUM(V28:X28)</f>
        <v>21</v>
      </c>
      <c r="AM28" s="43">
        <v>0</v>
      </c>
      <c r="AN28" s="33">
        <f t="shared" ref="AN28" si="75">AD28-AM28</f>
        <v>96</v>
      </c>
    </row>
    <row r="29" spans="1:41" s="30" customFormat="1" ht="12.75" customHeight="1" x14ac:dyDescent="0.3">
      <c r="A29" s="61">
        <v>6</v>
      </c>
      <c r="B29" s="68" t="s">
        <v>97</v>
      </c>
      <c r="C29" s="63" t="s">
        <v>147</v>
      </c>
      <c r="D29" s="202" t="s">
        <v>108</v>
      </c>
      <c r="E29" s="115">
        <v>101</v>
      </c>
      <c r="F29" s="37">
        <v>1</v>
      </c>
      <c r="G29" s="38">
        <v>1</v>
      </c>
      <c r="H29" s="109">
        <v>0</v>
      </c>
      <c r="I29" s="37">
        <v>3</v>
      </c>
      <c r="J29" s="38">
        <v>3</v>
      </c>
      <c r="K29" s="39">
        <v>2</v>
      </c>
      <c r="L29" s="37">
        <v>4</v>
      </c>
      <c r="M29" s="38">
        <v>5</v>
      </c>
      <c r="N29" s="39">
        <v>4</v>
      </c>
      <c r="O29" s="26">
        <v>9</v>
      </c>
      <c r="P29" s="35">
        <v>9</v>
      </c>
      <c r="Q29" s="36">
        <v>10</v>
      </c>
      <c r="R29" s="26">
        <v>9</v>
      </c>
      <c r="S29" s="35">
        <v>12</v>
      </c>
      <c r="T29" s="36">
        <v>9</v>
      </c>
      <c r="U29" s="123">
        <v>0</v>
      </c>
      <c r="V29" s="35">
        <v>0</v>
      </c>
      <c r="W29" s="36">
        <v>0</v>
      </c>
      <c r="X29" s="41">
        <v>0</v>
      </c>
      <c r="Y29" s="35">
        <v>0</v>
      </c>
      <c r="Z29" s="36">
        <v>0</v>
      </c>
      <c r="AA29" s="41">
        <v>0</v>
      </c>
      <c r="AB29" s="35">
        <v>0</v>
      </c>
      <c r="AC29" s="36">
        <v>0</v>
      </c>
      <c r="AD29" s="133">
        <f t="shared" si="56"/>
        <v>81</v>
      </c>
      <c r="AE29" s="142">
        <f t="shared" ref="AE29:AE30" si="76">SUM(F29:H29)</f>
        <v>2</v>
      </c>
      <c r="AF29" s="142">
        <f t="shared" ref="AF29:AF30" si="77">SUM(I29:K29)</f>
        <v>8</v>
      </c>
      <c r="AG29" s="142">
        <f t="shared" ref="AG29:AG30" si="78">SUM(L29:N29)</f>
        <v>13</v>
      </c>
      <c r="AH29" s="142">
        <f t="shared" ref="AH29:AH30" si="79">SUM(O29:Q29)</f>
        <v>28</v>
      </c>
      <c r="AI29" s="142">
        <f t="shared" ref="AI29:AI30" si="80">SUM(P29:R29)</f>
        <v>28</v>
      </c>
      <c r="AJ29" s="142">
        <f t="shared" ref="AJ29:AJ30" si="81">SUM(R29:T29)</f>
        <v>30</v>
      </c>
      <c r="AK29" s="142">
        <f t="shared" ref="AK29:AK30" si="82">SUM(U29:W29)</f>
        <v>0</v>
      </c>
      <c r="AL29" s="142">
        <f t="shared" ref="AL29:AL30" si="83">SUM(V29:X29)</f>
        <v>0</v>
      </c>
      <c r="AM29" s="43">
        <v>0</v>
      </c>
      <c r="AN29" s="33">
        <f t="shared" ref="AN29:AN30" si="84">AD29-AM29</f>
        <v>81</v>
      </c>
    </row>
    <row r="30" spans="1:41" s="30" customFormat="1" ht="12.75" customHeight="1" x14ac:dyDescent="0.3">
      <c r="A30" s="61">
        <v>7</v>
      </c>
      <c r="B30" s="148" t="s">
        <v>109</v>
      </c>
      <c r="C30" s="132" t="s">
        <v>147</v>
      </c>
      <c r="D30" s="132">
        <v>22003</v>
      </c>
      <c r="E30" s="75">
        <v>199</v>
      </c>
      <c r="F30" s="136" t="s">
        <v>136</v>
      </c>
      <c r="G30" s="137" t="s">
        <v>136</v>
      </c>
      <c r="H30" s="139" t="s">
        <v>136</v>
      </c>
      <c r="I30" s="136">
        <v>6</v>
      </c>
      <c r="J30" s="137">
        <v>7</v>
      </c>
      <c r="K30" s="139">
        <v>9</v>
      </c>
      <c r="L30" s="136">
        <v>0</v>
      </c>
      <c r="M30" s="137">
        <v>0</v>
      </c>
      <c r="N30" s="139">
        <v>0</v>
      </c>
      <c r="O30" s="146">
        <v>0</v>
      </c>
      <c r="P30" s="141">
        <v>0</v>
      </c>
      <c r="Q30" s="142">
        <v>0</v>
      </c>
      <c r="R30" s="146">
        <v>0</v>
      </c>
      <c r="S30" s="141">
        <v>0</v>
      </c>
      <c r="T30" s="142">
        <v>0</v>
      </c>
      <c r="U30" s="140">
        <v>0</v>
      </c>
      <c r="V30" s="141">
        <v>0</v>
      </c>
      <c r="W30" s="142">
        <v>0</v>
      </c>
      <c r="X30" s="140">
        <v>12</v>
      </c>
      <c r="Y30" s="141">
        <v>10</v>
      </c>
      <c r="Z30" s="142">
        <v>15</v>
      </c>
      <c r="AA30" s="140">
        <v>0</v>
      </c>
      <c r="AB30" s="141">
        <v>0</v>
      </c>
      <c r="AC30" s="142">
        <v>0</v>
      </c>
      <c r="AD30" s="142">
        <f t="shared" si="56"/>
        <v>59</v>
      </c>
      <c r="AE30" s="142">
        <f t="shared" si="76"/>
        <v>0</v>
      </c>
      <c r="AF30" s="142">
        <f t="shared" si="77"/>
        <v>22</v>
      </c>
      <c r="AG30" s="142">
        <f t="shared" si="78"/>
        <v>0</v>
      </c>
      <c r="AH30" s="142">
        <f t="shared" si="79"/>
        <v>0</v>
      </c>
      <c r="AI30" s="142">
        <f t="shared" si="80"/>
        <v>0</v>
      </c>
      <c r="AJ30" s="142">
        <f t="shared" si="81"/>
        <v>0</v>
      </c>
      <c r="AK30" s="142">
        <f t="shared" si="82"/>
        <v>0</v>
      </c>
      <c r="AL30" s="142">
        <f t="shared" si="83"/>
        <v>12</v>
      </c>
      <c r="AM30" s="143">
        <v>0</v>
      </c>
      <c r="AN30" s="143">
        <f t="shared" si="84"/>
        <v>59</v>
      </c>
    </row>
    <row r="31" spans="1:41" ht="14.4" x14ac:dyDescent="0.3">
      <c r="A31" s="61">
        <v>8</v>
      </c>
      <c r="B31" s="148" t="s">
        <v>142</v>
      </c>
      <c r="C31" s="132" t="s">
        <v>147</v>
      </c>
      <c r="D31" s="70" t="s">
        <v>96</v>
      </c>
      <c r="E31" s="75">
        <v>46</v>
      </c>
      <c r="F31" s="136">
        <v>3</v>
      </c>
      <c r="G31" s="137">
        <v>1</v>
      </c>
      <c r="H31" s="138">
        <v>5</v>
      </c>
      <c r="I31" s="136">
        <v>1</v>
      </c>
      <c r="J31" s="137">
        <v>4</v>
      </c>
      <c r="K31" s="139">
        <v>3</v>
      </c>
      <c r="L31" s="136">
        <v>0</v>
      </c>
      <c r="M31" s="137">
        <v>0</v>
      </c>
      <c r="N31" s="139">
        <v>0</v>
      </c>
      <c r="O31" s="140">
        <v>0</v>
      </c>
      <c r="P31" s="141">
        <v>0</v>
      </c>
      <c r="Q31" s="142">
        <v>0</v>
      </c>
      <c r="R31" s="140">
        <v>0</v>
      </c>
      <c r="S31" s="141">
        <v>0</v>
      </c>
      <c r="T31" s="142">
        <v>0</v>
      </c>
      <c r="U31" s="140">
        <v>0</v>
      </c>
      <c r="V31" s="141">
        <v>0</v>
      </c>
      <c r="W31" s="142">
        <v>0</v>
      </c>
      <c r="X31" s="140">
        <v>0</v>
      </c>
      <c r="Y31" s="141">
        <v>0</v>
      </c>
      <c r="Z31" s="142">
        <v>0</v>
      </c>
      <c r="AA31" s="140">
        <v>0</v>
      </c>
      <c r="AB31" s="141">
        <v>0</v>
      </c>
      <c r="AC31" s="142">
        <v>0</v>
      </c>
      <c r="AD31" s="142">
        <f t="shared" si="56"/>
        <v>17</v>
      </c>
      <c r="AE31" s="142">
        <f t="shared" ref="AE31" si="85">SUM(F31:H31)</f>
        <v>9</v>
      </c>
      <c r="AF31" s="142">
        <f t="shared" ref="AF31" si="86">SUM(I31:K31)</f>
        <v>8</v>
      </c>
      <c r="AG31" s="142">
        <f t="shared" ref="AG31" si="87">SUM(L31:N31)</f>
        <v>0</v>
      </c>
      <c r="AH31" s="142">
        <f t="shared" ref="AH31" si="88">SUM(O31:Q31)</f>
        <v>0</v>
      </c>
      <c r="AI31" s="142">
        <f t="shared" ref="AI31" si="89">SUM(P31:R31)</f>
        <v>0</v>
      </c>
      <c r="AJ31" s="142">
        <f t="shared" ref="AJ31" si="90">SUM(R31:T31)</f>
        <v>0</v>
      </c>
      <c r="AK31" s="142">
        <f t="shared" ref="AK31" si="91">SUM(U31:W31)</f>
        <v>0</v>
      </c>
      <c r="AL31" s="142">
        <f t="shared" ref="AL31" si="92">SUM(V31:X31)</f>
        <v>0</v>
      </c>
      <c r="AM31" s="143">
        <v>0</v>
      </c>
      <c r="AN31" s="143">
        <f t="shared" ref="AN31" si="93">AD31-AM31</f>
        <v>17</v>
      </c>
      <c r="AO31" s="30"/>
    </row>
    <row r="32" spans="1:41" ht="14.4" x14ac:dyDescent="0.3">
      <c r="A32" s="61"/>
      <c r="B32" s="68"/>
      <c r="C32" s="63"/>
      <c r="D32" s="63"/>
      <c r="E32" s="115"/>
      <c r="F32" s="37"/>
      <c r="G32" s="38"/>
      <c r="H32" s="39"/>
      <c r="I32" s="37"/>
      <c r="J32" s="38"/>
      <c r="K32" s="39"/>
      <c r="L32" s="37"/>
      <c r="M32" s="38"/>
      <c r="N32" s="39"/>
      <c r="O32" s="26"/>
      <c r="P32" s="35"/>
      <c r="Q32" s="36"/>
      <c r="R32" s="26"/>
      <c r="S32" s="35"/>
      <c r="T32" s="36"/>
      <c r="U32" s="41"/>
      <c r="V32" s="35"/>
      <c r="W32" s="36"/>
      <c r="X32" s="41"/>
      <c r="Y32" s="35"/>
      <c r="Z32" s="36"/>
      <c r="AA32" s="41"/>
      <c r="AB32" s="35"/>
      <c r="AC32" s="36"/>
      <c r="AD32" s="32"/>
      <c r="AE32" s="34"/>
      <c r="AF32" s="34"/>
      <c r="AG32" s="34"/>
      <c r="AH32" s="34"/>
      <c r="AI32" s="34"/>
      <c r="AJ32" s="34"/>
      <c r="AK32" s="34"/>
      <c r="AL32" s="34"/>
      <c r="AM32" s="43"/>
      <c r="AN32" s="33"/>
      <c r="AO32" s="30"/>
    </row>
    <row r="33" spans="1:41" ht="14.4" x14ac:dyDescent="0.3">
      <c r="A33" s="61"/>
      <c r="B33" s="68"/>
      <c r="C33" s="63"/>
      <c r="D33" s="114"/>
      <c r="E33" s="115"/>
      <c r="F33" s="37"/>
      <c r="G33" s="38"/>
      <c r="H33" s="39"/>
      <c r="I33" s="37"/>
      <c r="J33" s="38"/>
      <c r="K33" s="39"/>
      <c r="L33" s="37"/>
      <c r="M33" s="38"/>
      <c r="N33" s="39"/>
      <c r="O33" s="26"/>
      <c r="P33" s="35"/>
      <c r="Q33" s="36"/>
      <c r="R33" s="26"/>
      <c r="S33" s="35"/>
      <c r="T33" s="36"/>
      <c r="U33" s="41"/>
      <c r="V33" s="35"/>
      <c r="W33" s="36"/>
      <c r="X33" s="41"/>
      <c r="Y33" s="35"/>
      <c r="Z33" s="36"/>
      <c r="AA33" s="41"/>
      <c r="AB33" s="35"/>
      <c r="AC33" s="36"/>
      <c r="AD33" s="32"/>
      <c r="AE33" s="34"/>
      <c r="AF33" s="34"/>
      <c r="AG33" s="34"/>
      <c r="AH33" s="34"/>
      <c r="AI33" s="34"/>
      <c r="AJ33" s="34"/>
      <c r="AK33" s="34"/>
      <c r="AL33" s="34"/>
      <c r="AM33" s="43"/>
      <c r="AN33" s="33"/>
      <c r="AO33" s="30"/>
    </row>
    <row r="34" spans="1:41" ht="14.4" x14ac:dyDescent="0.3">
      <c r="A34" s="56"/>
      <c r="D34" s="23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24"/>
      <c r="Y34" s="24"/>
      <c r="Z34" s="24"/>
      <c r="AA34" s="24"/>
      <c r="AB34" s="24"/>
      <c r="AC34" s="24"/>
      <c r="AD34" s="24"/>
      <c r="AM34" s="43">
        <v>0</v>
      </c>
    </row>
    <row r="35" spans="1:41" ht="14.4" x14ac:dyDescent="0.3">
      <c r="A35" s="56"/>
      <c r="B35" s="30" t="s">
        <v>22</v>
      </c>
      <c r="C35" s="30"/>
      <c r="D35" s="69">
        <v>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41" ht="15.6" x14ac:dyDescent="0.3">
      <c r="A36" s="56"/>
      <c r="B36" s="19" t="s">
        <v>23</v>
      </c>
      <c r="C36" s="19"/>
      <c r="D36" s="17"/>
      <c r="E36" s="17"/>
      <c r="F36" s="18"/>
      <c r="G36" s="18"/>
      <c r="H36" s="18"/>
      <c r="I36" s="18"/>
      <c r="J36" s="18"/>
      <c r="K36" s="18"/>
    </row>
    <row r="37" spans="1:41" ht="15.6" x14ac:dyDescent="0.3">
      <c r="A37" s="56"/>
      <c r="B37" s="16" t="s">
        <v>25</v>
      </c>
      <c r="C37" s="16"/>
      <c r="D37" s="17"/>
      <c r="E37" s="17"/>
      <c r="F37" s="18"/>
      <c r="G37" s="18"/>
      <c r="H37" s="18"/>
      <c r="I37" s="18"/>
      <c r="J37" s="18"/>
      <c r="K37" s="18"/>
    </row>
    <row r="38" spans="1:41" ht="15.6" x14ac:dyDescent="0.3">
      <c r="A38" s="56"/>
      <c r="B38" s="16" t="s">
        <v>24</v>
      </c>
      <c r="C38" s="16"/>
      <c r="D38" s="17"/>
      <c r="E38" s="17"/>
      <c r="F38" s="18"/>
      <c r="G38" s="18"/>
      <c r="H38" s="18"/>
      <c r="I38" s="18"/>
      <c r="J38" s="18"/>
      <c r="K38" s="18"/>
    </row>
    <row r="39" spans="1:41" ht="15.6" x14ac:dyDescent="0.3">
      <c r="A39" s="56"/>
      <c r="B39" s="16" t="s">
        <v>26</v>
      </c>
      <c r="C39" s="16"/>
      <c r="D39" s="17"/>
      <c r="E39" s="17"/>
      <c r="F39" s="18"/>
      <c r="G39" s="18"/>
      <c r="H39" s="18"/>
      <c r="I39" s="18"/>
      <c r="J39" s="18"/>
      <c r="K39" s="18"/>
    </row>
    <row r="40" spans="1:41" ht="15.6" x14ac:dyDescent="0.3">
      <c r="A40" s="56"/>
      <c r="B40" s="16" t="s">
        <v>65</v>
      </c>
      <c r="C40" s="16"/>
      <c r="D40" s="23"/>
    </row>
    <row r="41" spans="1:41" ht="15.6" x14ac:dyDescent="0.3">
      <c r="B41" s="16" t="s">
        <v>66</v>
      </c>
      <c r="C41" s="16"/>
    </row>
  </sheetData>
  <mergeCells count="31">
    <mergeCell ref="F34:H34"/>
    <mergeCell ref="I34:K34"/>
    <mergeCell ref="L34:N34"/>
    <mergeCell ref="O34:Q34"/>
    <mergeCell ref="R34:T34"/>
    <mergeCell ref="U34:W34"/>
    <mergeCell ref="AN6:AN8"/>
    <mergeCell ref="F7:H7"/>
    <mergeCell ref="I7:K7"/>
    <mergeCell ref="L7:N7"/>
    <mergeCell ref="O7:Q7"/>
    <mergeCell ref="R7:T7"/>
    <mergeCell ref="U7:W7"/>
    <mergeCell ref="X7:Z7"/>
    <mergeCell ref="AA7:AC7"/>
    <mergeCell ref="R6:T6"/>
    <mergeCell ref="U6:W6"/>
    <mergeCell ref="X6:Z6"/>
    <mergeCell ref="AA6:AC6"/>
    <mergeCell ref="AD6:AD8"/>
    <mergeCell ref="AM6:AM8"/>
    <mergeCell ref="B1:AD2"/>
    <mergeCell ref="B3:AD3"/>
    <mergeCell ref="B4:AD4"/>
    <mergeCell ref="B6:B8"/>
    <mergeCell ref="D6:D8"/>
    <mergeCell ref="E6:E8"/>
    <mergeCell ref="F6:H6"/>
    <mergeCell ref="I6:K6"/>
    <mergeCell ref="L6:N6"/>
    <mergeCell ref="O6:Q6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M30"/>
  <sheetViews>
    <sheetView zoomScaleNormal="100" workbookViewId="0">
      <selection activeCell="P10" sqref="P10"/>
    </sheetView>
  </sheetViews>
  <sheetFormatPr defaultColWidth="11.44140625" defaultRowHeight="13.8" x14ac:dyDescent="0.3"/>
  <cols>
    <col min="1" max="1" width="3" style="77" customWidth="1"/>
    <col min="2" max="2" width="18.109375" style="79" customWidth="1"/>
    <col min="3" max="3" width="7.6640625" style="79" customWidth="1"/>
    <col min="4" max="4" width="5.88671875" style="98" customWidth="1"/>
    <col min="5" max="7" width="4.6640625" style="104" hidden="1" customWidth="1"/>
    <col min="8" max="28" width="4.6640625" style="104" customWidth="1"/>
    <col min="29" max="29" width="5.88671875" style="104" customWidth="1"/>
    <col min="30" max="30" width="3" style="79" hidden="1" customWidth="1"/>
    <col min="31" max="31" width="4.5546875" style="79" hidden="1" customWidth="1"/>
    <col min="32" max="32" width="3.5546875" style="79" hidden="1" customWidth="1"/>
    <col min="33" max="33" width="3.6640625" style="79" hidden="1" customWidth="1"/>
    <col min="34" max="34" width="4.6640625" style="79" hidden="1" customWidth="1"/>
    <col min="35" max="35" width="3.88671875" style="79" hidden="1" customWidth="1"/>
    <col min="36" max="36" width="4" style="79" hidden="1" customWidth="1"/>
    <col min="37" max="37" width="3.5546875" style="79" hidden="1" customWidth="1"/>
    <col min="38" max="38" width="6" style="79" customWidth="1"/>
    <col min="39" max="39" width="7.33203125" style="79" customWidth="1"/>
    <col min="40" max="40" width="11.44140625" style="79" customWidth="1"/>
    <col min="41" max="16384" width="11.44140625" style="79"/>
  </cols>
  <sheetData>
    <row r="1" spans="2:39" ht="31.5" customHeight="1" x14ac:dyDescent="0.45">
      <c r="B1" s="194" t="s">
        <v>125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78"/>
    </row>
    <row r="2" spans="2:39" ht="45.75" customHeight="1" x14ac:dyDescent="0.3"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2:39" x14ac:dyDescent="0.3">
      <c r="B3" s="195" t="s">
        <v>27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</row>
    <row r="4" spans="2:39" x14ac:dyDescent="0.3">
      <c r="B4" s="196" t="s">
        <v>5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</row>
    <row r="5" spans="2:39" x14ac:dyDescent="0.3">
      <c r="B5" s="80" t="s">
        <v>31</v>
      </c>
      <c r="C5" s="81"/>
      <c r="D5" s="81"/>
      <c r="E5" s="81"/>
      <c r="F5" s="81"/>
      <c r="G5" s="81"/>
      <c r="H5" s="81"/>
      <c r="I5" s="81"/>
      <c r="J5" s="81"/>
      <c r="K5" s="81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</row>
    <row r="6" spans="2:39" ht="27.6" x14ac:dyDescent="0.3">
      <c r="B6" s="197" t="s">
        <v>0</v>
      </c>
      <c r="C6" s="197" t="s">
        <v>6</v>
      </c>
      <c r="D6" s="201" t="s">
        <v>4</v>
      </c>
      <c r="E6" s="186" t="s">
        <v>7</v>
      </c>
      <c r="F6" s="187"/>
      <c r="G6" s="188"/>
      <c r="H6" s="186" t="s">
        <v>8</v>
      </c>
      <c r="I6" s="187"/>
      <c r="J6" s="188"/>
      <c r="K6" s="186" t="s">
        <v>9</v>
      </c>
      <c r="L6" s="187"/>
      <c r="M6" s="188"/>
      <c r="N6" s="186" t="s">
        <v>10</v>
      </c>
      <c r="O6" s="187"/>
      <c r="P6" s="188"/>
      <c r="Q6" s="186" t="s">
        <v>11</v>
      </c>
      <c r="R6" s="187"/>
      <c r="S6" s="188"/>
      <c r="T6" s="186" t="s">
        <v>12</v>
      </c>
      <c r="U6" s="187"/>
      <c r="V6" s="188"/>
      <c r="W6" s="186" t="s">
        <v>32</v>
      </c>
      <c r="X6" s="187"/>
      <c r="Y6" s="188"/>
      <c r="Z6" s="186" t="s">
        <v>13</v>
      </c>
      <c r="AA6" s="187"/>
      <c r="AB6" s="188"/>
      <c r="AC6" s="189" t="s">
        <v>28</v>
      </c>
      <c r="AD6" s="83" t="s">
        <v>14</v>
      </c>
      <c r="AE6" s="83" t="s">
        <v>15</v>
      </c>
      <c r="AF6" s="83" t="s">
        <v>16</v>
      </c>
      <c r="AG6" s="83" t="s">
        <v>17</v>
      </c>
      <c r="AH6" s="83" t="s">
        <v>18</v>
      </c>
      <c r="AI6" s="83" t="s">
        <v>19</v>
      </c>
      <c r="AJ6" s="83" t="s">
        <v>20</v>
      </c>
      <c r="AK6" s="83" t="s">
        <v>21</v>
      </c>
      <c r="AL6" s="192" t="s">
        <v>29</v>
      </c>
      <c r="AM6" s="181" t="s">
        <v>30</v>
      </c>
    </row>
    <row r="7" spans="2:39" x14ac:dyDescent="0.3">
      <c r="B7" s="198"/>
      <c r="C7" s="199"/>
      <c r="D7" s="198"/>
      <c r="E7" s="183">
        <v>42051</v>
      </c>
      <c r="F7" s="184"/>
      <c r="G7" s="185"/>
      <c r="H7" s="183">
        <v>42079</v>
      </c>
      <c r="I7" s="184"/>
      <c r="J7" s="185"/>
      <c r="K7" s="183">
        <v>42100</v>
      </c>
      <c r="L7" s="184"/>
      <c r="M7" s="185"/>
      <c r="N7" s="183">
        <v>42142</v>
      </c>
      <c r="O7" s="184"/>
      <c r="P7" s="185"/>
      <c r="Q7" s="183">
        <v>42198</v>
      </c>
      <c r="R7" s="184"/>
      <c r="S7" s="185"/>
      <c r="T7" s="183">
        <v>42233</v>
      </c>
      <c r="U7" s="184"/>
      <c r="V7" s="185"/>
      <c r="W7" s="183">
        <v>42289</v>
      </c>
      <c r="X7" s="184"/>
      <c r="Y7" s="185"/>
      <c r="Z7" s="183">
        <v>43771</v>
      </c>
      <c r="AA7" s="184"/>
      <c r="AB7" s="185"/>
      <c r="AC7" s="190"/>
      <c r="AD7" s="84"/>
      <c r="AE7" s="84"/>
      <c r="AF7" s="84"/>
      <c r="AG7" s="84"/>
      <c r="AH7" s="84"/>
      <c r="AI7" s="84"/>
      <c r="AJ7" s="84"/>
      <c r="AK7" s="84"/>
      <c r="AL7" s="193"/>
      <c r="AM7" s="182"/>
    </row>
    <row r="8" spans="2:39" x14ac:dyDescent="0.3">
      <c r="B8" s="198"/>
      <c r="C8" s="200"/>
      <c r="D8" s="198"/>
      <c r="E8" s="85" t="s">
        <v>1</v>
      </c>
      <c r="F8" s="86" t="s">
        <v>2</v>
      </c>
      <c r="G8" s="87" t="s">
        <v>3</v>
      </c>
      <c r="H8" s="85" t="s">
        <v>1</v>
      </c>
      <c r="I8" s="86" t="s">
        <v>2</v>
      </c>
      <c r="J8" s="87" t="s">
        <v>3</v>
      </c>
      <c r="K8" s="85" t="s">
        <v>1</v>
      </c>
      <c r="L8" s="86" t="s">
        <v>2</v>
      </c>
      <c r="M8" s="87" t="s">
        <v>3</v>
      </c>
      <c r="N8" s="88" t="s">
        <v>1</v>
      </c>
      <c r="O8" s="89" t="s">
        <v>2</v>
      </c>
      <c r="P8" s="90" t="s">
        <v>3</v>
      </c>
      <c r="Q8" s="88" t="s">
        <v>1</v>
      </c>
      <c r="R8" s="89" t="s">
        <v>2</v>
      </c>
      <c r="S8" s="90" t="s">
        <v>3</v>
      </c>
      <c r="T8" s="88" t="s">
        <v>1</v>
      </c>
      <c r="U8" s="89" t="s">
        <v>2</v>
      </c>
      <c r="V8" s="90" t="s">
        <v>3</v>
      </c>
      <c r="W8" s="88" t="s">
        <v>1</v>
      </c>
      <c r="X8" s="89" t="s">
        <v>2</v>
      </c>
      <c r="Y8" s="90" t="s">
        <v>3</v>
      </c>
      <c r="Z8" s="88" t="s">
        <v>1</v>
      </c>
      <c r="AA8" s="89" t="s">
        <v>2</v>
      </c>
      <c r="AB8" s="90" t="s">
        <v>3</v>
      </c>
      <c r="AC8" s="191"/>
      <c r="AD8" s="91"/>
      <c r="AE8" s="91"/>
      <c r="AF8" s="91"/>
      <c r="AG8" s="91"/>
      <c r="AH8" s="91"/>
      <c r="AI8" s="91"/>
      <c r="AJ8" s="91"/>
      <c r="AK8" s="91"/>
      <c r="AL8" s="193"/>
      <c r="AM8" s="182"/>
    </row>
    <row r="9" spans="2:39" ht="15.6" x14ac:dyDescent="0.3">
      <c r="B9" s="93" t="s">
        <v>134</v>
      </c>
      <c r="C9" s="128"/>
      <c r="D9" s="129"/>
      <c r="E9" s="37"/>
      <c r="F9" s="38"/>
      <c r="G9" s="40"/>
      <c r="H9" s="37"/>
      <c r="I9" s="38"/>
      <c r="J9" s="39"/>
      <c r="K9" s="37"/>
      <c r="L9" s="38"/>
      <c r="M9" s="39"/>
      <c r="N9" s="41"/>
      <c r="O9" s="35"/>
      <c r="P9" s="36"/>
      <c r="Q9" s="41"/>
      <c r="R9" s="35"/>
      <c r="S9" s="36"/>
      <c r="T9" s="41"/>
      <c r="U9" s="35"/>
      <c r="V9" s="36"/>
      <c r="W9" s="41"/>
      <c r="X9" s="35"/>
      <c r="Y9" s="36"/>
      <c r="Z9" s="41"/>
      <c r="AA9" s="35"/>
      <c r="AB9" s="36"/>
      <c r="AC9" s="32">
        <f t="shared" ref="AC9:AC24" si="0">SUM(E9:V9)</f>
        <v>0</v>
      </c>
      <c r="AD9" s="34">
        <f t="shared" ref="AD9:AD24" si="1">SUM(E9:G9)</f>
        <v>0</v>
      </c>
      <c r="AE9" s="34">
        <f t="shared" ref="AE9:AE24" si="2">SUM(H9:J9)</f>
        <v>0</v>
      </c>
      <c r="AF9" s="34">
        <f t="shared" ref="AF9:AF24" si="3">SUM(K9:M9)</f>
        <v>0</v>
      </c>
      <c r="AG9" s="34">
        <f t="shared" ref="AG9:AH24" si="4">SUM(N9:P9)</f>
        <v>0</v>
      </c>
      <c r="AH9" s="34">
        <f t="shared" si="4"/>
        <v>0</v>
      </c>
      <c r="AI9" s="34">
        <f t="shared" ref="AI9:AI24" si="5">SUM(Q9:S9)</f>
        <v>0</v>
      </c>
      <c r="AJ9" s="34">
        <f t="shared" ref="AJ9:AK24" si="6">SUM(T9:V9)</f>
        <v>0</v>
      </c>
      <c r="AK9" s="34">
        <f t="shared" si="6"/>
        <v>0</v>
      </c>
      <c r="AL9" s="94">
        <v>0</v>
      </c>
      <c r="AM9" s="95">
        <f t="shared" ref="AM9:AM24" si="7">AC9-AL9</f>
        <v>0</v>
      </c>
    </row>
    <row r="10" spans="2:39" ht="15.6" x14ac:dyDescent="0.3">
      <c r="B10" s="93" t="s">
        <v>135</v>
      </c>
      <c r="C10" s="128"/>
      <c r="D10" s="129"/>
      <c r="E10" s="37"/>
      <c r="F10" s="105"/>
      <c r="G10" s="106"/>
      <c r="H10" s="37"/>
      <c r="I10" s="38"/>
      <c r="J10" s="39"/>
      <c r="K10" s="37"/>
      <c r="L10" s="38"/>
      <c r="M10" s="39"/>
      <c r="N10" s="41"/>
      <c r="O10" s="35"/>
      <c r="P10" s="36"/>
      <c r="Q10" s="41"/>
      <c r="R10" s="35"/>
      <c r="S10" s="36"/>
      <c r="T10" s="41"/>
      <c r="U10" s="35"/>
      <c r="V10" s="36"/>
      <c r="W10" s="41"/>
      <c r="X10" s="35"/>
      <c r="Y10" s="36"/>
      <c r="Z10" s="41"/>
      <c r="AA10" s="35"/>
      <c r="AB10" s="36"/>
      <c r="AC10" s="32">
        <f t="shared" si="0"/>
        <v>0</v>
      </c>
      <c r="AD10" s="34">
        <f t="shared" si="1"/>
        <v>0</v>
      </c>
      <c r="AE10" s="34">
        <f t="shared" si="2"/>
        <v>0</v>
      </c>
      <c r="AF10" s="34">
        <f t="shared" si="3"/>
        <v>0</v>
      </c>
      <c r="AG10" s="34">
        <f t="shared" si="4"/>
        <v>0</v>
      </c>
      <c r="AH10" s="34">
        <f t="shared" si="4"/>
        <v>0</v>
      </c>
      <c r="AI10" s="34">
        <f t="shared" si="5"/>
        <v>0</v>
      </c>
      <c r="AJ10" s="34">
        <f t="shared" si="6"/>
        <v>0</v>
      </c>
      <c r="AK10" s="34">
        <f t="shared" si="6"/>
        <v>0</v>
      </c>
      <c r="AL10" s="94">
        <v>0</v>
      </c>
      <c r="AM10" s="95">
        <f t="shared" si="7"/>
        <v>0</v>
      </c>
    </row>
    <row r="11" spans="2:39" ht="14.4" x14ac:dyDescent="0.3">
      <c r="B11" s="57"/>
      <c r="C11" s="128"/>
      <c r="D11" s="129"/>
      <c r="E11" s="37"/>
      <c r="F11" s="37"/>
      <c r="G11" s="37"/>
      <c r="H11" s="37"/>
      <c r="I11" s="38"/>
      <c r="J11" s="39"/>
      <c r="K11" s="37"/>
      <c r="L11" s="38"/>
      <c r="M11" s="39"/>
      <c r="N11" s="41"/>
      <c r="O11" s="35"/>
      <c r="P11" s="36"/>
      <c r="Q11" s="41"/>
      <c r="R11" s="35"/>
      <c r="S11" s="36"/>
      <c r="T11" s="41"/>
      <c r="U11" s="35"/>
      <c r="V11" s="36"/>
      <c r="W11" s="41"/>
      <c r="X11" s="35"/>
      <c r="Y11" s="36"/>
      <c r="Z11" s="41"/>
      <c r="AA11" s="35"/>
      <c r="AB11" s="36"/>
      <c r="AC11" s="32">
        <f t="shared" si="0"/>
        <v>0</v>
      </c>
      <c r="AD11" s="34">
        <f t="shared" si="1"/>
        <v>0</v>
      </c>
      <c r="AE11" s="34">
        <f t="shared" si="2"/>
        <v>0</v>
      </c>
      <c r="AF11" s="34">
        <f t="shared" si="3"/>
        <v>0</v>
      </c>
      <c r="AG11" s="34">
        <f t="shared" si="4"/>
        <v>0</v>
      </c>
      <c r="AH11" s="34">
        <f t="shared" si="4"/>
        <v>0</v>
      </c>
      <c r="AI11" s="34">
        <f t="shared" si="5"/>
        <v>0</v>
      </c>
      <c r="AJ11" s="34">
        <f t="shared" si="6"/>
        <v>0</v>
      </c>
      <c r="AK11" s="34">
        <f t="shared" si="6"/>
        <v>0</v>
      </c>
      <c r="AL11" s="94">
        <v>0</v>
      </c>
      <c r="AM11" s="95">
        <f t="shared" si="7"/>
        <v>0</v>
      </c>
    </row>
    <row r="12" spans="2:39" ht="14.4" hidden="1" x14ac:dyDescent="0.3">
      <c r="B12" s="57"/>
      <c r="C12" s="128"/>
      <c r="D12" s="129"/>
      <c r="E12" s="37"/>
      <c r="F12" s="37"/>
      <c r="G12" s="37"/>
      <c r="H12" s="37"/>
      <c r="I12" s="38"/>
      <c r="J12" s="39"/>
      <c r="K12" s="37"/>
      <c r="L12" s="38"/>
      <c r="M12" s="39"/>
      <c r="N12" s="41"/>
      <c r="O12" s="35"/>
      <c r="P12" s="36"/>
      <c r="Q12" s="41"/>
      <c r="R12" s="35"/>
      <c r="S12" s="36"/>
      <c r="T12" s="41"/>
      <c r="U12" s="35"/>
      <c r="V12" s="36"/>
      <c r="W12" s="41"/>
      <c r="X12" s="35"/>
      <c r="Y12" s="36"/>
      <c r="Z12" s="41"/>
      <c r="AA12" s="35"/>
      <c r="AB12" s="36"/>
      <c r="AC12" s="32">
        <f t="shared" si="0"/>
        <v>0</v>
      </c>
      <c r="AD12" s="34">
        <f t="shared" si="1"/>
        <v>0</v>
      </c>
      <c r="AE12" s="34">
        <f t="shared" si="2"/>
        <v>0</v>
      </c>
      <c r="AF12" s="34">
        <f t="shared" si="3"/>
        <v>0</v>
      </c>
      <c r="AG12" s="34">
        <f t="shared" si="4"/>
        <v>0</v>
      </c>
      <c r="AH12" s="34">
        <f t="shared" si="4"/>
        <v>0</v>
      </c>
      <c r="AI12" s="34">
        <f t="shared" si="5"/>
        <v>0</v>
      </c>
      <c r="AJ12" s="34">
        <f t="shared" si="6"/>
        <v>0</v>
      </c>
      <c r="AK12" s="34">
        <f t="shared" si="6"/>
        <v>0</v>
      </c>
      <c r="AL12" s="94">
        <v>0</v>
      </c>
      <c r="AM12" s="95">
        <f t="shared" si="7"/>
        <v>0</v>
      </c>
    </row>
    <row r="13" spans="2:39" ht="15.6" hidden="1" x14ac:dyDescent="0.3">
      <c r="B13" s="62"/>
      <c r="C13" s="128"/>
      <c r="D13" s="129"/>
      <c r="E13" s="37"/>
      <c r="F13" s="105"/>
      <c r="G13" s="106"/>
      <c r="H13" s="37"/>
      <c r="I13" s="38"/>
      <c r="J13" s="39"/>
      <c r="K13" s="37"/>
      <c r="L13" s="38"/>
      <c r="M13" s="39"/>
      <c r="N13" s="41"/>
      <c r="O13" s="35"/>
      <c r="P13" s="36"/>
      <c r="Q13" s="41"/>
      <c r="R13" s="35"/>
      <c r="S13" s="36"/>
      <c r="T13" s="41"/>
      <c r="U13" s="35"/>
      <c r="V13" s="36"/>
      <c r="W13" s="41"/>
      <c r="X13" s="35"/>
      <c r="Y13" s="36"/>
      <c r="Z13" s="41"/>
      <c r="AA13" s="35"/>
      <c r="AB13" s="36"/>
      <c r="AC13" s="32">
        <f t="shared" si="0"/>
        <v>0</v>
      </c>
      <c r="AD13" s="34">
        <f t="shared" si="1"/>
        <v>0</v>
      </c>
      <c r="AE13" s="34">
        <f t="shared" si="2"/>
        <v>0</v>
      </c>
      <c r="AF13" s="34">
        <f t="shared" si="3"/>
        <v>0</v>
      </c>
      <c r="AG13" s="34">
        <f t="shared" si="4"/>
        <v>0</v>
      </c>
      <c r="AH13" s="34">
        <f t="shared" si="4"/>
        <v>0</v>
      </c>
      <c r="AI13" s="34">
        <f t="shared" si="5"/>
        <v>0</v>
      </c>
      <c r="AJ13" s="34">
        <f t="shared" si="6"/>
        <v>0</v>
      </c>
      <c r="AK13" s="34">
        <f t="shared" si="6"/>
        <v>0</v>
      </c>
      <c r="AL13" s="94">
        <v>0</v>
      </c>
      <c r="AM13" s="95">
        <f t="shared" si="7"/>
        <v>0</v>
      </c>
    </row>
    <row r="14" spans="2:39" ht="15.6" hidden="1" x14ac:dyDescent="0.3">
      <c r="B14" s="62"/>
      <c r="C14" s="128"/>
      <c r="D14" s="129"/>
      <c r="E14" s="37"/>
      <c r="F14" s="105"/>
      <c r="G14" s="106"/>
      <c r="H14" s="37"/>
      <c r="I14" s="38"/>
      <c r="J14" s="39"/>
      <c r="K14" s="37"/>
      <c r="L14" s="38"/>
      <c r="M14" s="39"/>
      <c r="N14" s="41"/>
      <c r="O14" s="35"/>
      <c r="P14" s="36"/>
      <c r="Q14" s="41"/>
      <c r="R14" s="35"/>
      <c r="S14" s="36"/>
      <c r="T14" s="41"/>
      <c r="U14" s="35"/>
      <c r="V14" s="36"/>
      <c r="W14" s="41"/>
      <c r="X14" s="35"/>
      <c r="Y14" s="36"/>
      <c r="Z14" s="41"/>
      <c r="AA14" s="35"/>
      <c r="AB14" s="36"/>
      <c r="AC14" s="32">
        <f t="shared" si="0"/>
        <v>0</v>
      </c>
      <c r="AD14" s="34">
        <f t="shared" si="1"/>
        <v>0</v>
      </c>
      <c r="AE14" s="34">
        <f t="shared" si="2"/>
        <v>0</v>
      </c>
      <c r="AF14" s="34">
        <f t="shared" si="3"/>
        <v>0</v>
      </c>
      <c r="AG14" s="34">
        <f t="shared" si="4"/>
        <v>0</v>
      </c>
      <c r="AH14" s="34">
        <f t="shared" si="4"/>
        <v>0</v>
      </c>
      <c r="AI14" s="34">
        <f t="shared" si="5"/>
        <v>0</v>
      </c>
      <c r="AJ14" s="34">
        <f t="shared" si="6"/>
        <v>0</v>
      </c>
      <c r="AK14" s="34">
        <f t="shared" si="6"/>
        <v>0</v>
      </c>
      <c r="AL14" s="94">
        <v>0</v>
      </c>
      <c r="AM14" s="95">
        <f t="shared" si="7"/>
        <v>0</v>
      </c>
    </row>
    <row r="15" spans="2:39" ht="15.6" hidden="1" x14ac:dyDescent="0.3">
      <c r="B15" s="62"/>
      <c r="C15" s="128"/>
      <c r="D15" s="129"/>
      <c r="E15" s="37"/>
      <c r="F15" s="105"/>
      <c r="G15" s="106"/>
      <c r="H15" s="37"/>
      <c r="I15" s="38"/>
      <c r="J15" s="39"/>
      <c r="K15" s="37"/>
      <c r="L15" s="38"/>
      <c r="M15" s="39"/>
      <c r="N15" s="41"/>
      <c r="O15" s="35"/>
      <c r="P15" s="36"/>
      <c r="Q15" s="41"/>
      <c r="R15" s="35"/>
      <c r="S15" s="36"/>
      <c r="T15" s="41"/>
      <c r="U15" s="35"/>
      <c r="V15" s="36"/>
      <c r="W15" s="41"/>
      <c r="X15" s="35"/>
      <c r="Y15" s="36"/>
      <c r="Z15" s="41"/>
      <c r="AA15" s="35"/>
      <c r="AB15" s="36"/>
      <c r="AC15" s="32">
        <f t="shared" si="0"/>
        <v>0</v>
      </c>
      <c r="AD15" s="34">
        <f t="shared" si="1"/>
        <v>0</v>
      </c>
      <c r="AE15" s="34">
        <f t="shared" si="2"/>
        <v>0</v>
      </c>
      <c r="AF15" s="34">
        <f t="shared" si="3"/>
        <v>0</v>
      </c>
      <c r="AG15" s="34">
        <f t="shared" si="4"/>
        <v>0</v>
      </c>
      <c r="AH15" s="34">
        <f t="shared" si="4"/>
        <v>0</v>
      </c>
      <c r="AI15" s="34">
        <f t="shared" si="5"/>
        <v>0</v>
      </c>
      <c r="AJ15" s="34">
        <f t="shared" si="6"/>
        <v>0</v>
      </c>
      <c r="AK15" s="34">
        <f t="shared" si="6"/>
        <v>0</v>
      </c>
      <c r="AL15" s="94">
        <v>0</v>
      </c>
      <c r="AM15" s="95">
        <f t="shared" si="7"/>
        <v>0</v>
      </c>
    </row>
    <row r="16" spans="2:39" ht="15.6" hidden="1" x14ac:dyDescent="0.3">
      <c r="B16" s="62"/>
      <c r="C16" s="128"/>
      <c r="D16" s="129"/>
      <c r="E16" s="37"/>
      <c r="F16" s="105"/>
      <c r="G16" s="106"/>
      <c r="H16" s="37"/>
      <c r="I16" s="38"/>
      <c r="J16" s="39"/>
      <c r="K16" s="37"/>
      <c r="L16" s="38"/>
      <c r="M16" s="39"/>
      <c r="N16" s="41"/>
      <c r="O16" s="35"/>
      <c r="P16" s="36"/>
      <c r="Q16" s="41"/>
      <c r="R16" s="35"/>
      <c r="S16" s="36"/>
      <c r="T16" s="41"/>
      <c r="U16" s="35"/>
      <c r="V16" s="36"/>
      <c r="W16" s="41"/>
      <c r="X16" s="35"/>
      <c r="Y16" s="36"/>
      <c r="Z16" s="41"/>
      <c r="AA16" s="35"/>
      <c r="AB16" s="36"/>
      <c r="AC16" s="32">
        <f t="shared" si="0"/>
        <v>0</v>
      </c>
      <c r="AD16" s="34">
        <f t="shared" si="1"/>
        <v>0</v>
      </c>
      <c r="AE16" s="34">
        <f t="shared" si="2"/>
        <v>0</v>
      </c>
      <c r="AF16" s="34">
        <f t="shared" si="3"/>
        <v>0</v>
      </c>
      <c r="AG16" s="34">
        <f t="shared" si="4"/>
        <v>0</v>
      </c>
      <c r="AH16" s="34">
        <f t="shared" si="4"/>
        <v>0</v>
      </c>
      <c r="AI16" s="34">
        <f t="shared" si="5"/>
        <v>0</v>
      </c>
      <c r="AJ16" s="34">
        <f t="shared" si="6"/>
        <v>0</v>
      </c>
      <c r="AK16" s="34">
        <f t="shared" si="6"/>
        <v>0</v>
      </c>
      <c r="AL16" s="94">
        <v>0</v>
      </c>
      <c r="AM16" s="95">
        <f t="shared" si="7"/>
        <v>0</v>
      </c>
    </row>
    <row r="17" spans="1:39" ht="15.6" x14ac:dyDescent="0.3">
      <c r="B17" s="62"/>
      <c r="C17" s="128"/>
      <c r="D17" s="129"/>
      <c r="E17" s="37"/>
      <c r="F17" s="105"/>
      <c r="G17" s="106"/>
      <c r="H17" s="37"/>
      <c r="I17" s="38"/>
      <c r="J17" s="39"/>
      <c r="K17" s="37"/>
      <c r="L17" s="38"/>
      <c r="M17" s="39"/>
      <c r="N17" s="41"/>
      <c r="O17" s="35"/>
      <c r="P17" s="36"/>
      <c r="Q17" s="41"/>
      <c r="R17" s="35"/>
      <c r="S17" s="36"/>
      <c r="T17" s="41"/>
      <c r="U17" s="35"/>
      <c r="V17" s="36"/>
      <c r="W17" s="41"/>
      <c r="X17" s="35"/>
      <c r="Y17" s="36"/>
      <c r="Z17" s="41"/>
      <c r="AA17" s="35"/>
      <c r="AB17" s="36"/>
      <c r="AC17" s="32">
        <f t="shared" si="0"/>
        <v>0</v>
      </c>
      <c r="AD17" s="34">
        <f t="shared" si="1"/>
        <v>0</v>
      </c>
      <c r="AE17" s="34">
        <f t="shared" si="2"/>
        <v>0</v>
      </c>
      <c r="AF17" s="34">
        <f t="shared" si="3"/>
        <v>0</v>
      </c>
      <c r="AG17" s="34">
        <f t="shared" si="4"/>
        <v>0</v>
      </c>
      <c r="AH17" s="34">
        <f t="shared" si="4"/>
        <v>0</v>
      </c>
      <c r="AI17" s="34">
        <f t="shared" si="5"/>
        <v>0</v>
      </c>
      <c r="AJ17" s="34">
        <f t="shared" si="6"/>
        <v>0</v>
      </c>
      <c r="AK17" s="34">
        <f t="shared" si="6"/>
        <v>0</v>
      </c>
      <c r="AL17" s="94">
        <v>0</v>
      </c>
      <c r="AM17" s="95">
        <f t="shared" si="7"/>
        <v>0</v>
      </c>
    </row>
    <row r="18" spans="1:39" ht="15.6" x14ac:dyDescent="0.3">
      <c r="B18" s="93" t="s">
        <v>137</v>
      </c>
      <c r="C18" s="128"/>
      <c r="D18" s="129"/>
      <c r="E18" s="37"/>
      <c r="F18" s="105"/>
      <c r="G18" s="106"/>
      <c r="H18" s="37"/>
      <c r="I18" s="38"/>
      <c r="J18" s="39"/>
      <c r="K18" s="37"/>
      <c r="L18" s="38"/>
      <c r="M18" s="39"/>
      <c r="N18" s="41"/>
      <c r="O18" s="35"/>
      <c r="P18" s="36"/>
      <c r="Q18" s="41"/>
      <c r="R18" s="35"/>
      <c r="S18" s="36"/>
      <c r="T18" s="41"/>
      <c r="U18" s="35"/>
      <c r="V18" s="36"/>
      <c r="W18" s="41"/>
      <c r="X18" s="35"/>
      <c r="Y18" s="36"/>
      <c r="Z18" s="41"/>
      <c r="AA18" s="35"/>
      <c r="AB18" s="36"/>
      <c r="AC18" s="32">
        <f t="shared" si="0"/>
        <v>0</v>
      </c>
      <c r="AD18" s="34">
        <f t="shared" si="1"/>
        <v>0</v>
      </c>
      <c r="AE18" s="34">
        <f t="shared" si="2"/>
        <v>0</v>
      </c>
      <c r="AF18" s="34">
        <f t="shared" si="3"/>
        <v>0</v>
      </c>
      <c r="AG18" s="34">
        <f t="shared" si="4"/>
        <v>0</v>
      </c>
      <c r="AH18" s="34">
        <f t="shared" si="4"/>
        <v>0</v>
      </c>
      <c r="AI18" s="34">
        <f t="shared" si="5"/>
        <v>0</v>
      </c>
      <c r="AJ18" s="34">
        <f t="shared" si="6"/>
        <v>0</v>
      </c>
      <c r="AK18" s="34">
        <f t="shared" si="6"/>
        <v>0</v>
      </c>
      <c r="AL18" s="94">
        <v>0</v>
      </c>
      <c r="AM18" s="95">
        <f t="shared" si="7"/>
        <v>0</v>
      </c>
    </row>
    <row r="19" spans="1:39" ht="14.4" x14ac:dyDescent="0.3">
      <c r="A19" s="77">
        <v>1</v>
      </c>
      <c r="B19" s="57" t="s">
        <v>126</v>
      </c>
      <c r="C19" s="96" t="s">
        <v>127</v>
      </c>
      <c r="D19" s="58" t="s">
        <v>146</v>
      </c>
      <c r="E19" s="37" t="s">
        <v>136</v>
      </c>
      <c r="F19" s="37" t="s">
        <v>136</v>
      </c>
      <c r="G19" s="37" t="s">
        <v>136</v>
      </c>
      <c r="H19" s="37">
        <v>12</v>
      </c>
      <c r="I19" s="38">
        <v>12</v>
      </c>
      <c r="J19" s="39">
        <v>10</v>
      </c>
      <c r="K19" s="37">
        <v>10</v>
      </c>
      <c r="L19" s="38">
        <v>10</v>
      </c>
      <c r="M19" s="39">
        <v>9</v>
      </c>
      <c r="N19" s="41">
        <v>12</v>
      </c>
      <c r="O19" s="35">
        <v>10</v>
      </c>
      <c r="P19" s="36">
        <v>10</v>
      </c>
      <c r="Q19" s="41" t="s">
        <v>136</v>
      </c>
      <c r="R19" s="41" t="s">
        <v>136</v>
      </c>
      <c r="S19" s="41" t="s">
        <v>136</v>
      </c>
      <c r="T19" s="41" t="s">
        <v>136</v>
      </c>
      <c r="U19" s="41" t="s">
        <v>136</v>
      </c>
      <c r="V19" s="41" t="s">
        <v>136</v>
      </c>
      <c r="W19" s="41" t="s">
        <v>136</v>
      </c>
      <c r="X19" s="41" t="s">
        <v>136</v>
      </c>
      <c r="Y19" s="41" t="s">
        <v>136</v>
      </c>
      <c r="Z19" s="41" t="s">
        <v>136</v>
      </c>
      <c r="AA19" s="41" t="s">
        <v>136</v>
      </c>
      <c r="AB19" s="41" t="s">
        <v>136</v>
      </c>
      <c r="AC19" s="32">
        <f t="shared" si="0"/>
        <v>95</v>
      </c>
      <c r="AD19" s="34">
        <f t="shared" si="1"/>
        <v>0</v>
      </c>
      <c r="AE19" s="34">
        <f t="shared" si="2"/>
        <v>34</v>
      </c>
      <c r="AF19" s="34">
        <f t="shared" si="3"/>
        <v>29</v>
      </c>
      <c r="AG19" s="34">
        <f t="shared" si="4"/>
        <v>32</v>
      </c>
      <c r="AH19" s="34">
        <f t="shared" si="4"/>
        <v>20</v>
      </c>
      <c r="AI19" s="34">
        <f t="shared" si="5"/>
        <v>0</v>
      </c>
      <c r="AJ19" s="34">
        <f t="shared" si="6"/>
        <v>0</v>
      </c>
      <c r="AK19" s="34">
        <f t="shared" si="6"/>
        <v>0</v>
      </c>
      <c r="AL19" s="94">
        <v>0</v>
      </c>
      <c r="AM19" s="95">
        <f t="shared" si="7"/>
        <v>95</v>
      </c>
    </row>
    <row r="20" spans="1:39" ht="14.4" x14ac:dyDescent="0.3">
      <c r="A20" s="77">
        <v>2</v>
      </c>
      <c r="B20" s="57" t="s">
        <v>130</v>
      </c>
      <c r="C20" s="96" t="s">
        <v>131</v>
      </c>
      <c r="D20" s="58">
        <v>15</v>
      </c>
      <c r="E20" s="37" t="s">
        <v>136</v>
      </c>
      <c r="F20" s="37" t="s">
        <v>136</v>
      </c>
      <c r="G20" s="37" t="s">
        <v>136</v>
      </c>
      <c r="H20" s="37">
        <v>15</v>
      </c>
      <c r="I20" s="38">
        <v>15</v>
      </c>
      <c r="J20" s="39">
        <v>15</v>
      </c>
      <c r="K20" s="37">
        <v>15</v>
      </c>
      <c r="L20" s="38">
        <v>15</v>
      </c>
      <c r="M20" s="39">
        <v>15</v>
      </c>
      <c r="N20" s="41">
        <v>10</v>
      </c>
      <c r="O20" s="124">
        <v>0</v>
      </c>
      <c r="P20" s="125">
        <v>0</v>
      </c>
      <c r="Q20" s="41" t="s">
        <v>136</v>
      </c>
      <c r="R20" s="41" t="s">
        <v>136</v>
      </c>
      <c r="S20" s="41" t="s">
        <v>136</v>
      </c>
      <c r="T20" s="41" t="s">
        <v>136</v>
      </c>
      <c r="U20" s="41" t="s">
        <v>136</v>
      </c>
      <c r="V20" s="41" t="s">
        <v>136</v>
      </c>
      <c r="W20" s="41" t="s">
        <v>136</v>
      </c>
      <c r="X20" s="41" t="s">
        <v>136</v>
      </c>
      <c r="Y20" s="41" t="s">
        <v>136</v>
      </c>
      <c r="Z20" s="41" t="s">
        <v>136</v>
      </c>
      <c r="AA20" s="41" t="s">
        <v>136</v>
      </c>
      <c r="AB20" s="41" t="s">
        <v>136</v>
      </c>
      <c r="AC20" s="32">
        <f t="shared" si="0"/>
        <v>100</v>
      </c>
      <c r="AD20" s="34">
        <f t="shared" si="1"/>
        <v>0</v>
      </c>
      <c r="AE20" s="34">
        <f t="shared" si="2"/>
        <v>45</v>
      </c>
      <c r="AF20" s="34">
        <f t="shared" si="3"/>
        <v>45</v>
      </c>
      <c r="AG20" s="34">
        <f t="shared" si="4"/>
        <v>10</v>
      </c>
      <c r="AH20" s="34">
        <f t="shared" si="4"/>
        <v>0</v>
      </c>
      <c r="AI20" s="34">
        <f t="shared" si="5"/>
        <v>0</v>
      </c>
      <c r="AJ20" s="34">
        <f t="shared" si="6"/>
        <v>0</v>
      </c>
      <c r="AK20" s="34">
        <f t="shared" si="6"/>
        <v>0</v>
      </c>
      <c r="AL20" s="94">
        <v>0</v>
      </c>
      <c r="AM20" s="95">
        <f t="shared" si="7"/>
        <v>100</v>
      </c>
    </row>
    <row r="21" spans="1:39" ht="14.4" x14ac:dyDescent="0.3">
      <c r="A21" s="77">
        <v>3</v>
      </c>
      <c r="B21" s="57" t="s">
        <v>129</v>
      </c>
      <c r="C21" s="96" t="s">
        <v>143</v>
      </c>
      <c r="D21" s="31">
        <v>114</v>
      </c>
      <c r="E21" s="37" t="s">
        <v>136</v>
      </c>
      <c r="F21" s="37" t="s">
        <v>136</v>
      </c>
      <c r="G21" s="37" t="s">
        <v>136</v>
      </c>
      <c r="H21" s="37">
        <v>10</v>
      </c>
      <c r="I21" s="38">
        <v>10</v>
      </c>
      <c r="J21" s="39">
        <v>12</v>
      </c>
      <c r="K21" s="37">
        <v>12</v>
      </c>
      <c r="L21" s="38">
        <v>12</v>
      </c>
      <c r="M21" s="39">
        <v>12</v>
      </c>
      <c r="N21" s="41">
        <v>0</v>
      </c>
      <c r="O21" s="124">
        <v>0</v>
      </c>
      <c r="P21" s="125">
        <v>0</v>
      </c>
      <c r="Q21" s="41" t="s">
        <v>136</v>
      </c>
      <c r="R21" s="41" t="s">
        <v>136</v>
      </c>
      <c r="S21" s="41" t="s">
        <v>136</v>
      </c>
      <c r="T21" s="41" t="s">
        <v>136</v>
      </c>
      <c r="U21" s="41" t="s">
        <v>136</v>
      </c>
      <c r="V21" s="41" t="s">
        <v>136</v>
      </c>
      <c r="W21" s="41" t="s">
        <v>136</v>
      </c>
      <c r="X21" s="41" t="s">
        <v>136</v>
      </c>
      <c r="Y21" s="41" t="s">
        <v>136</v>
      </c>
      <c r="Z21" s="41" t="s">
        <v>136</v>
      </c>
      <c r="AA21" s="41" t="s">
        <v>136</v>
      </c>
      <c r="AB21" s="41" t="s">
        <v>136</v>
      </c>
      <c r="AC21" s="32">
        <f t="shared" ref="AC21:AC22" si="8">SUM(E21:V21)</f>
        <v>68</v>
      </c>
      <c r="AD21" s="34">
        <f t="shared" ref="AD21:AD22" si="9">SUM(E21:G21)</f>
        <v>0</v>
      </c>
      <c r="AE21" s="34">
        <f t="shared" ref="AE21:AE22" si="10">SUM(H21:J21)</f>
        <v>32</v>
      </c>
      <c r="AF21" s="34">
        <f t="shared" ref="AF21:AF22" si="11">SUM(K21:M21)</f>
        <v>36</v>
      </c>
      <c r="AG21" s="34">
        <f t="shared" ref="AG21:AG22" si="12">SUM(N21:P21)</f>
        <v>0</v>
      </c>
      <c r="AH21" s="34">
        <f t="shared" ref="AH21:AH22" si="13">SUM(O21:Q21)</f>
        <v>0</v>
      </c>
      <c r="AI21" s="34">
        <f t="shared" ref="AI21:AI22" si="14">SUM(Q21:S21)</f>
        <v>0</v>
      </c>
      <c r="AJ21" s="34">
        <f t="shared" ref="AJ21:AJ22" si="15">SUM(T21:V21)</f>
        <v>0</v>
      </c>
      <c r="AK21" s="34">
        <f t="shared" ref="AK21:AK22" si="16">SUM(U21:W21)</f>
        <v>0</v>
      </c>
      <c r="AL21" s="94">
        <v>0</v>
      </c>
      <c r="AM21" s="95">
        <f t="shared" ref="AM21:AM22" si="17">AC21-AL21</f>
        <v>68</v>
      </c>
    </row>
    <row r="22" spans="1:39" ht="14.4" x14ac:dyDescent="0.3">
      <c r="A22" s="77">
        <v>4</v>
      </c>
      <c r="B22" s="57" t="s">
        <v>145</v>
      </c>
      <c r="C22" s="119">
        <v>22006</v>
      </c>
      <c r="D22" s="58" t="s">
        <v>128</v>
      </c>
      <c r="E22" s="37"/>
      <c r="F22" s="38"/>
      <c r="G22" s="40"/>
      <c r="H22" s="37">
        <v>0</v>
      </c>
      <c r="I22" s="38">
        <v>0</v>
      </c>
      <c r="J22" s="39">
        <v>0</v>
      </c>
      <c r="K22" s="37">
        <v>9</v>
      </c>
      <c r="L22" s="38">
        <v>9</v>
      </c>
      <c r="M22" s="39">
        <v>10</v>
      </c>
      <c r="N22" s="41">
        <v>0</v>
      </c>
      <c r="O22" s="124">
        <v>0</v>
      </c>
      <c r="P22" s="125">
        <v>0</v>
      </c>
      <c r="Q22" s="41" t="s">
        <v>136</v>
      </c>
      <c r="R22" s="41" t="s">
        <v>136</v>
      </c>
      <c r="S22" s="41" t="s">
        <v>136</v>
      </c>
      <c r="T22" s="41" t="s">
        <v>136</v>
      </c>
      <c r="U22" s="41" t="s">
        <v>136</v>
      </c>
      <c r="V22" s="41" t="s">
        <v>136</v>
      </c>
      <c r="W22" s="41" t="s">
        <v>136</v>
      </c>
      <c r="X22" s="41" t="s">
        <v>136</v>
      </c>
      <c r="Y22" s="41" t="s">
        <v>136</v>
      </c>
      <c r="Z22" s="41" t="s">
        <v>136</v>
      </c>
      <c r="AA22" s="41" t="s">
        <v>136</v>
      </c>
      <c r="AB22" s="41" t="s">
        <v>136</v>
      </c>
      <c r="AC22" s="32">
        <f t="shared" si="8"/>
        <v>28</v>
      </c>
      <c r="AD22" s="34">
        <f t="shared" si="9"/>
        <v>0</v>
      </c>
      <c r="AE22" s="34">
        <f t="shared" si="10"/>
        <v>0</v>
      </c>
      <c r="AF22" s="34">
        <f t="shared" si="11"/>
        <v>28</v>
      </c>
      <c r="AG22" s="34">
        <f t="shared" si="12"/>
        <v>0</v>
      </c>
      <c r="AH22" s="34">
        <f t="shared" si="13"/>
        <v>0</v>
      </c>
      <c r="AI22" s="34">
        <f t="shared" si="14"/>
        <v>0</v>
      </c>
      <c r="AJ22" s="34">
        <f t="shared" si="15"/>
        <v>0</v>
      </c>
      <c r="AK22" s="34">
        <f t="shared" si="16"/>
        <v>0</v>
      </c>
      <c r="AL22" s="94">
        <v>0</v>
      </c>
      <c r="AM22" s="95">
        <f t="shared" si="17"/>
        <v>28</v>
      </c>
    </row>
    <row r="23" spans="1:39" ht="14.4" x14ac:dyDescent="0.3">
      <c r="A23" s="77">
        <v>5</v>
      </c>
      <c r="B23" s="57" t="s">
        <v>132</v>
      </c>
      <c r="C23" s="96" t="s">
        <v>133</v>
      </c>
      <c r="D23" s="58">
        <v>12</v>
      </c>
      <c r="E23" s="37" t="s">
        <v>136</v>
      </c>
      <c r="F23" s="37" t="s">
        <v>136</v>
      </c>
      <c r="G23" s="37" t="s">
        <v>136</v>
      </c>
      <c r="H23" s="37">
        <v>9</v>
      </c>
      <c r="I23" s="38">
        <v>9</v>
      </c>
      <c r="J23" s="39">
        <v>9</v>
      </c>
      <c r="K23" s="37">
        <v>0</v>
      </c>
      <c r="L23" s="38">
        <v>0</v>
      </c>
      <c r="M23" s="39">
        <v>0</v>
      </c>
      <c r="N23" s="41">
        <v>0</v>
      </c>
      <c r="O23" s="124">
        <v>0</v>
      </c>
      <c r="P23" s="125">
        <v>0</v>
      </c>
      <c r="Q23" s="41" t="s">
        <v>136</v>
      </c>
      <c r="R23" s="41" t="s">
        <v>136</v>
      </c>
      <c r="S23" s="41" t="s">
        <v>136</v>
      </c>
      <c r="T23" s="41" t="s">
        <v>136</v>
      </c>
      <c r="U23" s="41" t="s">
        <v>136</v>
      </c>
      <c r="V23" s="41" t="s">
        <v>136</v>
      </c>
      <c r="W23" s="41" t="s">
        <v>136</v>
      </c>
      <c r="X23" s="41" t="s">
        <v>136</v>
      </c>
      <c r="Y23" s="41" t="s">
        <v>136</v>
      </c>
      <c r="Z23" s="41" t="s">
        <v>136</v>
      </c>
      <c r="AA23" s="41" t="s">
        <v>136</v>
      </c>
      <c r="AB23" s="41" t="s">
        <v>136</v>
      </c>
      <c r="AC23" s="32">
        <f t="shared" si="0"/>
        <v>27</v>
      </c>
      <c r="AD23" s="34">
        <f t="shared" si="1"/>
        <v>0</v>
      </c>
      <c r="AE23" s="34">
        <f t="shared" si="2"/>
        <v>27</v>
      </c>
      <c r="AF23" s="34">
        <f t="shared" si="3"/>
        <v>0</v>
      </c>
      <c r="AG23" s="34">
        <f t="shared" si="4"/>
        <v>0</v>
      </c>
      <c r="AH23" s="34">
        <f t="shared" si="4"/>
        <v>0</v>
      </c>
      <c r="AI23" s="34">
        <f t="shared" si="5"/>
        <v>0</v>
      </c>
      <c r="AJ23" s="34">
        <f t="shared" si="6"/>
        <v>0</v>
      </c>
      <c r="AK23" s="34">
        <f t="shared" si="6"/>
        <v>0</v>
      </c>
      <c r="AL23" s="94">
        <v>0</v>
      </c>
      <c r="AM23" s="95">
        <f t="shared" si="7"/>
        <v>27</v>
      </c>
    </row>
    <row r="24" spans="1:39" x14ac:dyDescent="0.3">
      <c r="B24" s="97"/>
      <c r="C24" s="128"/>
      <c r="D24" s="129"/>
      <c r="E24" s="37"/>
      <c r="F24" s="38"/>
      <c r="G24" s="40"/>
      <c r="H24" s="37"/>
      <c r="I24" s="38"/>
      <c r="J24" s="39"/>
      <c r="K24" s="37"/>
      <c r="L24" s="38"/>
      <c r="M24" s="39"/>
      <c r="N24" s="41"/>
      <c r="O24" s="35"/>
      <c r="P24" s="36"/>
      <c r="Q24" s="41"/>
      <c r="R24" s="35"/>
      <c r="S24" s="36"/>
      <c r="T24" s="41"/>
      <c r="U24" s="35"/>
      <c r="V24" s="36"/>
      <c r="W24" s="41"/>
      <c r="X24" s="35"/>
      <c r="Y24" s="36"/>
      <c r="Z24" s="41"/>
      <c r="AA24" s="35"/>
      <c r="AB24" s="36"/>
      <c r="AC24" s="32">
        <f t="shared" si="0"/>
        <v>0</v>
      </c>
      <c r="AD24" s="34">
        <f t="shared" si="1"/>
        <v>0</v>
      </c>
      <c r="AE24" s="34">
        <f t="shared" si="2"/>
        <v>0</v>
      </c>
      <c r="AF24" s="34">
        <f t="shared" si="3"/>
        <v>0</v>
      </c>
      <c r="AG24" s="34">
        <f t="shared" si="4"/>
        <v>0</v>
      </c>
      <c r="AH24" s="34">
        <f t="shared" si="4"/>
        <v>0</v>
      </c>
      <c r="AI24" s="34">
        <f t="shared" si="5"/>
        <v>0</v>
      </c>
      <c r="AJ24" s="34">
        <f t="shared" si="6"/>
        <v>0</v>
      </c>
      <c r="AK24" s="34">
        <f t="shared" si="6"/>
        <v>0</v>
      </c>
      <c r="AL24" s="94">
        <v>0</v>
      </c>
      <c r="AM24" s="95">
        <f t="shared" si="7"/>
        <v>0</v>
      </c>
    </row>
    <row r="25" spans="1:39" x14ac:dyDescent="0.3"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99"/>
      <c r="X25" s="99"/>
      <c r="Y25" s="99"/>
      <c r="Z25" s="99"/>
      <c r="AA25" s="99"/>
      <c r="AB25" s="99"/>
      <c r="AC25" s="99"/>
    </row>
    <row r="26" spans="1:39" x14ac:dyDescent="0.3">
      <c r="B26" s="92" t="s">
        <v>22</v>
      </c>
      <c r="C26" s="25">
        <v>0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</row>
    <row r="27" spans="1:39" ht="15.6" x14ac:dyDescent="0.3">
      <c r="B27" s="100" t="s">
        <v>23</v>
      </c>
      <c r="C27" s="101"/>
      <c r="D27" s="102"/>
      <c r="E27" s="103"/>
      <c r="F27" s="103"/>
      <c r="G27" s="103"/>
      <c r="H27" s="103"/>
      <c r="I27" s="103"/>
      <c r="J27" s="103"/>
    </row>
    <row r="28" spans="1:39" ht="15.6" x14ac:dyDescent="0.3">
      <c r="B28" s="101" t="s">
        <v>25</v>
      </c>
      <c r="C28" s="101"/>
      <c r="D28" s="102"/>
      <c r="E28" s="103"/>
      <c r="F28" s="103"/>
      <c r="G28" s="103"/>
      <c r="H28" s="103"/>
      <c r="I28" s="103"/>
      <c r="J28" s="103"/>
    </row>
    <row r="29" spans="1:39" ht="15.6" x14ac:dyDescent="0.3">
      <c r="B29" s="101" t="s">
        <v>24</v>
      </c>
      <c r="C29" s="101"/>
      <c r="D29" s="102"/>
      <c r="E29" s="103"/>
      <c r="F29" s="103"/>
      <c r="G29" s="103"/>
      <c r="H29" s="103"/>
      <c r="I29" s="103"/>
      <c r="J29" s="103"/>
    </row>
    <row r="30" spans="1:39" ht="15.6" x14ac:dyDescent="0.3">
      <c r="B30" s="101" t="s">
        <v>26</v>
      </c>
      <c r="C30" s="101"/>
      <c r="D30" s="102"/>
      <c r="E30" s="103"/>
      <c r="F30" s="103"/>
      <c r="G30" s="103"/>
      <c r="H30" s="103"/>
      <c r="I30" s="103"/>
      <c r="J30" s="103"/>
    </row>
  </sheetData>
  <mergeCells count="31">
    <mergeCell ref="B1:AC2"/>
    <mergeCell ref="B3:AC3"/>
    <mergeCell ref="B4:AC4"/>
    <mergeCell ref="B6:B8"/>
    <mergeCell ref="C6:C8"/>
    <mergeCell ref="D6:D8"/>
    <mergeCell ref="E6:G6"/>
    <mergeCell ref="H6:J6"/>
    <mergeCell ref="K6:M6"/>
    <mergeCell ref="N6:P6"/>
    <mergeCell ref="T25:V25"/>
    <mergeCell ref="AM6:AM8"/>
    <mergeCell ref="E7:G7"/>
    <mergeCell ref="H7:J7"/>
    <mergeCell ref="K7:M7"/>
    <mergeCell ref="N7:P7"/>
    <mergeCell ref="Q7:S7"/>
    <mergeCell ref="T7:V7"/>
    <mergeCell ref="W7:Y7"/>
    <mergeCell ref="Z7:AB7"/>
    <mergeCell ref="Q6:S6"/>
    <mergeCell ref="T6:V6"/>
    <mergeCell ref="W6:Y6"/>
    <mergeCell ref="Z6:AB6"/>
    <mergeCell ref="AC6:AC8"/>
    <mergeCell ref="AL6:AL8"/>
    <mergeCell ref="E25:G25"/>
    <mergeCell ref="H25:J25"/>
    <mergeCell ref="K25:M25"/>
    <mergeCell ref="N25:P25"/>
    <mergeCell ref="Q25:S25"/>
  </mergeCells>
  <pageMargins left="0.35433070866141736" right="0.35433070866141736" top="0.39370078740157483" bottom="0.98425196850393704" header="0.51181102362204722" footer="0.51181102362204722"/>
  <pageSetup paperSize="9" scale="73" orientation="landscape" r:id="rId1"/>
  <headerFooter alignWithMargins="0">
    <oddFooter>&amp;L&amp;D
&amp;T&amp;CMotorsport SA
011 466 2440&amp;RPage 1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50cc Bambino</vt:lpstr>
      <vt:lpstr>Micro &amp; Mini</vt:lpstr>
      <vt:lpstr>Kid Rok</vt:lpstr>
      <vt:lpstr>Clubmans A &amp; B</vt:lpstr>
      <vt:lpstr>DD2</vt:lpstr>
      <vt:lpstr>4 Strokes Club A &amp; B</vt:lpstr>
      <vt:lpstr>Academy Demo</vt:lpstr>
      <vt:lpstr>'4 Strokes Club A &amp; B'!Print_Area</vt:lpstr>
    </vt:vector>
  </TitlesOfParts>
  <Company>MOTORSPORT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</dc:creator>
  <cp:lastModifiedBy>Lizelle van Rensburg</cp:lastModifiedBy>
  <cp:lastPrinted>2017-03-07T09:10:50Z</cp:lastPrinted>
  <dcterms:created xsi:type="dcterms:W3CDTF">2004-09-13T13:31:09Z</dcterms:created>
  <dcterms:modified xsi:type="dcterms:W3CDTF">2019-11-18T10:37:02Z</dcterms:modified>
</cp:coreProperties>
</file>