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oints - Club" sheetId="1" r:id="rId1"/>
    <sheet name="Sheet1" sheetId="2" r:id="rId2"/>
  </sheets>
  <externalReferences>
    <externalReference r:id="rId5"/>
  </externalReferences>
  <definedNames>
    <definedName name="_xlnm.Print_Area" localSheetId="0">'Points - Club'!$A$1:$BN$57</definedName>
  </definedNames>
  <calcPr fullCalcOnLoad="1"/>
</workbook>
</file>

<file path=xl/sharedStrings.xml><?xml version="1.0" encoding="utf-8"?>
<sst xmlns="http://schemas.openxmlformats.org/spreadsheetml/2006/main" count="227" uniqueCount="119">
  <si>
    <t>COMPETITOR</t>
  </si>
  <si>
    <t>START</t>
  </si>
  <si>
    <t>BONUS</t>
  </si>
  <si>
    <t>FINISH</t>
  </si>
  <si>
    <t>HEAT 1</t>
  </si>
  <si>
    <t>HEAT2</t>
  </si>
  <si>
    <t>SUB TOTAL</t>
  </si>
  <si>
    <t>CLASS</t>
  </si>
  <si>
    <t>1st PLACE - 10</t>
  </si>
  <si>
    <t xml:space="preserve">2nd PLACE - 9 </t>
  </si>
  <si>
    <t>3rd PLACE - 8</t>
  </si>
  <si>
    <t xml:space="preserve">4th PLACE - 7 </t>
  </si>
  <si>
    <t xml:space="preserve">5th PLACE - 6 </t>
  </si>
  <si>
    <t xml:space="preserve">6th PLACE - 5 </t>
  </si>
  <si>
    <t>A</t>
  </si>
  <si>
    <t>B</t>
  </si>
  <si>
    <t>C</t>
  </si>
  <si>
    <t>D</t>
  </si>
  <si>
    <t>E</t>
  </si>
  <si>
    <t xml:space="preserve">     CLASSES</t>
  </si>
  <si>
    <t xml:space="preserve">    POINTS</t>
  </si>
  <si>
    <t>BONUS - 1 (Winner of Class-most Finishers)</t>
  </si>
  <si>
    <t>START - 5 (Classified as Starter in Heat 1)</t>
  </si>
  <si>
    <t>FINISH - 5 (Classified as Finisher in Heat 2)</t>
  </si>
  <si>
    <t>4 STARTERS</t>
  </si>
  <si>
    <t>3 STARTERS</t>
  </si>
  <si>
    <t>2 STARTERS</t>
  </si>
  <si>
    <t>2nd</t>
  </si>
  <si>
    <t>3rd</t>
  </si>
  <si>
    <t>1 STARTER</t>
  </si>
  <si>
    <t>CLASS TOTAL</t>
  </si>
  <si>
    <t>CLASS POSITION</t>
  </si>
  <si>
    <t>Rounds started</t>
  </si>
  <si>
    <t>Strauss</t>
  </si>
  <si>
    <t>Radloff</t>
  </si>
  <si>
    <t>CLASS A: 1:34.9 - AND BELOW</t>
  </si>
  <si>
    <t>CLASS B: 1:35 - 1:39.9</t>
  </si>
  <si>
    <t>CLASS C: 1:40 - 1:44.9</t>
  </si>
  <si>
    <t>CLASS D: 1:45 - 1:49.9</t>
  </si>
  <si>
    <t>CLASS E: 1:50 - 1:54.9</t>
  </si>
  <si>
    <t>CLASS F: 1:55 - 1:59.9</t>
  </si>
  <si>
    <t>CLASS G: 2:00 - 2:04.99</t>
  </si>
  <si>
    <t>CLASS H: 2:05 - AND ABOVE</t>
  </si>
  <si>
    <t>F</t>
  </si>
  <si>
    <t>Schultz, Gary</t>
  </si>
  <si>
    <t>Lessing, Quentin</t>
  </si>
  <si>
    <t>Collins, Donovan</t>
  </si>
  <si>
    <t>Staffen, Danian</t>
  </si>
  <si>
    <t>vd Westhuizen, J</t>
  </si>
  <si>
    <t>Lessing, Graham</t>
  </si>
  <si>
    <t>Boy, Derek John</t>
  </si>
  <si>
    <t>Botha, Wayne</t>
  </si>
  <si>
    <t>Fantham, Shane</t>
  </si>
  <si>
    <t>Fantham, Carl</t>
  </si>
  <si>
    <t>HEAT3</t>
  </si>
  <si>
    <t>Gudmanz, Darron</t>
  </si>
  <si>
    <t>Gudmanz, Matthew</t>
  </si>
  <si>
    <t>C/SHIP POSITION</t>
  </si>
  <si>
    <t>Forsyth, Mike</t>
  </si>
  <si>
    <t>PRIZE GIVING - 2</t>
  </si>
  <si>
    <t>HEAT 3</t>
  </si>
  <si>
    <t>Gudmanz, Alec</t>
  </si>
  <si>
    <t>CHAMPIOSHIP TOTAL</t>
  </si>
  <si>
    <t>CLASS C/SHIP POSITION</t>
  </si>
  <si>
    <t>PAID-UP C/SHIP</t>
  </si>
  <si>
    <t>MSA License no</t>
  </si>
  <si>
    <t>Car no</t>
  </si>
  <si>
    <t>A17</t>
  </si>
  <si>
    <t>C74</t>
  </si>
  <si>
    <t>C16</t>
  </si>
  <si>
    <t>A69</t>
  </si>
  <si>
    <t>A7</t>
  </si>
  <si>
    <t>C69</t>
  </si>
  <si>
    <t>D58</t>
  </si>
  <si>
    <t>D64</t>
  </si>
  <si>
    <t>D65</t>
  </si>
  <si>
    <t>D51</t>
  </si>
  <si>
    <t>D47</t>
  </si>
  <si>
    <t>No of competitors</t>
  </si>
  <si>
    <t>Bates, Quintin</t>
  </si>
  <si>
    <t>E55</t>
  </si>
  <si>
    <t>Karshagen, Andrew</t>
  </si>
  <si>
    <t>B46</t>
  </si>
  <si>
    <t>05939</t>
  </si>
  <si>
    <t>Smith, Brendan</t>
  </si>
  <si>
    <t>03777</t>
  </si>
  <si>
    <t>B188</t>
  </si>
  <si>
    <t>11283  C</t>
  </si>
  <si>
    <t>05535  C</t>
  </si>
  <si>
    <t>B8</t>
  </si>
  <si>
    <t>Musto, Graeme</t>
  </si>
  <si>
    <t>Rose, Kyle</t>
  </si>
  <si>
    <t>Class A</t>
  </si>
  <si>
    <t>Class B</t>
  </si>
  <si>
    <t>Class C</t>
  </si>
  <si>
    <t>Class D</t>
  </si>
  <si>
    <t>Class E</t>
  </si>
  <si>
    <t>Class F</t>
  </si>
  <si>
    <t>5 wins</t>
  </si>
  <si>
    <t>1 wins</t>
  </si>
  <si>
    <t xml:space="preserve">  2019 - BORDER HRCR CLUB CHAMPIONSHIP</t>
  </si>
  <si>
    <t>ROUND 1 - 02 Mar 2019</t>
  </si>
  <si>
    <t>ROUND 2 - 30 Mar 2019</t>
  </si>
  <si>
    <t>ROUND 3 - 11 May 2019</t>
  </si>
  <si>
    <t>ROUND 4 - 22 Jun 2019</t>
  </si>
  <si>
    <t>ROUND 5 - 3 Aug 019</t>
  </si>
  <si>
    <t>ROUND 6 - 14 Sep 2019</t>
  </si>
  <si>
    <t>ROUND 7 - 26 Oct 2019</t>
  </si>
  <si>
    <t>ROUND 8 - 14 Dec 2019</t>
  </si>
  <si>
    <t>Y</t>
  </si>
  <si>
    <t>Landman, Chris</t>
  </si>
  <si>
    <t>B17</t>
  </si>
  <si>
    <t>B50</t>
  </si>
  <si>
    <t>C65</t>
  </si>
  <si>
    <t>Bates, Quinton</t>
  </si>
  <si>
    <t>Schwarz, Bevan</t>
  </si>
  <si>
    <t>D9</t>
  </si>
  <si>
    <t>09203</t>
  </si>
  <si>
    <t>C75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</si>
</sst>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:ss.000"/>
    <numFmt numFmtId="185" formatCode="#,##0.0"/>
    <numFmt numFmtId="186" formatCode="0.0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8"/>
      <name val="Arial"/>
      <family val="2"/>
    </font>
    <font>
      <sz val="7.8"/>
      <name val="Arial"/>
      <family val="2"/>
    </font>
    <font>
      <sz val="18"/>
      <name val="Wide Lati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Wide Lat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1" fillId="35" borderId="2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35" borderId="24" xfId="0" applyNumberFormat="1" applyFont="1" applyFill="1" applyBorder="1" applyAlignment="1">
      <alignment/>
    </xf>
    <xf numFmtId="0" fontId="1" fillId="35" borderId="22" xfId="0" applyNumberFormat="1" applyFont="1" applyFill="1" applyBorder="1" applyAlignment="1">
      <alignment/>
    </xf>
    <xf numFmtId="0" fontId="1" fillId="35" borderId="22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7" fillId="35" borderId="22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/>
    </xf>
    <xf numFmtId="0" fontId="1" fillId="34" borderId="25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20" xfId="0" applyNumberFormat="1" applyFont="1" applyFill="1" applyBorder="1" applyAlignment="1">
      <alignment/>
    </xf>
    <xf numFmtId="0" fontId="1" fillId="34" borderId="21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/>
    </xf>
    <xf numFmtId="0" fontId="1" fillId="34" borderId="22" xfId="0" applyNumberFormat="1" applyFont="1" applyFill="1" applyBorder="1" applyAlignment="1">
      <alignment/>
    </xf>
    <xf numFmtId="0" fontId="1" fillId="34" borderId="23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0" xfId="0" applyNumberFormat="1" applyFont="1" applyFill="1" applyBorder="1" applyAlignment="1">
      <alignment/>
    </xf>
    <xf numFmtId="0" fontId="9" fillId="34" borderId="24" xfId="0" applyNumberFormat="1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2" fillId="34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textRotation="90" wrapText="1"/>
    </xf>
    <xf numFmtId="0" fontId="0" fillId="35" borderId="25" xfId="0" applyFill="1" applyBorder="1" applyAlignment="1">
      <alignment horizontal="center" vertical="center"/>
    </xf>
    <xf numFmtId="0" fontId="1" fillId="35" borderId="21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35" borderId="23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Border="1" applyAlignment="1">
      <alignment horizontal="center" textRotation="90"/>
    </xf>
    <xf numFmtId="0" fontId="3" fillId="0" borderId="2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2" fillId="0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5" borderId="44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35" borderId="4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1" fontId="0" fillId="35" borderId="19" xfId="0" applyNumberFormat="1" applyFill="1" applyBorder="1" applyAlignment="1">
      <alignment/>
    </xf>
    <xf numFmtId="1" fontId="1" fillId="35" borderId="0" xfId="0" applyNumberFormat="1" applyFon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1" fontId="0" fillId="34" borderId="25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2" fillId="34" borderId="21" xfId="0" applyNumberFormat="1" applyFont="1" applyFill="1" applyBorder="1" applyAlignment="1">
      <alignment/>
    </xf>
    <xf numFmtId="1" fontId="2" fillId="34" borderId="23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 textRotation="90"/>
    </xf>
    <xf numFmtId="1" fontId="3" fillId="34" borderId="10" xfId="0" applyNumberFormat="1" applyFont="1" applyFill="1" applyBorder="1" applyAlignment="1">
      <alignment horizontal="center" textRotation="90" wrapText="1"/>
    </xf>
    <xf numFmtId="1" fontId="3" fillId="34" borderId="29" xfId="0" applyNumberFormat="1" applyFont="1" applyFill="1" applyBorder="1" applyAlignment="1">
      <alignment horizontal="center"/>
    </xf>
    <xf numFmtId="1" fontId="3" fillId="35" borderId="4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3" fillId="35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0" fillId="35" borderId="20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center" vertical="center"/>
    </xf>
    <xf numFmtId="0" fontId="10" fillId="35" borderId="21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/>
    </xf>
    <xf numFmtId="0" fontId="3" fillId="37" borderId="29" xfId="0" applyFont="1" applyFill="1" applyBorder="1" applyAlignment="1" quotePrefix="1">
      <alignment horizontal="center"/>
    </xf>
    <xf numFmtId="0" fontId="3" fillId="37" borderId="42" xfId="0" applyFont="1" applyFill="1" applyBorder="1" applyAlignment="1">
      <alignment horizontal="center"/>
    </xf>
    <xf numFmtId="0" fontId="3" fillId="37" borderId="42" xfId="0" applyFont="1" applyFill="1" applyBorder="1" applyAlignment="1" quotePrefix="1">
      <alignment horizontal="center"/>
    </xf>
    <xf numFmtId="0" fontId="2" fillId="0" borderId="27" xfId="0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</xdr:row>
      <xdr:rowOff>142875</xdr:rowOff>
    </xdr:from>
    <xdr:to>
      <xdr:col>34</xdr:col>
      <xdr:colOff>133350</xdr:colOff>
      <xdr:row>14</xdr:row>
      <xdr:rowOff>76200</xdr:rowOff>
    </xdr:to>
    <xdr:pic>
      <xdr:nvPicPr>
        <xdr:cNvPr id="1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133350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2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34</xdr:col>
      <xdr:colOff>133350</xdr:colOff>
      <xdr:row>14</xdr:row>
      <xdr:rowOff>76200</xdr:rowOff>
    </xdr:to>
    <xdr:pic>
      <xdr:nvPicPr>
        <xdr:cNvPr id="5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133350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6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35</xdr:col>
      <xdr:colOff>133350</xdr:colOff>
      <xdr:row>14</xdr:row>
      <xdr:rowOff>76200</xdr:rowOff>
    </xdr:to>
    <xdr:pic>
      <xdr:nvPicPr>
        <xdr:cNvPr id="9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352425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10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39</xdr:col>
      <xdr:colOff>38100</xdr:colOff>
      <xdr:row>1</xdr:row>
      <xdr:rowOff>19050</xdr:rowOff>
    </xdr:from>
    <xdr:to>
      <xdr:col>62</xdr:col>
      <xdr:colOff>285750</xdr:colOff>
      <xdr:row>9</xdr:row>
      <xdr:rowOff>38100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71450"/>
          <a:ext cx="2257425" cy="1133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35</xdr:col>
      <xdr:colOff>133350</xdr:colOff>
      <xdr:row>14</xdr:row>
      <xdr:rowOff>76200</xdr:rowOff>
    </xdr:to>
    <xdr:pic>
      <xdr:nvPicPr>
        <xdr:cNvPr id="14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352425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15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39</xdr:col>
      <xdr:colOff>38100</xdr:colOff>
      <xdr:row>1</xdr:row>
      <xdr:rowOff>19050</xdr:rowOff>
    </xdr:from>
    <xdr:to>
      <xdr:col>62</xdr:col>
      <xdr:colOff>285750</xdr:colOff>
      <xdr:row>9</xdr:row>
      <xdr:rowOff>38100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71450"/>
          <a:ext cx="2257425" cy="1133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35</xdr:col>
      <xdr:colOff>133350</xdr:colOff>
      <xdr:row>14</xdr:row>
      <xdr:rowOff>76200</xdr:rowOff>
    </xdr:to>
    <xdr:pic>
      <xdr:nvPicPr>
        <xdr:cNvPr id="19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352425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20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35</xdr:col>
      <xdr:colOff>133350</xdr:colOff>
      <xdr:row>14</xdr:row>
      <xdr:rowOff>76200</xdr:rowOff>
    </xdr:to>
    <xdr:pic>
      <xdr:nvPicPr>
        <xdr:cNvPr id="23" name="Picture 20" descr="newsletter%20header"/>
        <xdr:cNvPicPr preferRelativeResize="1">
          <a:picLocks noChangeAspect="1"/>
        </xdr:cNvPicPr>
      </xdr:nvPicPr>
      <xdr:blipFill>
        <a:blip r:embed="rId1"/>
        <a:srcRect r="67391" b="846"/>
        <a:stretch>
          <a:fillRect/>
        </a:stretch>
      </xdr:blipFill>
      <xdr:spPr>
        <a:xfrm>
          <a:off x="9010650" y="295275"/>
          <a:ext cx="352425" cy="1704975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14</xdr:col>
      <xdr:colOff>47625</xdr:colOff>
      <xdr:row>1</xdr:row>
      <xdr:rowOff>190500</xdr:rowOff>
    </xdr:from>
    <xdr:to>
      <xdr:col>34</xdr:col>
      <xdr:colOff>0</xdr:colOff>
      <xdr:row>12</xdr:row>
      <xdr:rowOff>19050</xdr:rowOff>
    </xdr:to>
    <xdr:pic>
      <xdr:nvPicPr>
        <xdr:cNvPr id="24" name="Picture 21" descr="newsletter%20header"/>
        <xdr:cNvPicPr preferRelativeResize="1">
          <a:picLocks noChangeAspect="1"/>
        </xdr:cNvPicPr>
      </xdr:nvPicPr>
      <xdr:blipFill>
        <a:blip r:embed="rId1"/>
        <a:srcRect l="48840" t="22274"/>
        <a:stretch>
          <a:fillRect/>
        </a:stretch>
      </xdr:blipFill>
      <xdr:spPr>
        <a:xfrm>
          <a:off x="4591050" y="342900"/>
          <a:ext cx="4419600" cy="1352550"/>
        </a:xfrm>
        <a:prstGeom prst="rect">
          <a:avLst/>
        </a:prstGeom>
        <a:noFill/>
        <a:ln w="76200" cmpd="sng">
          <a:noFill/>
        </a:ln>
      </xdr:spPr>
    </xdr:pic>
    <xdr:clientData fLocksWithSheet="0"/>
  </xdr:twoCellAnchor>
  <xdr:twoCellAnchor>
    <xdr:from>
      <xdr:col>1</xdr:col>
      <xdr:colOff>38100</xdr:colOff>
      <xdr:row>1</xdr:row>
      <xdr:rowOff>19050</xdr:rowOff>
    </xdr:from>
    <xdr:to>
      <xdr:col>11</xdr:col>
      <xdr:colOff>180975</xdr:colOff>
      <xdr:row>6</xdr:row>
      <xdr:rowOff>104775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3762375" cy="771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76200</xdr:colOff>
      <xdr:row>11</xdr:row>
      <xdr:rowOff>85725</xdr:rowOff>
    </xdr:from>
    <xdr:to>
      <xdr:col>31</xdr:col>
      <xdr:colOff>123825</xdr:colOff>
      <xdr:row>15</xdr:row>
      <xdr:rowOff>28575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5495925" y="1638300"/>
          <a:ext cx="2981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BORDER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JvdW\Motors\HRCR\Dunlop%20Series\2017%20Season\Dunlop%20Historics%20Points%20Master%20Copy%20Rev%2023Nov17%20Rnd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nd1-4"/>
      <sheetName val="Rnd 5"/>
      <sheetName val="Rnd 5 Results"/>
    </sheetNames>
    <sheetDataSet>
      <sheetData sheetId="1">
        <row r="42">
          <cell r="C42" t="str">
            <v>02679</v>
          </cell>
        </row>
        <row r="44">
          <cell r="C44" t="str">
            <v>05690</v>
          </cell>
        </row>
        <row r="45">
          <cell r="C45" t="str">
            <v>05198</v>
          </cell>
        </row>
        <row r="52">
          <cell r="C52" t="str">
            <v>05815</v>
          </cell>
        </row>
        <row r="53">
          <cell r="C53" t="str">
            <v>03646</v>
          </cell>
        </row>
        <row r="55">
          <cell r="C55" t="str">
            <v>05933</v>
          </cell>
        </row>
        <row r="59">
          <cell r="C59" t="str">
            <v>05684</v>
          </cell>
        </row>
        <row r="60">
          <cell r="C60" t="str">
            <v>01405</v>
          </cell>
        </row>
        <row r="61">
          <cell r="C61" t="str">
            <v>03291</v>
          </cell>
        </row>
        <row r="62">
          <cell r="C62" t="str">
            <v>05738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tabSelected="1" view="pageBreakPreview" zoomScaleSheetLayoutView="100" zoomScalePageLayoutView="0" workbookViewId="0" topLeftCell="A19">
      <pane xSplit="6" ySplit="4" topLeftCell="G23" activePane="bottomRight" state="frozen"/>
      <selection pane="topLeft" activeCell="A19" sqref="A19"/>
      <selection pane="topRight" activeCell="G19" sqref="G19"/>
      <selection pane="bottomLeft" activeCell="A23" sqref="A23"/>
      <selection pane="bottomRight" activeCell="A55" sqref="A55"/>
    </sheetView>
  </sheetViews>
  <sheetFormatPr defaultColWidth="9.140625" defaultRowHeight="12.75"/>
  <cols>
    <col min="1" max="1" width="3.57421875" style="0" bestFit="1" customWidth="1"/>
    <col min="2" max="2" width="16.8515625" style="0" customWidth="1"/>
    <col min="3" max="3" width="9.00390625" style="4" customWidth="1"/>
    <col min="4" max="4" width="5.421875" style="4" bestFit="1" customWidth="1"/>
    <col min="5" max="6" width="3.28125" style="4" customWidth="1"/>
    <col min="7" max="12" width="3.28125" style="0" customWidth="1"/>
    <col min="13" max="13" width="3.7109375" style="0" customWidth="1"/>
    <col min="14" max="19" width="3.28125" style="0" customWidth="1"/>
    <col min="20" max="20" width="4.00390625" style="0" customWidth="1"/>
    <col min="21" max="26" width="3.28125" style="0" customWidth="1"/>
    <col min="27" max="27" width="3.8515625" style="0" customWidth="1"/>
    <col min="28" max="40" width="3.28125" style="0" customWidth="1"/>
    <col min="41" max="41" width="3.8515625" style="0" customWidth="1"/>
    <col min="42" max="48" width="3.28125" style="0" customWidth="1"/>
    <col min="49" max="62" width="3.28125" style="0" hidden="1" customWidth="1"/>
    <col min="63" max="63" width="4.28125" style="136" bestFit="1" customWidth="1"/>
    <col min="64" max="64" width="4.421875" style="136" bestFit="1" customWidth="1"/>
    <col min="65" max="65" width="4.421875" style="93" bestFit="1" customWidth="1"/>
    <col min="66" max="66" width="3.421875" style="93" customWidth="1"/>
    <col min="67" max="69" width="6.00390625" style="93" customWidth="1"/>
    <col min="70" max="70" width="4.421875" style="0" bestFit="1" customWidth="1"/>
    <col min="71" max="71" width="4.140625" style="0" bestFit="1" customWidth="1"/>
    <col min="72" max="74" width="4.421875" style="0" bestFit="1" customWidth="1"/>
    <col min="76" max="82" width="8.8515625" style="4" customWidth="1"/>
  </cols>
  <sheetData>
    <row r="1" spans="1:65" ht="12" customHeight="1" thickBot="1" thickTop="1">
      <c r="A1" s="26"/>
      <c r="B1" s="27"/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122"/>
      <c r="BL1" s="122"/>
      <c r="BM1" s="88"/>
    </row>
    <row r="2" spans="1:65" ht="15" customHeight="1" thickTop="1">
      <c r="A2" s="29"/>
      <c r="B2" s="30"/>
      <c r="C2" s="31"/>
      <c r="D2" s="31"/>
      <c r="E2" s="31"/>
      <c r="F2" s="31"/>
      <c r="G2" s="30"/>
      <c r="H2" s="30"/>
      <c r="I2" s="30"/>
      <c r="J2" s="30"/>
      <c r="K2" s="30"/>
      <c r="L2" s="30"/>
      <c r="M2" s="30"/>
      <c r="N2" s="32"/>
      <c r="O2" s="49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  <c r="AK2" s="30"/>
      <c r="AL2" s="5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123"/>
      <c r="BL2" s="123"/>
      <c r="BM2" s="89"/>
    </row>
    <row r="3" spans="1:65" ht="9.75" customHeight="1">
      <c r="A3" s="29"/>
      <c r="B3" s="32"/>
      <c r="C3" s="33"/>
      <c r="D3" s="33"/>
      <c r="E3" s="33"/>
      <c r="F3" s="33"/>
      <c r="G3" s="32"/>
      <c r="H3" s="32"/>
      <c r="I3" s="32"/>
      <c r="J3" s="32"/>
      <c r="K3" s="32"/>
      <c r="L3" s="32"/>
      <c r="M3" s="32"/>
      <c r="N3" s="32"/>
      <c r="O3" s="52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53"/>
      <c r="AK3" s="32"/>
      <c r="AL3" s="17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124"/>
      <c r="BL3" s="124"/>
      <c r="BM3" s="90"/>
    </row>
    <row r="4" spans="1:65" ht="9.75" customHeight="1">
      <c r="A4" s="29"/>
      <c r="B4" s="32"/>
      <c r="C4" s="33"/>
      <c r="D4" s="33"/>
      <c r="E4" s="33"/>
      <c r="F4" s="33"/>
      <c r="G4" s="32"/>
      <c r="H4" s="32"/>
      <c r="I4" s="32"/>
      <c r="J4" s="32"/>
      <c r="K4" s="32"/>
      <c r="L4" s="32"/>
      <c r="M4" s="32"/>
      <c r="N4" s="32"/>
      <c r="O4" s="5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55"/>
      <c r="AK4" s="32"/>
      <c r="AL4" s="18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124"/>
      <c r="BL4" s="124"/>
      <c r="BM4" s="90"/>
    </row>
    <row r="5" spans="1:65" ht="9.75" customHeight="1">
      <c r="A5" s="29"/>
      <c r="B5" s="32"/>
      <c r="C5" s="33"/>
      <c r="D5" s="33"/>
      <c r="E5" s="33"/>
      <c r="F5" s="33"/>
      <c r="G5" s="32"/>
      <c r="H5" s="32"/>
      <c r="I5" s="32"/>
      <c r="J5" s="32"/>
      <c r="K5" s="32"/>
      <c r="L5" s="32"/>
      <c r="M5" s="32"/>
      <c r="N5" s="32"/>
      <c r="O5" s="54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55"/>
      <c r="AK5" s="32"/>
      <c r="AL5" s="18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124"/>
      <c r="BL5" s="124"/>
      <c r="BM5" s="90"/>
    </row>
    <row r="6" spans="1:65" ht="9.75" customHeight="1">
      <c r="A6" s="29"/>
      <c r="B6" s="32"/>
      <c r="C6" s="33"/>
      <c r="D6" s="33"/>
      <c r="E6" s="33"/>
      <c r="F6" s="33"/>
      <c r="G6" s="32"/>
      <c r="H6" s="32"/>
      <c r="I6" s="32"/>
      <c r="J6" s="32"/>
      <c r="K6" s="32"/>
      <c r="L6" s="32"/>
      <c r="M6" s="32"/>
      <c r="N6" s="32"/>
      <c r="O6" s="54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55"/>
      <c r="AK6" s="32"/>
      <c r="AL6" s="18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24"/>
      <c r="BL6" s="124"/>
      <c r="BM6" s="90"/>
    </row>
    <row r="7" spans="1:65" ht="9.75" customHeight="1">
      <c r="A7" s="29"/>
      <c r="B7" s="32"/>
      <c r="C7" s="33"/>
      <c r="D7" s="33"/>
      <c r="E7" s="33"/>
      <c r="F7" s="33"/>
      <c r="G7" s="32"/>
      <c r="H7" s="32"/>
      <c r="I7" s="32"/>
      <c r="J7" s="32"/>
      <c r="K7" s="32"/>
      <c r="L7" s="32"/>
      <c r="M7" s="32"/>
      <c r="N7" s="32"/>
      <c r="O7" s="5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5"/>
      <c r="AK7" s="32"/>
      <c r="AL7" s="18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124"/>
      <c r="BL7" s="124"/>
      <c r="BM7" s="90"/>
    </row>
    <row r="8" spans="1:65" ht="9.75" customHeight="1" thickBot="1">
      <c r="A8" s="29"/>
      <c r="B8" s="32"/>
      <c r="C8" s="33"/>
      <c r="D8" s="33"/>
      <c r="E8" s="33"/>
      <c r="F8" s="33"/>
      <c r="G8" s="32"/>
      <c r="H8" s="32"/>
      <c r="I8" s="32"/>
      <c r="J8" s="32"/>
      <c r="K8" s="32"/>
      <c r="L8" s="32"/>
      <c r="M8" s="32"/>
      <c r="N8" s="32"/>
      <c r="O8" s="54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55"/>
      <c r="AK8" s="32"/>
      <c r="AL8" s="18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124"/>
      <c r="BL8" s="124"/>
      <c r="BM8" s="90"/>
    </row>
    <row r="9" spans="1:65" ht="14.25" customHeight="1" thickTop="1">
      <c r="A9" s="29"/>
      <c r="B9" s="143" t="s">
        <v>19</v>
      </c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32"/>
      <c r="N9" s="32"/>
      <c r="O9" s="54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5"/>
      <c r="AK9" s="32"/>
      <c r="AL9" s="18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124"/>
      <c r="BL9" s="124"/>
      <c r="BM9" s="90"/>
    </row>
    <row r="10" spans="1:65" ht="12" customHeight="1" thickBot="1">
      <c r="A10" s="29"/>
      <c r="B10" s="37" t="s">
        <v>35</v>
      </c>
      <c r="C10" s="14"/>
      <c r="D10" s="14"/>
      <c r="E10" s="14"/>
      <c r="F10" s="14"/>
      <c r="G10" s="15"/>
      <c r="H10" s="16"/>
      <c r="I10" s="16"/>
      <c r="J10" s="16"/>
      <c r="K10" s="16"/>
      <c r="L10" s="38"/>
      <c r="M10" s="32"/>
      <c r="N10" s="32"/>
      <c r="O10" s="5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55"/>
      <c r="AK10" s="32"/>
      <c r="AL10" s="18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125"/>
      <c r="BL10" s="125"/>
      <c r="BM10" s="90"/>
    </row>
    <row r="11" spans="1:65" ht="10.5" customHeight="1" thickTop="1">
      <c r="A11" s="29"/>
      <c r="B11" s="37" t="s">
        <v>36</v>
      </c>
      <c r="C11" s="14"/>
      <c r="D11" s="14"/>
      <c r="E11" s="14"/>
      <c r="F11" s="14"/>
      <c r="G11" s="15"/>
      <c r="H11" s="16"/>
      <c r="I11" s="16"/>
      <c r="J11" s="16"/>
      <c r="K11" s="16"/>
      <c r="L11" s="38"/>
      <c r="M11" s="30"/>
      <c r="N11" s="32"/>
      <c r="O11" s="54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55"/>
      <c r="AK11" s="32"/>
      <c r="AL11" s="18"/>
      <c r="AM11" s="32"/>
      <c r="AN11" s="59"/>
      <c r="AO11" s="36"/>
      <c r="AP11" s="36"/>
      <c r="AQ11" s="60" t="s">
        <v>20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26"/>
      <c r="BL11" s="127"/>
      <c r="BM11" s="90"/>
    </row>
    <row r="12" spans="1:65" ht="9.75" customHeight="1">
      <c r="A12" s="29"/>
      <c r="B12" s="37" t="s">
        <v>37</v>
      </c>
      <c r="C12" s="14"/>
      <c r="D12" s="14"/>
      <c r="E12" s="14"/>
      <c r="F12" s="14"/>
      <c r="G12" s="15"/>
      <c r="H12" s="16"/>
      <c r="I12" s="16"/>
      <c r="J12" s="16"/>
      <c r="K12" s="16"/>
      <c r="L12" s="38"/>
      <c r="M12" s="30"/>
      <c r="N12" s="32"/>
      <c r="O12" s="5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55"/>
      <c r="AK12" s="32"/>
      <c r="AL12" s="18"/>
      <c r="AM12" s="32"/>
      <c r="AN12" s="61" t="s">
        <v>8</v>
      </c>
      <c r="AO12" s="15"/>
      <c r="AP12" s="15"/>
      <c r="AQ12" s="15"/>
      <c r="AR12" s="17"/>
      <c r="AS12" s="17"/>
      <c r="AT12" s="62" t="s">
        <v>11</v>
      </c>
      <c r="AU12" s="16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28"/>
      <c r="BL12" s="128"/>
      <c r="BM12" s="90"/>
    </row>
    <row r="13" spans="1:65" ht="9.75" customHeight="1">
      <c r="A13" s="29"/>
      <c r="B13" s="37" t="s">
        <v>38</v>
      </c>
      <c r="C13" s="14"/>
      <c r="D13" s="14"/>
      <c r="E13" s="14"/>
      <c r="F13" s="14"/>
      <c r="G13" s="15"/>
      <c r="H13" s="16"/>
      <c r="I13" s="16"/>
      <c r="J13" s="16"/>
      <c r="K13" s="16"/>
      <c r="L13" s="38"/>
      <c r="M13" s="30"/>
      <c r="N13" s="32"/>
      <c r="O13" s="5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55"/>
      <c r="AK13" s="32"/>
      <c r="AL13" s="18"/>
      <c r="AM13" s="32"/>
      <c r="AN13" s="61" t="s">
        <v>9</v>
      </c>
      <c r="AO13" s="15"/>
      <c r="AP13" s="15"/>
      <c r="AQ13" s="15"/>
      <c r="AR13" s="17"/>
      <c r="AS13" s="17"/>
      <c r="AT13" s="62" t="s">
        <v>12</v>
      </c>
      <c r="AU13" s="16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28"/>
      <c r="BL13" s="128"/>
      <c r="BM13" s="90"/>
    </row>
    <row r="14" spans="1:82" s="3" customFormat="1" ht="9.75" customHeight="1">
      <c r="A14" s="29"/>
      <c r="B14" s="37" t="s">
        <v>39</v>
      </c>
      <c r="C14" s="14"/>
      <c r="D14" s="14"/>
      <c r="E14" s="14"/>
      <c r="F14" s="14"/>
      <c r="G14" s="15"/>
      <c r="H14" s="16"/>
      <c r="I14" s="16"/>
      <c r="J14" s="16"/>
      <c r="K14" s="16"/>
      <c r="L14" s="38"/>
      <c r="M14" s="30"/>
      <c r="N14" s="32"/>
      <c r="O14" s="5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55"/>
      <c r="AK14" s="32"/>
      <c r="AL14" s="18"/>
      <c r="AM14" s="32"/>
      <c r="AN14" s="61" t="s">
        <v>10</v>
      </c>
      <c r="AO14" s="15"/>
      <c r="AP14" s="15"/>
      <c r="AQ14" s="15"/>
      <c r="AR14" s="17"/>
      <c r="AS14" s="17"/>
      <c r="AT14" s="62" t="s">
        <v>13</v>
      </c>
      <c r="AU14" s="16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28"/>
      <c r="BL14" s="128"/>
      <c r="BM14" s="90"/>
      <c r="BN14" s="94"/>
      <c r="BO14" s="94"/>
      <c r="BP14" s="94"/>
      <c r="BQ14" s="94"/>
      <c r="BX14" s="140"/>
      <c r="BY14" s="140"/>
      <c r="BZ14" s="140"/>
      <c r="CA14" s="140"/>
      <c r="CB14" s="140"/>
      <c r="CC14" s="140"/>
      <c r="CD14" s="140"/>
    </row>
    <row r="15" spans="1:82" s="3" customFormat="1" ht="9.75" customHeight="1">
      <c r="A15" s="29"/>
      <c r="B15" s="37" t="s">
        <v>40</v>
      </c>
      <c r="C15" s="14"/>
      <c r="D15" s="14"/>
      <c r="E15" s="14"/>
      <c r="F15" s="14"/>
      <c r="G15" s="15"/>
      <c r="H15" s="16"/>
      <c r="I15" s="16"/>
      <c r="J15" s="16"/>
      <c r="K15" s="16"/>
      <c r="L15" s="38"/>
      <c r="M15" s="30"/>
      <c r="N15" s="32"/>
      <c r="O15" s="5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5"/>
      <c r="AK15" s="32"/>
      <c r="AL15" s="18"/>
      <c r="AM15" s="32"/>
      <c r="AN15" s="63" t="s">
        <v>22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28"/>
      <c r="BL15" s="128"/>
      <c r="BM15" s="90"/>
      <c r="BN15" s="94"/>
      <c r="BO15" s="94"/>
      <c r="BP15" s="94"/>
      <c r="BQ15" s="94"/>
      <c r="BX15" s="140"/>
      <c r="BY15" s="140"/>
      <c r="BZ15" s="140"/>
      <c r="CA15" s="140"/>
      <c r="CB15" s="140"/>
      <c r="CC15" s="140"/>
      <c r="CD15" s="140"/>
    </row>
    <row r="16" spans="1:82" s="3" customFormat="1" ht="9.75" customHeight="1">
      <c r="A16" s="29"/>
      <c r="B16" s="37" t="s">
        <v>41</v>
      </c>
      <c r="C16" s="14"/>
      <c r="D16" s="14"/>
      <c r="E16" s="14"/>
      <c r="F16" s="14"/>
      <c r="G16" s="15"/>
      <c r="H16" s="16"/>
      <c r="I16" s="16"/>
      <c r="J16" s="16"/>
      <c r="K16" s="16"/>
      <c r="L16" s="38"/>
      <c r="M16" s="30"/>
      <c r="N16" s="32"/>
      <c r="O16" s="5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53"/>
      <c r="AK16" s="32"/>
      <c r="AL16" s="17">
        <v>1</v>
      </c>
      <c r="AM16" s="32"/>
      <c r="AN16" s="63" t="s">
        <v>23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28"/>
      <c r="BL16" s="128"/>
      <c r="BM16" s="90"/>
      <c r="BN16" s="94"/>
      <c r="BO16" s="94"/>
      <c r="BP16" s="94"/>
      <c r="BQ16" s="94"/>
      <c r="BX16" s="140"/>
      <c r="BY16" s="140"/>
      <c r="BZ16" s="140"/>
      <c r="CA16" s="140"/>
      <c r="CB16" s="140"/>
      <c r="CC16" s="140"/>
      <c r="CD16" s="140"/>
    </row>
    <row r="17" spans="1:82" s="3" customFormat="1" ht="9.75" customHeight="1">
      <c r="A17" s="29"/>
      <c r="B17" s="37" t="s">
        <v>42</v>
      </c>
      <c r="C17" s="14"/>
      <c r="D17" s="14"/>
      <c r="E17" s="14"/>
      <c r="F17" s="14"/>
      <c r="G17" s="15"/>
      <c r="H17" s="16"/>
      <c r="I17" s="16"/>
      <c r="J17" s="16"/>
      <c r="K17" s="16"/>
      <c r="L17" s="38"/>
      <c r="M17" s="30"/>
      <c r="N17" s="32"/>
      <c r="O17" s="5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53"/>
      <c r="AK17" s="32"/>
      <c r="AL17" s="17"/>
      <c r="AM17" s="32"/>
      <c r="AN17" s="120" t="s">
        <v>59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28"/>
      <c r="BL17" s="128"/>
      <c r="BM17" s="90"/>
      <c r="BN17" s="94"/>
      <c r="BO17" s="94"/>
      <c r="BP17" s="94"/>
      <c r="BQ17" s="94"/>
      <c r="BX17" s="140"/>
      <c r="BY17" s="140"/>
      <c r="BZ17" s="140"/>
      <c r="CA17" s="140"/>
      <c r="CB17" s="140"/>
      <c r="CC17" s="140"/>
      <c r="CD17" s="140"/>
    </row>
    <row r="18" spans="1:82" s="3" customFormat="1" ht="12" customHeight="1" thickBot="1">
      <c r="A18" s="29"/>
      <c r="B18" s="121"/>
      <c r="C18" s="39"/>
      <c r="D18" s="39"/>
      <c r="E18" s="39"/>
      <c r="F18" s="39"/>
      <c r="G18" s="40"/>
      <c r="H18" s="41"/>
      <c r="I18" s="41"/>
      <c r="J18" s="41"/>
      <c r="K18" s="41"/>
      <c r="L18" s="42"/>
      <c r="M18" s="30"/>
      <c r="N18" s="30"/>
      <c r="O18" s="5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  <c r="AK18" s="34"/>
      <c r="AL18" s="57"/>
      <c r="AM18" s="35"/>
      <c r="AN18" s="64" t="s">
        <v>21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129"/>
      <c r="BL18" s="130"/>
      <c r="BM18" s="90"/>
      <c r="BN18" s="94"/>
      <c r="BO18" s="94"/>
      <c r="BP18" s="94"/>
      <c r="BQ18" s="94"/>
      <c r="BX18" s="140"/>
      <c r="BY18" s="140"/>
      <c r="BZ18" s="140"/>
      <c r="CA18" s="140"/>
      <c r="CB18" s="140"/>
      <c r="CC18" s="140"/>
      <c r="CD18" s="140"/>
    </row>
    <row r="19" spans="1:65" ht="28.5" customHeight="1" thickTop="1">
      <c r="A19" s="146" t="s">
        <v>100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8"/>
    </row>
    <row r="20" spans="1:65" ht="1.5" customHeight="1" thickBot="1">
      <c r="A20" s="43"/>
      <c r="B20" s="44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6"/>
      <c r="V20" s="46"/>
      <c r="W20" s="48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131"/>
      <c r="BL20" s="131"/>
      <c r="BM20" s="91"/>
    </row>
    <row r="21" spans="1:82" ht="14.25" customHeight="1" thickBot="1" thickTop="1">
      <c r="A21" s="19"/>
      <c r="B21" s="20"/>
      <c r="C21" s="21"/>
      <c r="D21" s="21"/>
      <c r="E21" s="21"/>
      <c r="F21" s="21"/>
      <c r="G21" s="22" t="s">
        <v>101</v>
      </c>
      <c r="H21" s="23"/>
      <c r="I21" s="24"/>
      <c r="J21" s="24"/>
      <c r="K21" s="24"/>
      <c r="L21" s="24"/>
      <c r="M21" s="25"/>
      <c r="N21" s="22" t="s">
        <v>102</v>
      </c>
      <c r="O21" s="23"/>
      <c r="P21" s="24"/>
      <c r="Q21" s="24"/>
      <c r="R21" s="24"/>
      <c r="S21" s="24"/>
      <c r="T21" s="25"/>
      <c r="U21" s="22" t="s">
        <v>103</v>
      </c>
      <c r="V21" s="23"/>
      <c r="W21" s="24"/>
      <c r="X21" s="24"/>
      <c r="Y21" s="24"/>
      <c r="Z21" s="24"/>
      <c r="AA21" s="25"/>
      <c r="AB21" s="22" t="s">
        <v>104</v>
      </c>
      <c r="AC21" s="23"/>
      <c r="AD21" s="24"/>
      <c r="AE21" s="24"/>
      <c r="AF21" s="24"/>
      <c r="AG21" s="24"/>
      <c r="AH21" s="25"/>
      <c r="AI21" s="22" t="s">
        <v>105</v>
      </c>
      <c r="AJ21" s="23"/>
      <c r="AK21" s="24"/>
      <c r="AL21" s="24"/>
      <c r="AM21" s="24"/>
      <c r="AN21" s="24"/>
      <c r="AO21" s="25"/>
      <c r="AP21" s="82" t="s">
        <v>106</v>
      </c>
      <c r="AQ21" s="83"/>
      <c r="AR21" s="84"/>
      <c r="AS21" s="84"/>
      <c r="AT21" s="84"/>
      <c r="AU21" s="84"/>
      <c r="AV21" s="85"/>
      <c r="AW21" s="82" t="s">
        <v>107</v>
      </c>
      <c r="AX21" s="83"/>
      <c r="AY21" s="84"/>
      <c r="AZ21" s="84"/>
      <c r="BA21" s="84"/>
      <c r="BB21" s="84"/>
      <c r="BC21" s="85"/>
      <c r="BD21" s="82" t="s">
        <v>108</v>
      </c>
      <c r="BE21" s="83"/>
      <c r="BF21" s="84"/>
      <c r="BG21" s="84"/>
      <c r="BH21" s="84"/>
      <c r="BI21" s="84"/>
      <c r="BJ21" s="85"/>
      <c r="BK21" s="132"/>
      <c r="BL21" s="132"/>
      <c r="BM21" s="92"/>
      <c r="BS21" s="142" t="s">
        <v>24</v>
      </c>
      <c r="BT21" s="142" t="s">
        <v>25</v>
      </c>
      <c r="BU21" s="142" t="s">
        <v>26</v>
      </c>
      <c r="BV21" s="142" t="s">
        <v>29</v>
      </c>
      <c r="BX21" s="4">
        <v>1</v>
      </c>
      <c r="BY21" s="4">
        <v>2</v>
      </c>
      <c r="BZ21" s="4">
        <v>3</v>
      </c>
      <c r="CA21" s="4">
        <v>4</v>
      </c>
      <c r="CB21" s="4">
        <v>5</v>
      </c>
      <c r="CC21" s="4">
        <v>6</v>
      </c>
      <c r="CD21" s="4">
        <v>7</v>
      </c>
    </row>
    <row r="22" spans="1:82" s="1" customFormat="1" ht="70.5" customHeight="1" thickBot="1">
      <c r="A22" s="8"/>
      <c r="B22" s="9" t="s">
        <v>0</v>
      </c>
      <c r="C22" s="138" t="s">
        <v>65</v>
      </c>
      <c r="D22" s="138" t="s">
        <v>66</v>
      </c>
      <c r="E22" s="10" t="s">
        <v>64</v>
      </c>
      <c r="F22" s="10" t="s">
        <v>7</v>
      </c>
      <c r="G22" s="10" t="s">
        <v>1</v>
      </c>
      <c r="H22" s="11" t="s">
        <v>4</v>
      </c>
      <c r="I22" s="12" t="s">
        <v>5</v>
      </c>
      <c r="J22" s="12" t="s">
        <v>54</v>
      </c>
      <c r="K22" s="12" t="s">
        <v>3</v>
      </c>
      <c r="L22" s="12" t="s">
        <v>2</v>
      </c>
      <c r="M22" s="13" t="s">
        <v>6</v>
      </c>
      <c r="N22" s="10" t="s">
        <v>1</v>
      </c>
      <c r="O22" s="11" t="s">
        <v>4</v>
      </c>
      <c r="P22" s="12" t="s">
        <v>5</v>
      </c>
      <c r="Q22" s="11" t="s">
        <v>60</v>
      </c>
      <c r="R22" s="12" t="s">
        <v>3</v>
      </c>
      <c r="S22" s="12" t="s">
        <v>2</v>
      </c>
      <c r="T22" s="13" t="s">
        <v>6</v>
      </c>
      <c r="U22" s="10" t="s">
        <v>1</v>
      </c>
      <c r="V22" s="11" t="s">
        <v>4</v>
      </c>
      <c r="W22" s="12" t="s">
        <v>5</v>
      </c>
      <c r="X22" s="11" t="s">
        <v>60</v>
      </c>
      <c r="Y22" s="12" t="s">
        <v>3</v>
      </c>
      <c r="Z22" s="12" t="s">
        <v>2</v>
      </c>
      <c r="AA22" s="13" t="s">
        <v>6</v>
      </c>
      <c r="AB22" s="10" t="s">
        <v>1</v>
      </c>
      <c r="AC22" s="11" t="s">
        <v>4</v>
      </c>
      <c r="AD22" s="12" t="s">
        <v>5</v>
      </c>
      <c r="AE22" s="12" t="s">
        <v>54</v>
      </c>
      <c r="AF22" s="12" t="s">
        <v>3</v>
      </c>
      <c r="AG22" s="12" t="s">
        <v>2</v>
      </c>
      <c r="AH22" s="13" t="s">
        <v>6</v>
      </c>
      <c r="AI22" s="10" t="s">
        <v>1</v>
      </c>
      <c r="AJ22" s="11" t="s">
        <v>4</v>
      </c>
      <c r="AK22" s="12" t="s">
        <v>5</v>
      </c>
      <c r="AL22" s="12" t="s">
        <v>54</v>
      </c>
      <c r="AM22" s="12" t="s">
        <v>3</v>
      </c>
      <c r="AN22" s="12" t="s">
        <v>2</v>
      </c>
      <c r="AO22" s="13" t="s">
        <v>6</v>
      </c>
      <c r="AP22" s="10" t="s">
        <v>1</v>
      </c>
      <c r="AQ22" s="11" t="s">
        <v>4</v>
      </c>
      <c r="AR22" s="12" t="s">
        <v>5</v>
      </c>
      <c r="AS22" s="12" t="s">
        <v>54</v>
      </c>
      <c r="AT22" s="12" t="s">
        <v>3</v>
      </c>
      <c r="AU22" s="12" t="s">
        <v>2</v>
      </c>
      <c r="AV22" s="13" t="s">
        <v>6</v>
      </c>
      <c r="AW22" s="10" t="s">
        <v>1</v>
      </c>
      <c r="AX22" s="11" t="s">
        <v>4</v>
      </c>
      <c r="AY22" s="12" t="s">
        <v>5</v>
      </c>
      <c r="AZ22" s="12" t="s">
        <v>54</v>
      </c>
      <c r="BA22" s="12" t="s">
        <v>3</v>
      </c>
      <c r="BB22" s="12" t="s">
        <v>2</v>
      </c>
      <c r="BC22" s="13" t="s">
        <v>6</v>
      </c>
      <c r="BD22" s="10" t="s">
        <v>1</v>
      </c>
      <c r="BE22" s="11" t="s">
        <v>4</v>
      </c>
      <c r="BF22" s="12" t="s">
        <v>5</v>
      </c>
      <c r="BG22" s="12" t="s">
        <v>54</v>
      </c>
      <c r="BH22" s="12" t="s">
        <v>3</v>
      </c>
      <c r="BI22" s="12" t="s">
        <v>2</v>
      </c>
      <c r="BJ22" s="13" t="s">
        <v>6</v>
      </c>
      <c r="BK22" s="133" t="s">
        <v>30</v>
      </c>
      <c r="BL22" s="133" t="s">
        <v>62</v>
      </c>
      <c r="BM22" s="87" t="s">
        <v>63</v>
      </c>
      <c r="BN22" s="100" t="s">
        <v>57</v>
      </c>
      <c r="BO22" s="108" t="s">
        <v>30</v>
      </c>
      <c r="BP22" s="108" t="s">
        <v>31</v>
      </c>
      <c r="BQ22" s="109" t="s">
        <v>32</v>
      </c>
      <c r="BS22" s="142"/>
      <c r="BT22" s="142"/>
      <c r="BU22" s="142"/>
      <c r="BV22" s="142"/>
      <c r="BX22" s="139" t="s">
        <v>78</v>
      </c>
      <c r="BY22" s="141"/>
      <c r="BZ22" s="141"/>
      <c r="CA22" s="141"/>
      <c r="CB22" s="141"/>
      <c r="CC22" s="141"/>
      <c r="CD22" s="141"/>
    </row>
    <row r="23" spans="1:82" ht="12.75">
      <c r="A23" s="68">
        <v>1</v>
      </c>
      <c r="B23" s="74" t="s">
        <v>58</v>
      </c>
      <c r="C23" s="149" t="s">
        <v>87</v>
      </c>
      <c r="D23" s="101" t="s">
        <v>71</v>
      </c>
      <c r="E23" s="101" t="s">
        <v>109</v>
      </c>
      <c r="F23" s="101" t="s">
        <v>14</v>
      </c>
      <c r="G23" s="75">
        <v>5</v>
      </c>
      <c r="H23" s="75">
        <v>8</v>
      </c>
      <c r="I23" s="73">
        <v>8</v>
      </c>
      <c r="J23" s="73">
        <v>9</v>
      </c>
      <c r="K23" s="73">
        <v>5</v>
      </c>
      <c r="L23" s="76"/>
      <c r="M23" s="68">
        <f>SUM(G23:L23)</f>
        <v>35</v>
      </c>
      <c r="N23" s="70">
        <v>5</v>
      </c>
      <c r="O23" s="65">
        <v>7</v>
      </c>
      <c r="P23" s="66">
        <v>0</v>
      </c>
      <c r="Q23" s="66">
        <v>8</v>
      </c>
      <c r="R23" s="67">
        <v>5</v>
      </c>
      <c r="S23" s="67"/>
      <c r="T23" s="68">
        <f>SUM(N23:S23)</f>
        <v>25</v>
      </c>
      <c r="U23" s="65">
        <v>5</v>
      </c>
      <c r="V23" s="65">
        <v>9</v>
      </c>
      <c r="W23" s="66">
        <v>9</v>
      </c>
      <c r="X23" s="66">
        <v>9</v>
      </c>
      <c r="Y23" s="67">
        <v>5</v>
      </c>
      <c r="Z23" s="67"/>
      <c r="AA23" s="68">
        <f>SUM(U23:Z23)</f>
        <v>37</v>
      </c>
      <c r="AB23" s="77">
        <v>5</v>
      </c>
      <c r="AC23" s="75">
        <v>9</v>
      </c>
      <c r="AD23" s="73">
        <v>9</v>
      </c>
      <c r="AE23" s="73">
        <v>9</v>
      </c>
      <c r="AF23" s="73">
        <v>5</v>
      </c>
      <c r="AG23" s="76"/>
      <c r="AH23" s="68">
        <f>SUM(AB23:AG23)</f>
        <v>37</v>
      </c>
      <c r="AI23" s="65">
        <v>5</v>
      </c>
      <c r="AJ23" s="65">
        <v>8</v>
      </c>
      <c r="AK23" s="66">
        <v>8</v>
      </c>
      <c r="AL23" s="66">
        <v>5</v>
      </c>
      <c r="AM23" s="66"/>
      <c r="AN23" s="67"/>
      <c r="AO23" s="68">
        <f>SUM(AI23:AN23)</f>
        <v>26</v>
      </c>
      <c r="AP23" s="70">
        <v>5</v>
      </c>
      <c r="AQ23" s="65">
        <v>7</v>
      </c>
      <c r="AR23" s="66">
        <v>8</v>
      </c>
      <c r="AS23" s="66">
        <v>0</v>
      </c>
      <c r="AT23" s="66">
        <v>0</v>
      </c>
      <c r="AU23" s="67"/>
      <c r="AV23" s="68">
        <f>SUM(AP23:AU23)</f>
        <v>20</v>
      </c>
      <c r="AW23" s="70"/>
      <c r="AX23" s="65"/>
      <c r="AY23" s="66"/>
      <c r="AZ23" s="66"/>
      <c r="BA23" s="66"/>
      <c r="BB23" s="67"/>
      <c r="BC23" s="68">
        <f>SUM(AW23:BB23)</f>
        <v>0</v>
      </c>
      <c r="BD23" s="70"/>
      <c r="BE23" s="65"/>
      <c r="BF23" s="66"/>
      <c r="BG23" s="66"/>
      <c r="BH23" s="66"/>
      <c r="BI23" s="67"/>
      <c r="BJ23" s="68">
        <f>SUM(BD23:BI23)</f>
        <v>0</v>
      </c>
      <c r="BK23" s="134">
        <f>SUM(AV23,AO23,AH23,AA23,T23,M23,BC23,BJ23)</f>
        <v>180</v>
      </c>
      <c r="BL23" s="134">
        <f>BK23</f>
        <v>180</v>
      </c>
      <c r="BM23" s="101">
        <v>1</v>
      </c>
      <c r="BN23" s="101"/>
      <c r="BO23" s="99"/>
      <c r="BP23" s="99"/>
      <c r="BQ23" s="99"/>
      <c r="CD23" s="4">
        <v>1</v>
      </c>
    </row>
    <row r="24" spans="1:80" ht="12.75">
      <c r="A24" s="68">
        <v>2</v>
      </c>
      <c r="B24" s="74" t="s">
        <v>56</v>
      </c>
      <c r="C24" s="149" t="str">
        <f>'[1]Rnd 5'!$C$52</f>
        <v>05815</v>
      </c>
      <c r="D24" s="101" t="s">
        <v>70</v>
      </c>
      <c r="E24" s="101" t="s">
        <v>109</v>
      </c>
      <c r="F24" s="101" t="s">
        <v>14</v>
      </c>
      <c r="G24" s="75"/>
      <c r="H24" s="75"/>
      <c r="I24" s="73"/>
      <c r="J24" s="73"/>
      <c r="K24" s="73"/>
      <c r="L24" s="76"/>
      <c r="M24" s="101">
        <f>SUM(G24:L24)</f>
        <v>0</v>
      </c>
      <c r="N24" s="77"/>
      <c r="O24" s="75"/>
      <c r="P24" s="73"/>
      <c r="Q24" s="73"/>
      <c r="R24" s="76"/>
      <c r="S24" s="76"/>
      <c r="T24" s="101">
        <f>SUM(N24:S24)</f>
        <v>0</v>
      </c>
      <c r="U24" s="75"/>
      <c r="V24" s="75"/>
      <c r="W24" s="73"/>
      <c r="X24" s="73"/>
      <c r="Y24" s="76"/>
      <c r="Z24" s="76"/>
      <c r="AA24" s="101">
        <f>SUM(U24:Z24)</f>
        <v>0</v>
      </c>
      <c r="AB24" s="77"/>
      <c r="AC24" s="75"/>
      <c r="AD24" s="73"/>
      <c r="AE24" s="73"/>
      <c r="AF24" s="73"/>
      <c r="AG24" s="76"/>
      <c r="AH24" s="101">
        <f>SUM(AB24:AG24)</f>
        <v>0</v>
      </c>
      <c r="AI24" s="75"/>
      <c r="AJ24" s="75"/>
      <c r="AK24" s="73"/>
      <c r="AL24" s="73"/>
      <c r="AM24" s="73"/>
      <c r="AN24" s="76"/>
      <c r="AO24" s="101">
        <f>SUM(AI24:AN24)</f>
        <v>0</v>
      </c>
      <c r="AP24" s="77">
        <v>5</v>
      </c>
      <c r="AQ24" s="75">
        <v>6</v>
      </c>
      <c r="AR24" s="73">
        <v>10</v>
      </c>
      <c r="AS24" s="73">
        <v>10</v>
      </c>
      <c r="AT24" s="73">
        <v>5</v>
      </c>
      <c r="AU24" s="76"/>
      <c r="AV24" s="101">
        <f>SUM(AP24:AU24)</f>
        <v>36</v>
      </c>
      <c r="AW24" s="77"/>
      <c r="AX24" s="75"/>
      <c r="AY24" s="73"/>
      <c r="AZ24" s="73"/>
      <c r="BA24" s="73"/>
      <c r="BB24" s="76"/>
      <c r="BC24" s="101">
        <f>SUM(AW24:BB24)</f>
        <v>0</v>
      </c>
      <c r="BD24" s="77"/>
      <c r="BE24" s="75"/>
      <c r="BF24" s="73"/>
      <c r="BG24" s="73"/>
      <c r="BH24" s="73"/>
      <c r="BI24" s="76"/>
      <c r="BJ24" s="101">
        <f>SUM(BD24:BI24)</f>
        <v>0</v>
      </c>
      <c r="BK24" s="134">
        <f>SUM(AV24,AO24,AH24,AA24,T24,M24,BC24,BJ24)</f>
        <v>36</v>
      </c>
      <c r="BL24" s="134">
        <f>BK24+BK31</f>
        <v>56</v>
      </c>
      <c r="BM24" s="101"/>
      <c r="BN24" s="101"/>
      <c r="BO24" s="99"/>
      <c r="BP24" s="99"/>
      <c r="BQ24" s="99"/>
      <c r="BX24" s="4">
        <v>1</v>
      </c>
      <c r="BY24" s="4">
        <v>1</v>
      </c>
      <c r="BZ24" s="4">
        <v>1</v>
      </c>
      <c r="CA24" s="4">
        <v>1</v>
      </c>
      <c r="CB24" s="4">
        <v>1</v>
      </c>
    </row>
    <row r="25" spans="1:82" ht="12.75">
      <c r="A25" s="101">
        <v>3</v>
      </c>
      <c r="B25" s="69" t="s">
        <v>55</v>
      </c>
      <c r="C25" s="149" t="str">
        <f>'[1]Rnd 5'!$C$55</f>
        <v>05933</v>
      </c>
      <c r="D25" s="68" t="s">
        <v>70</v>
      </c>
      <c r="E25" s="101" t="s">
        <v>109</v>
      </c>
      <c r="F25" s="68" t="s">
        <v>14</v>
      </c>
      <c r="G25" s="65">
        <v>5</v>
      </c>
      <c r="H25" s="65">
        <v>10</v>
      </c>
      <c r="I25" s="66">
        <v>9</v>
      </c>
      <c r="J25" s="66">
        <v>0</v>
      </c>
      <c r="K25" s="66">
        <v>0</v>
      </c>
      <c r="L25" s="67"/>
      <c r="M25" s="68">
        <f>SUM(G25:L25)</f>
        <v>24</v>
      </c>
      <c r="N25" s="70">
        <v>5</v>
      </c>
      <c r="O25" s="65">
        <v>9</v>
      </c>
      <c r="P25" s="66">
        <v>9</v>
      </c>
      <c r="Q25" s="66">
        <v>9</v>
      </c>
      <c r="R25" s="67">
        <v>5</v>
      </c>
      <c r="S25" s="67"/>
      <c r="T25" s="68">
        <f>SUM(N25:S25)</f>
        <v>37</v>
      </c>
      <c r="U25" s="65">
        <v>5</v>
      </c>
      <c r="V25" s="65">
        <v>7</v>
      </c>
      <c r="W25" s="66">
        <v>7</v>
      </c>
      <c r="X25" s="66">
        <v>8</v>
      </c>
      <c r="Y25" s="67">
        <v>5</v>
      </c>
      <c r="Z25" s="67"/>
      <c r="AA25" s="68">
        <f>SUM(U25:Z25)</f>
        <v>32</v>
      </c>
      <c r="AB25" s="77">
        <v>5</v>
      </c>
      <c r="AC25" s="75">
        <v>8</v>
      </c>
      <c r="AD25" s="73">
        <v>8</v>
      </c>
      <c r="AE25" s="73">
        <v>0</v>
      </c>
      <c r="AF25" s="73">
        <v>0</v>
      </c>
      <c r="AG25" s="76"/>
      <c r="AH25" s="68">
        <f>SUM(AB25:AG25)</f>
        <v>21</v>
      </c>
      <c r="AI25" s="65">
        <v>5</v>
      </c>
      <c r="AJ25" s="65">
        <v>10</v>
      </c>
      <c r="AK25" s="66">
        <v>10</v>
      </c>
      <c r="AL25" s="66">
        <v>5</v>
      </c>
      <c r="AM25" s="66"/>
      <c r="AN25" s="67"/>
      <c r="AO25" s="68">
        <f>SUM(AI25:AN25)</f>
        <v>30</v>
      </c>
      <c r="AP25" s="70">
        <v>5</v>
      </c>
      <c r="AQ25" s="65">
        <v>10</v>
      </c>
      <c r="AR25" s="66">
        <v>0</v>
      </c>
      <c r="AS25" s="66">
        <v>0</v>
      </c>
      <c r="AT25" s="66">
        <v>0</v>
      </c>
      <c r="AU25" s="67"/>
      <c r="AV25" s="68">
        <f>SUM(AP25:AU25)</f>
        <v>15</v>
      </c>
      <c r="AW25" s="70"/>
      <c r="AX25" s="65"/>
      <c r="AY25" s="66"/>
      <c r="AZ25" s="66"/>
      <c r="BA25" s="66"/>
      <c r="BB25" s="67"/>
      <c r="BC25" s="68">
        <f>SUM(AW25:BB25)</f>
        <v>0</v>
      </c>
      <c r="BD25" s="70"/>
      <c r="BE25" s="65"/>
      <c r="BF25" s="66"/>
      <c r="BG25" s="66"/>
      <c r="BH25" s="66"/>
      <c r="BI25" s="67"/>
      <c r="BJ25" s="68">
        <f>SUM(BD25:BI25)</f>
        <v>0</v>
      </c>
      <c r="BK25" s="134">
        <f>SUM(AV25,AO25,AH25,AA25,T25,M25,BC25,BJ25)</f>
        <v>159</v>
      </c>
      <c r="BL25" s="134">
        <f>BK25</f>
        <v>159</v>
      </c>
      <c r="BM25" s="68">
        <v>2</v>
      </c>
      <c r="BN25" s="96"/>
      <c r="BO25" s="99"/>
      <c r="BP25" s="99"/>
      <c r="BQ25" s="99"/>
      <c r="BR25" s="71" t="s">
        <v>28</v>
      </c>
      <c r="BS25" s="4"/>
      <c r="BT25" s="4"/>
      <c r="BU25" s="72"/>
      <c r="BV25" s="72"/>
      <c r="BW25" t="s">
        <v>33</v>
      </c>
      <c r="BX25" s="4">
        <v>1</v>
      </c>
      <c r="BY25" s="4">
        <v>1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</row>
    <row r="26" spans="1:82" ht="12.75">
      <c r="A26" s="101">
        <v>4</v>
      </c>
      <c r="B26" s="74" t="s">
        <v>47</v>
      </c>
      <c r="C26" s="150" t="s">
        <v>83</v>
      </c>
      <c r="D26" s="101" t="s">
        <v>82</v>
      </c>
      <c r="E26" s="101" t="s">
        <v>109</v>
      </c>
      <c r="F26" s="101" t="s">
        <v>14</v>
      </c>
      <c r="G26" s="75">
        <v>5</v>
      </c>
      <c r="H26" s="75">
        <v>9</v>
      </c>
      <c r="I26" s="73">
        <v>10</v>
      </c>
      <c r="J26" s="73">
        <v>10</v>
      </c>
      <c r="K26" s="73">
        <v>5</v>
      </c>
      <c r="L26" s="76"/>
      <c r="M26" s="101">
        <f>SUM(G26:L26)</f>
        <v>39</v>
      </c>
      <c r="N26" s="77">
        <v>5</v>
      </c>
      <c r="O26" s="75">
        <v>8</v>
      </c>
      <c r="P26" s="73">
        <v>0</v>
      </c>
      <c r="Q26" s="73">
        <v>0</v>
      </c>
      <c r="R26" s="76">
        <v>0</v>
      </c>
      <c r="S26" s="76"/>
      <c r="T26" s="101">
        <f>SUM(N26:S26)</f>
        <v>13</v>
      </c>
      <c r="U26" s="77">
        <v>5</v>
      </c>
      <c r="V26" s="75">
        <v>10</v>
      </c>
      <c r="W26" s="73">
        <v>10</v>
      </c>
      <c r="X26" s="73">
        <v>10</v>
      </c>
      <c r="Y26" s="76">
        <v>5</v>
      </c>
      <c r="Z26" s="76"/>
      <c r="AA26" s="101">
        <f>SUM(U26:Z26)</f>
        <v>40</v>
      </c>
      <c r="AB26" s="77">
        <v>5</v>
      </c>
      <c r="AC26" s="75">
        <v>0</v>
      </c>
      <c r="AD26" s="73">
        <v>0</v>
      </c>
      <c r="AE26" s="73">
        <v>0</v>
      </c>
      <c r="AF26" s="73">
        <v>0</v>
      </c>
      <c r="AG26" s="76"/>
      <c r="AH26" s="101">
        <f>SUM(AB26:AG26)</f>
        <v>5</v>
      </c>
      <c r="AI26" s="77">
        <v>5</v>
      </c>
      <c r="AJ26" s="75">
        <v>9</v>
      </c>
      <c r="AK26" s="73">
        <v>9</v>
      </c>
      <c r="AL26" s="73">
        <v>5</v>
      </c>
      <c r="AM26" s="73"/>
      <c r="AN26" s="76"/>
      <c r="AO26" s="101">
        <f>SUM(AI26:AN26)</f>
        <v>28</v>
      </c>
      <c r="AP26" s="77">
        <v>5</v>
      </c>
      <c r="AQ26" s="75">
        <v>9</v>
      </c>
      <c r="AR26" s="73">
        <v>0</v>
      </c>
      <c r="AS26" s="73">
        <v>0</v>
      </c>
      <c r="AT26" s="73">
        <v>0</v>
      </c>
      <c r="AU26" s="76"/>
      <c r="AV26" s="101">
        <f>SUM(AP26:AU26)</f>
        <v>14</v>
      </c>
      <c r="AW26" s="77"/>
      <c r="AX26" s="75"/>
      <c r="AY26" s="73"/>
      <c r="AZ26" s="73"/>
      <c r="BA26" s="73"/>
      <c r="BB26" s="76"/>
      <c r="BC26" s="101">
        <f>SUM(AW26:BB26)</f>
        <v>0</v>
      </c>
      <c r="BD26" s="77"/>
      <c r="BE26" s="75"/>
      <c r="BF26" s="73"/>
      <c r="BG26" s="73"/>
      <c r="BH26" s="73"/>
      <c r="BI26" s="76"/>
      <c r="BJ26" s="101">
        <f>SUM(BD26:BI26)</f>
        <v>0</v>
      </c>
      <c r="BK26" s="134">
        <f>SUM(AV26,AO26,AH26,AA26,T26,M26,BC26,BJ26)</f>
        <v>139</v>
      </c>
      <c r="BL26" s="134">
        <f>BK26</f>
        <v>139</v>
      </c>
      <c r="BM26" s="101">
        <v>3</v>
      </c>
      <c r="BN26" s="101"/>
      <c r="BO26" s="99"/>
      <c r="BP26" s="99"/>
      <c r="BQ26" s="99"/>
      <c r="BW26" t="s">
        <v>34</v>
      </c>
      <c r="CA26" s="4">
        <v>1</v>
      </c>
      <c r="CB26" s="4">
        <v>1</v>
      </c>
      <c r="CD26" s="4">
        <v>1</v>
      </c>
    </row>
    <row r="27" spans="1:82" ht="12.75">
      <c r="A27" s="101">
        <v>5</v>
      </c>
      <c r="B27" s="69" t="s">
        <v>50</v>
      </c>
      <c r="C27" s="149" t="str">
        <f>'[1]Rnd 5'!$C$61</f>
        <v>03291</v>
      </c>
      <c r="D27" s="68" t="s">
        <v>67</v>
      </c>
      <c r="E27" s="101"/>
      <c r="F27" s="68" t="s">
        <v>14</v>
      </c>
      <c r="G27" s="65">
        <v>5</v>
      </c>
      <c r="H27" s="65">
        <v>7</v>
      </c>
      <c r="I27" s="66">
        <v>7</v>
      </c>
      <c r="J27" s="66">
        <v>8</v>
      </c>
      <c r="K27" s="66">
        <v>5</v>
      </c>
      <c r="L27" s="67"/>
      <c r="M27" s="68">
        <f>SUM(G27:L27)</f>
        <v>32</v>
      </c>
      <c r="N27" s="70"/>
      <c r="O27" s="65"/>
      <c r="P27" s="66"/>
      <c r="Q27" s="66"/>
      <c r="R27" s="67"/>
      <c r="S27" s="67"/>
      <c r="T27" s="68">
        <f>SUM(N27:S27)</f>
        <v>0</v>
      </c>
      <c r="U27" s="70">
        <v>5</v>
      </c>
      <c r="V27" s="65">
        <v>8</v>
      </c>
      <c r="W27" s="66">
        <v>8</v>
      </c>
      <c r="X27" s="66">
        <v>0</v>
      </c>
      <c r="Y27" s="67">
        <v>0</v>
      </c>
      <c r="Z27" s="67"/>
      <c r="AA27" s="68">
        <f>SUM(U27:Z27)</f>
        <v>21</v>
      </c>
      <c r="AB27" s="75">
        <v>0</v>
      </c>
      <c r="AC27" s="75">
        <v>0</v>
      </c>
      <c r="AD27" s="73">
        <v>0</v>
      </c>
      <c r="AE27" s="73">
        <v>0</v>
      </c>
      <c r="AF27" s="73">
        <v>0</v>
      </c>
      <c r="AG27" s="76"/>
      <c r="AH27" s="68">
        <f>SUM(AB27:AG27)</f>
        <v>0</v>
      </c>
      <c r="AI27" s="70">
        <v>5</v>
      </c>
      <c r="AJ27" s="65">
        <v>7</v>
      </c>
      <c r="AK27" s="66">
        <v>0</v>
      </c>
      <c r="AL27" s="66">
        <v>0</v>
      </c>
      <c r="AM27" s="66"/>
      <c r="AN27" s="67"/>
      <c r="AO27" s="68">
        <f>SUM(AI27:AN27)</f>
        <v>12</v>
      </c>
      <c r="AP27" s="70">
        <v>5</v>
      </c>
      <c r="AQ27" s="65">
        <v>8</v>
      </c>
      <c r="AR27" s="66">
        <v>9</v>
      </c>
      <c r="AS27" s="66">
        <v>9</v>
      </c>
      <c r="AT27" s="66">
        <v>5</v>
      </c>
      <c r="AU27" s="67"/>
      <c r="AV27" s="68">
        <f>SUM(AP27:AU27)</f>
        <v>36</v>
      </c>
      <c r="AW27" s="70"/>
      <c r="AX27" s="65"/>
      <c r="AY27" s="66"/>
      <c r="AZ27" s="66"/>
      <c r="BA27" s="66"/>
      <c r="BB27" s="67"/>
      <c r="BC27" s="68">
        <f>SUM(AW27:BB27)</f>
        <v>0</v>
      </c>
      <c r="BD27" s="70"/>
      <c r="BE27" s="65"/>
      <c r="BF27" s="66"/>
      <c r="BG27" s="66"/>
      <c r="BH27" s="66"/>
      <c r="BI27" s="67"/>
      <c r="BJ27" s="68">
        <f>SUM(BD27:BI27)</f>
        <v>0</v>
      </c>
      <c r="BK27" s="134">
        <f>SUM(AV27,AO27,AH27,AA27,T27,M27,BC27,BJ27)</f>
        <v>101</v>
      </c>
      <c r="BL27" s="134">
        <f>BK27</f>
        <v>101</v>
      </c>
      <c r="BM27" s="101"/>
      <c r="BN27" s="96"/>
      <c r="BO27" s="99"/>
      <c r="BP27" s="99"/>
      <c r="BQ27" s="99"/>
      <c r="BR27" s="71" t="s">
        <v>27</v>
      </c>
      <c r="BS27" s="4"/>
      <c r="BT27" s="4"/>
      <c r="BU27" s="4"/>
      <c r="BV27" s="72"/>
      <c r="BX27" s="4">
        <v>1</v>
      </c>
      <c r="BY27" s="4">
        <v>1</v>
      </c>
      <c r="CB27" s="4">
        <v>1</v>
      </c>
      <c r="CC27" s="4">
        <v>1</v>
      </c>
      <c r="CD27" s="4">
        <v>1</v>
      </c>
    </row>
    <row r="28" spans="1:69" ht="12.75">
      <c r="A28" s="112"/>
      <c r="B28" s="113"/>
      <c r="C28" s="137"/>
      <c r="D28" s="137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35"/>
      <c r="BL28" s="135"/>
      <c r="BM28" s="114"/>
      <c r="BN28" s="97"/>
      <c r="BO28" s="99"/>
      <c r="BP28" s="99"/>
      <c r="BQ28" s="99"/>
    </row>
    <row r="29" spans="1:82" ht="12.75">
      <c r="A29" s="101">
        <v>6</v>
      </c>
      <c r="B29" s="74" t="s">
        <v>61</v>
      </c>
      <c r="C29" s="149">
        <v>4031</v>
      </c>
      <c r="D29" s="101" t="s">
        <v>89</v>
      </c>
      <c r="E29" s="101" t="s">
        <v>109</v>
      </c>
      <c r="F29" s="101" t="s">
        <v>15</v>
      </c>
      <c r="G29" s="75">
        <v>5</v>
      </c>
      <c r="H29" s="75">
        <v>8</v>
      </c>
      <c r="I29" s="73">
        <v>8</v>
      </c>
      <c r="J29" s="73">
        <v>8</v>
      </c>
      <c r="K29" s="73">
        <v>5</v>
      </c>
      <c r="L29" s="76"/>
      <c r="M29" s="101">
        <f>SUM(G29:L29)</f>
        <v>34</v>
      </c>
      <c r="N29" s="77">
        <v>5</v>
      </c>
      <c r="O29" s="65">
        <v>9</v>
      </c>
      <c r="P29" s="66">
        <v>9</v>
      </c>
      <c r="Q29" s="66">
        <v>9</v>
      </c>
      <c r="R29" s="67">
        <v>5</v>
      </c>
      <c r="S29" s="67"/>
      <c r="T29" s="68">
        <f>SUM(N29:S29)</f>
        <v>37</v>
      </c>
      <c r="U29" s="70">
        <v>5</v>
      </c>
      <c r="V29" s="65">
        <v>8</v>
      </c>
      <c r="W29" s="66">
        <v>8</v>
      </c>
      <c r="X29" s="66">
        <v>8</v>
      </c>
      <c r="Y29" s="67">
        <v>5</v>
      </c>
      <c r="Z29" s="67"/>
      <c r="AA29" s="68">
        <f>SUM(U29:Z29)</f>
        <v>34</v>
      </c>
      <c r="AB29" s="77">
        <v>5</v>
      </c>
      <c r="AC29" s="75">
        <v>9</v>
      </c>
      <c r="AD29" s="73">
        <v>9</v>
      </c>
      <c r="AE29" s="73">
        <v>9</v>
      </c>
      <c r="AF29" s="73">
        <v>5</v>
      </c>
      <c r="AG29" s="76"/>
      <c r="AH29" s="68">
        <f>SUM(AB29:AG29)</f>
        <v>37</v>
      </c>
      <c r="AI29" s="70">
        <v>5</v>
      </c>
      <c r="AJ29" s="65">
        <v>8</v>
      </c>
      <c r="AK29" s="65">
        <v>8</v>
      </c>
      <c r="AL29" s="65">
        <v>5</v>
      </c>
      <c r="AM29" s="66"/>
      <c r="AN29" s="67"/>
      <c r="AO29" s="68">
        <f>SUM(AI29:AN29)</f>
        <v>26</v>
      </c>
      <c r="AP29" s="70">
        <v>5</v>
      </c>
      <c r="AQ29" s="65">
        <v>8</v>
      </c>
      <c r="AR29" s="66">
        <v>8</v>
      </c>
      <c r="AS29" s="66">
        <v>8</v>
      </c>
      <c r="AT29" s="66">
        <v>5</v>
      </c>
      <c r="AU29" s="67"/>
      <c r="AV29" s="68">
        <f>SUM(AP29:AU29)</f>
        <v>34</v>
      </c>
      <c r="AW29" s="70"/>
      <c r="AX29" s="65"/>
      <c r="AY29" s="66"/>
      <c r="AZ29" s="66"/>
      <c r="BA29" s="66"/>
      <c r="BB29" s="67"/>
      <c r="BC29" s="68">
        <f>SUM(AW29:BB29)</f>
        <v>0</v>
      </c>
      <c r="BD29" s="70"/>
      <c r="BE29" s="65"/>
      <c r="BF29" s="66"/>
      <c r="BG29" s="66"/>
      <c r="BH29" s="66"/>
      <c r="BI29" s="67"/>
      <c r="BJ29" s="68">
        <f>SUM(BD29:BI29)</f>
        <v>0</v>
      </c>
      <c r="BK29" s="134">
        <f>SUM(AV29,AO29,AH29,AA29,T29,M29,BC29,BJ29)</f>
        <v>202</v>
      </c>
      <c r="BL29" s="134">
        <f>BK29</f>
        <v>202</v>
      </c>
      <c r="BM29" s="68">
        <v>1</v>
      </c>
      <c r="BN29" s="96">
        <v>2</v>
      </c>
      <c r="BO29" s="99"/>
      <c r="BP29" s="99"/>
      <c r="BQ29" s="99"/>
      <c r="BR29" s="71" t="s">
        <v>28</v>
      </c>
      <c r="BS29" s="4"/>
      <c r="BT29" s="4"/>
      <c r="BU29" s="72"/>
      <c r="BV29" s="72"/>
      <c r="BW29" t="s">
        <v>33</v>
      </c>
      <c r="BX29" s="4">
        <v>1</v>
      </c>
      <c r="BY29" s="4">
        <v>1</v>
      </c>
      <c r="CA29" s="4">
        <v>1</v>
      </c>
      <c r="CD29" s="4">
        <v>1</v>
      </c>
    </row>
    <row r="30" spans="1:82" ht="12.75">
      <c r="A30" s="68">
        <v>7</v>
      </c>
      <c r="B30" s="118" t="s">
        <v>51</v>
      </c>
      <c r="C30" s="151" t="str">
        <f>'[1]Rnd 5'!$C$42</f>
        <v>02679</v>
      </c>
      <c r="D30" s="107" t="s">
        <v>86</v>
      </c>
      <c r="E30" s="101" t="s">
        <v>109</v>
      </c>
      <c r="F30" s="101" t="s">
        <v>15</v>
      </c>
      <c r="G30" s="75">
        <v>5</v>
      </c>
      <c r="H30" s="75">
        <v>7</v>
      </c>
      <c r="I30" s="73">
        <v>7</v>
      </c>
      <c r="J30" s="73">
        <v>7</v>
      </c>
      <c r="K30" s="73">
        <v>5</v>
      </c>
      <c r="L30" s="76"/>
      <c r="M30" s="101">
        <f>SUM(G30:L30)</f>
        <v>31</v>
      </c>
      <c r="N30" s="77">
        <v>5</v>
      </c>
      <c r="O30" s="75">
        <v>7</v>
      </c>
      <c r="P30" s="73">
        <v>8</v>
      </c>
      <c r="Q30" s="73">
        <v>8</v>
      </c>
      <c r="R30" s="76">
        <v>5</v>
      </c>
      <c r="S30" s="76"/>
      <c r="T30" s="101">
        <f>SUM(N30:S30)</f>
        <v>33</v>
      </c>
      <c r="U30" s="77">
        <v>5</v>
      </c>
      <c r="V30" s="75">
        <v>7</v>
      </c>
      <c r="W30" s="73">
        <v>7</v>
      </c>
      <c r="X30" s="73">
        <v>7</v>
      </c>
      <c r="Y30" s="76">
        <v>5</v>
      </c>
      <c r="Z30" s="76"/>
      <c r="AA30" s="101">
        <f>SUM(U30:Z30)</f>
        <v>31</v>
      </c>
      <c r="AB30" s="77">
        <v>5</v>
      </c>
      <c r="AC30" s="75">
        <v>7</v>
      </c>
      <c r="AD30" s="73">
        <v>8</v>
      </c>
      <c r="AE30" s="73">
        <v>8</v>
      </c>
      <c r="AF30" s="73">
        <v>5</v>
      </c>
      <c r="AG30" s="76"/>
      <c r="AH30" s="101">
        <f>SUM(AB30:AG30)</f>
        <v>33</v>
      </c>
      <c r="AI30" s="77">
        <v>5</v>
      </c>
      <c r="AJ30" s="75">
        <v>7</v>
      </c>
      <c r="AK30" s="73">
        <v>7</v>
      </c>
      <c r="AL30" s="153">
        <v>5</v>
      </c>
      <c r="AM30" s="73"/>
      <c r="AN30" s="76"/>
      <c r="AO30" s="101">
        <f>SUM(AI30:AN30)</f>
        <v>24</v>
      </c>
      <c r="AP30" s="77">
        <v>5</v>
      </c>
      <c r="AQ30" s="75">
        <v>7</v>
      </c>
      <c r="AR30" s="73">
        <v>7</v>
      </c>
      <c r="AS30" s="73">
        <v>7</v>
      </c>
      <c r="AT30" s="73">
        <v>5</v>
      </c>
      <c r="AU30" s="76"/>
      <c r="AV30" s="101">
        <f>SUM(AP30:AU30)</f>
        <v>31</v>
      </c>
      <c r="AW30" s="77"/>
      <c r="AX30" s="75"/>
      <c r="AY30" s="73"/>
      <c r="AZ30" s="73"/>
      <c r="BA30" s="73"/>
      <c r="BB30" s="76"/>
      <c r="BC30" s="101">
        <f>SUM(AW30:BB30)</f>
        <v>0</v>
      </c>
      <c r="BD30" s="77"/>
      <c r="BE30" s="75"/>
      <c r="BF30" s="73"/>
      <c r="BG30" s="73"/>
      <c r="BH30" s="73"/>
      <c r="BI30" s="76"/>
      <c r="BJ30" s="101">
        <f>SUM(BD30:BI30)</f>
        <v>0</v>
      </c>
      <c r="BK30" s="134">
        <f>SUM(AV30,AO30,AH30,AA30,T30,M30,BC30,BJ30)</f>
        <v>183</v>
      </c>
      <c r="BL30" s="134">
        <f>BK30</f>
        <v>183</v>
      </c>
      <c r="BM30" s="101">
        <v>2</v>
      </c>
      <c r="BN30" s="101"/>
      <c r="BO30" s="99"/>
      <c r="BP30" s="99"/>
      <c r="BQ30" s="99"/>
      <c r="BR30" t="s">
        <v>98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</row>
    <row r="31" spans="1:82" ht="12.75">
      <c r="A31" s="101">
        <v>8</v>
      </c>
      <c r="B31" s="118" t="s">
        <v>84</v>
      </c>
      <c r="C31" s="152" t="s">
        <v>85</v>
      </c>
      <c r="D31" s="107" t="s">
        <v>112</v>
      </c>
      <c r="E31" s="101" t="s">
        <v>109</v>
      </c>
      <c r="F31" s="101" t="s">
        <v>15</v>
      </c>
      <c r="G31" s="75"/>
      <c r="H31" s="75"/>
      <c r="I31" s="73"/>
      <c r="J31" s="73"/>
      <c r="K31" s="73"/>
      <c r="L31" s="76"/>
      <c r="M31" s="101">
        <f>SUM(G31:L31)</f>
        <v>0</v>
      </c>
      <c r="N31" s="77"/>
      <c r="O31" s="75"/>
      <c r="P31" s="73"/>
      <c r="Q31" s="73"/>
      <c r="R31" s="76"/>
      <c r="S31" s="76"/>
      <c r="T31" s="101">
        <f>SUM(N31:S31)</f>
        <v>0</v>
      </c>
      <c r="U31" s="75"/>
      <c r="V31" s="75"/>
      <c r="W31" s="73"/>
      <c r="X31" s="73"/>
      <c r="Y31" s="76"/>
      <c r="Z31" s="76"/>
      <c r="AA31" s="101">
        <f>SUM(U31:Z31)</f>
        <v>0</v>
      </c>
      <c r="AB31" s="77">
        <v>5</v>
      </c>
      <c r="AC31" s="75">
        <v>8</v>
      </c>
      <c r="AD31" s="73">
        <v>7</v>
      </c>
      <c r="AE31" s="73">
        <v>0</v>
      </c>
      <c r="AF31" s="73">
        <v>0</v>
      </c>
      <c r="AG31" s="76"/>
      <c r="AH31" s="101">
        <f>SUM(AB31:AG31)</f>
        <v>20</v>
      </c>
      <c r="AI31" s="75"/>
      <c r="AJ31" s="75"/>
      <c r="AK31" s="73"/>
      <c r="AL31" s="73"/>
      <c r="AM31" s="73"/>
      <c r="AN31" s="76"/>
      <c r="AO31" s="101">
        <f>SUM(AI31:AN31)</f>
        <v>0</v>
      </c>
      <c r="AP31" s="77"/>
      <c r="AQ31" s="75"/>
      <c r="AR31" s="73"/>
      <c r="AS31" s="73"/>
      <c r="AT31" s="73"/>
      <c r="AU31" s="76"/>
      <c r="AV31" s="101">
        <f>SUM(AP31:AU31)</f>
        <v>0</v>
      </c>
      <c r="AW31" s="77"/>
      <c r="AX31" s="75"/>
      <c r="AY31" s="73"/>
      <c r="AZ31" s="73"/>
      <c r="BA31" s="73"/>
      <c r="BB31" s="76"/>
      <c r="BC31" s="101">
        <f>SUM(AW31:BB31)</f>
        <v>0</v>
      </c>
      <c r="BD31" s="77"/>
      <c r="BE31" s="75"/>
      <c r="BF31" s="73"/>
      <c r="BG31" s="73"/>
      <c r="BH31" s="73"/>
      <c r="BI31" s="76"/>
      <c r="BJ31" s="101">
        <f>SUM(BD31:BI31)</f>
        <v>0</v>
      </c>
      <c r="BK31" s="134">
        <f>SUM(AV31,AO31,AH31,AA31,T31,M31,BC31,BJ31)</f>
        <v>20</v>
      </c>
      <c r="BL31" s="134">
        <f>BK31+BK36</f>
        <v>151</v>
      </c>
      <c r="BM31" s="101">
        <v>3</v>
      </c>
      <c r="BN31" s="101"/>
      <c r="BO31" s="99"/>
      <c r="BP31" s="99"/>
      <c r="BQ31" s="99"/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D31" s="4">
        <v>1</v>
      </c>
    </row>
    <row r="32" spans="1:69" ht="12.75">
      <c r="A32" s="101">
        <v>9</v>
      </c>
      <c r="B32" s="74" t="s">
        <v>110</v>
      </c>
      <c r="C32" s="149">
        <v>22150</v>
      </c>
      <c r="D32" s="101" t="s">
        <v>111</v>
      </c>
      <c r="E32" s="101"/>
      <c r="F32" s="101" t="s">
        <v>15</v>
      </c>
      <c r="G32" s="75"/>
      <c r="H32" s="75"/>
      <c r="I32" s="73"/>
      <c r="J32" s="73"/>
      <c r="K32" s="73"/>
      <c r="L32" s="76"/>
      <c r="M32" s="101"/>
      <c r="N32" s="77">
        <v>5</v>
      </c>
      <c r="O32" s="75">
        <v>8</v>
      </c>
      <c r="P32" s="73">
        <v>0</v>
      </c>
      <c r="Q32" s="73">
        <v>0</v>
      </c>
      <c r="R32" s="76">
        <v>0</v>
      </c>
      <c r="S32" s="76"/>
      <c r="T32" s="101">
        <f>SUM(N32:S32)</f>
        <v>13</v>
      </c>
      <c r="U32" s="77"/>
      <c r="V32" s="75"/>
      <c r="W32" s="73"/>
      <c r="X32" s="73"/>
      <c r="Y32" s="76"/>
      <c r="Z32" s="76"/>
      <c r="AA32" s="101">
        <f>SUM(U32:Z32)</f>
        <v>0</v>
      </c>
      <c r="AB32" s="77"/>
      <c r="AC32" s="75"/>
      <c r="AD32" s="73"/>
      <c r="AE32" s="73"/>
      <c r="AF32" s="73"/>
      <c r="AG32" s="76"/>
      <c r="AH32" s="101">
        <f>SUM(AB32:AG32)</f>
        <v>0</v>
      </c>
      <c r="AI32" s="77"/>
      <c r="AJ32" s="75"/>
      <c r="AK32" s="73"/>
      <c r="AL32" s="73"/>
      <c r="AM32" s="73"/>
      <c r="AN32" s="76"/>
      <c r="AO32" s="101">
        <f>SUM(AI32:AN32)</f>
        <v>0</v>
      </c>
      <c r="AP32" s="77"/>
      <c r="AQ32" s="75"/>
      <c r="AR32" s="73"/>
      <c r="AS32" s="73"/>
      <c r="AT32" s="73"/>
      <c r="AU32" s="76"/>
      <c r="AV32" s="101">
        <f>SUM(AP32:AU32)</f>
        <v>0</v>
      </c>
      <c r="AW32" s="77"/>
      <c r="AX32" s="75"/>
      <c r="AY32" s="73"/>
      <c r="AZ32" s="73"/>
      <c r="BA32" s="73"/>
      <c r="BB32" s="76"/>
      <c r="BC32" s="101">
        <f>SUM(AW32:BB32)</f>
        <v>0</v>
      </c>
      <c r="BD32" s="77"/>
      <c r="BE32" s="75"/>
      <c r="BF32" s="73"/>
      <c r="BG32" s="73"/>
      <c r="BH32" s="73"/>
      <c r="BI32" s="76"/>
      <c r="BJ32" s="101">
        <f>SUM(BD32:BI32)</f>
        <v>0</v>
      </c>
      <c r="BK32" s="134">
        <f>SUM(AV32,AO32,AH32,AA32,T32,M32,BC32,BJ32)</f>
        <v>13</v>
      </c>
      <c r="BL32" s="134">
        <f>BK32</f>
        <v>13</v>
      </c>
      <c r="BM32" s="101"/>
      <c r="BN32" s="101"/>
      <c r="BO32" s="99"/>
      <c r="BP32" s="99"/>
      <c r="BQ32" s="99"/>
    </row>
    <row r="33" spans="1:69" ht="12.75">
      <c r="A33" s="112"/>
      <c r="B33" s="113"/>
      <c r="C33" s="137"/>
      <c r="D33" s="137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35"/>
      <c r="BL33" s="135"/>
      <c r="BM33" s="114"/>
      <c r="BN33" s="97"/>
      <c r="BO33" s="99"/>
      <c r="BP33" s="99"/>
      <c r="BQ33" s="99"/>
    </row>
    <row r="34" spans="1:82" ht="12.75">
      <c r="A34" s="101">
        <v>10</v>
      </c>
      <c r="B34" s="74" t="s">
        <v>49</v>
      </c>
      <c r="C34" s="149" t="str">
        <f>'[1]Rnd 5'!$C$45</f>
        <v>05198</v>
      </c>
      <c r="D34" s="101" t="s">
        <v>113</v>
      </c>
      <c r="E34" s="101" t="s">
        <v>109</v>
      </c>
      <c r="F34" s="101" t="s">
        <v>16</v>
      </c>
      <c r="G34" s="75"/>
      <c r="H34" s="75"/>
      <c r="I34" s="73"/>
      <c r="J34" s="73"/>
      <c r="K34" s="73"/>
      <c r="L34" s="76"/>
      <c r="M34" s="101">
        <f>SUM(G34:L34)</f>
        <v>0</v>
      </c>
      <c r="N34" s="77"/>
      <c r="O34" s="75"/>
      <c r="P34" s="73"/>
      <c r="Q34" s="73"/>
      <c r="R34" s="76"/>
      <c r="S34" s="76"/>
      <c r="T34" s="101">
        <f>SUM(N34:S34)</f>
        <v>0</v>
      </c>
      <c r="U34" s="77"/>
      <c r="V34" s="75"/>
      <c r="W34" s="73"/>
      <c r="X34" s="73"/>
      <c r="Y34" s="76"/>
      <c r="Z34" s="76"/>
      <c r="AA34" s="101">
        <f>SUM(U34:Z34)</f>
        <v>0</v>
      </c>
      <c r="AB34" s="75">
        <v>5</v>
      </c>
      <c r="AC34" s="75">
        <v>9</v>
      </c>
      <c r="AD34" s="73">
        <v>8</v>
      </c>
      <c r="AE34" s="73">
        <v>9</v>
      </c>
      <c r="AF34" s="73">
        <v>5</v>
      </c>
      <c r="AG34" s="76"/>
      <c r="AH34" s="101">
        <f>SUM(AB34:AG34)</f>
        <v>36</v>
      </c>
      <c r="AI34" s="77">
        <v>5</v>
      </c>
      <c r="AJ34" s="75">
        <v>8</v>
      </c>
      <c r="AK34" s="73">
        <v>8</v>
      </c>
      <c r="AL34" s="73">
        <v>5</v>
      </c>
      <c r="AM34" s="73"/>
      <c r="AN34" s="76"/>
      <c r="AO34" s="101">
        <f>SUM(AI34:AN34)</f>
        <v>26</v>
      </c>
      <c r="AP34" s="77">
        <v>5</v>
      </c>
      <c r="AQ34" s="75">
        <v>10</v>
      </c>
      <c r="AR34" s="73">
        <v>10</v>
      </c>
      <c r="AS34" s="73">
        <v>10</v>
      </c>
      <c r="AT34" s="73">
        <v>5</v>
      </c>
      <c r="AU34" s="76"/>
      <c r="AV34" s="101">
        <f>SUM(AP34:AU34)</f>
        <v>40</v>
      </c>
      <c r="AW34" s="77"/>
      <c r="AX34" s="75"/>
      <c r="AY34" s="73"/>
      <c r="AZ34" s="73"/>
      <c r="BA34" s="73"/>
      <c r="BB34" s="76"/>
      <c r="BC34" s="101">
        <f>SUM(AW34:BB34)</f>
        <v>0</v>
      </c>
      <c r="BD34" s="77"/>
      <c r="BE34" s="75"/>
      <c r="BF34" s="73"/>
      <c r="BG34" s="73"/>
      <c r="BH34" s="73"/>
      <c r="BI34" s="76"/>
      <c r="BJ34" s="101">
        <f>SUM(BD34:BI34)</f>
        <v>0</v>
      </c>
      <c r="BK34" s="134">
        <f>SUM(AV34,AO34,AH34,AA34,T34,M34,BC34,BJ34)</f>
        <v>102</v>
      </c>
      <c r="BL34" s="134">
        <f>BK34+BK39</f>
        <v>138</v>
      </c>
      <c r="BM34" s="101"/>
      <c r="BN34" s="101">
        <v>1</v>
      </c>
      <c r="BO34" s="99"/>
      <c r="BP34" s="99"/>
      <c r="BQ34" s="99"/>
      <c r="BX34" s="4">
        <v>1</v>
      </c>
      <c r="BY34" s="4">
        <v>1</v>
      </c>
      <c r="BZ34" s="4">
        <v>1</v>
      </c>
      <c r="CA34" s="4">
        <v>1</v>
      </c>
      <c r="CD34" s="4">
        <v>1</v>
      </c>
    </row>
    <row r="35" spans="1:82" ht="12.75">
      <c r="A35" s="101">
        <v>11</v>
      </c>
      <c r="B35" s="74" t="s">
        <v>44</v>
      </c>
      <c r="C35" s="149" t="str">
        <f>'[1]Rnd 5'!$C$60</f>
        <v>01405</v>
      </c>
      <c r="D35" s="101" t="s">
        <v>69</v>
      </c>
      <c r="E35" s="101" t="s">
        <v>109</v>
      </c>
      <c r="F35" s="101" t="s">
        <v>16</v>
      </c>
      <c r="G35" s="75">
        <v>5</v>
      </c>
      <c r="H35" s="75">
        <v>7</v>
      </c>
      <c r="I35" s="73">
        <v>8</v>
      </c>
      <c r="J35" s="73">
        <v>9</v>
      </c>
      <c r="K35" s="73">
        <v>5</v>
      </c>
      <c r="L35" s="76"/>
      <c r="M35" s="101">
        <f>SUM(G35:L35)</f>
        <v>34</v>
      </c>
      <c r="N35" s="77">
        <v>5</v>
      </c>
      <c r="O35" s="75">
        <v>7</v>
      </c>
      <c r="P35" s="73">
        <v>7</v>
      </c>
      <c r="Q35" s="73">
        <v>8</v>
      </c>
      <c r="R35" s="76">
        <v>5</v>
      </c>
      <c r="S35" s="76"/>
      <c r="T35" s="101">
        <f>SUM(N35:S35)</f>
        <v>32</v>
      </c>
      <c r="U35" s="77">
        <v>5</v>
      </c>
      <c r="V35" s="75">
        <v>9</v>
      </c>
      <c r="W35" s="73">
        <v>9</v>
      </c>
      <c r="X35" s="73">
        <v>10</v>
      </c>
      <c r="Y35" s="76">
        <v>5</v>
      </c>
      <c r="Z35" s="76"/>
      <c r="AA35" s="101">
        <f>SUM(U35:Z35)</f>
        <v>38</v>
      </c>
      <c r="AB35" s="77">
        <v>5</v>
      </c>
      <c r="AC35" s="75">
        <v>7</v>
      </c>
      <c r="AD35" s="73">
        <v>6</v>
      </c>
      <c r="AE35" s="73">
        <v>8</v>
      </c>
      <c r="AF35" s="73">
        <v>5</v>
      </c>
      <c r="AG35" s="76"/>
      <c r="AH35" s="101">
        <f>SUM(AB35:AG35)</f>
        <v>31</v>
      </c>
      <c r="AI35" s="77">
        <v>5</v>
      </c>
      <c r="AJ35" s="75">
        <v>7</v>
      </c>
      <c r="AK35" s="73">
        <v>7</v>
      </c>
      <c r="AL35" s="73">
        <v>5</v>
      </c>
      <c r="AM35" s="73"/>
      <c r="AN35" s="76"/>
      <c r="AO35" s="101">
        <f>SUM(AI35:AN35)</f>
        <v>24</v>
      </c>
      <c r="AP35" s="77">
        <v>5</v>
      </c>
      <c r="AQ35" s="75">
        <v>8</v>
      </c>
      <c r="AR35" s="73">
        <v>7</v>
      </c>
      <c r="AS35" s="73">
        <v>7</v>
      </c>
      <c r="AT35" s="73">
        <v>5</v>
      </c>
      <c r="AU35" s="76"/>
      <c r="AV35" s="101">
        <f>SUM(AP35:AU35)</f>
        <v>32</v>
      </c>
      <c r="AW35" s="77"/>
      <c r="AX35" s="75"/>
      <c r="AY35" s="73"/>
      <c r="AZ35" s="73"/>
      <c r="BA35" s="73"/>
      <c r="BB35" s="76"/>
      <c r="BC35" s="101">
        <f>SUM(AW35:BB35)</f>
        <v>0</v>
      </c>
      <c r="BD35" s="77"/>
      <c r="BE35" s="75"/>
      <c r="BF35" s="73"/>
      <c r="BG35" s="73"/>
      <c r="BH35" s="73"/>
      <c r="BI35" s="76"/>
      <c r="BJ35" s="101">
        <f>SUM(BD35:BI35)</f>
        <v>0</v>
      </c>
      <c r="BK35" s="134">
        <f>SUM(AV35,AO35,AH35,AA35,T35,M35,BC35,BJ35)</f>
        <v>191</v>
      </c>
      <c r="BL35" s="134">
        <f>BK35</f>
        <v>191</v>
      </c>
      <c r="BM35" s="101">
        <v>1</v>
      </c>
      <c r="BN35" s="101">
        <v>3</v>
      </c>
      <c r="BO35" s="99"/>
      <c r="BP35" s="99"/>
      <c r="BQ35" s="99"/>
      <c r="BX35" s="4">
        <v>1</v>
      </c>
      <c r="BY35" s="4">
        <v>1</v>
      </c>
      <c r="BZ35" s="4">
        <v>1</v>
      </c>
      <c r="CA35" s="4">
        <v>1</v>
      </c>
      <c r="CD35" s="4">
        <v>1</v>
      </c>
    </row>
    <row r="36" spans="1:82" s="86" customFormat="1" ht="12.75">
      <c r="A36" s="68">
        <v>12</v>
      </c>
      <c r="B36" s="74" t="s">
        <v>56</v>
      </c>
      <c r="C36" s="149" t="str">
        <f>'[1]Rnd 5'!$C$52</f>
        <v>05815</v>
      </c>
      <c r="D36" s="101" t="s">
        <v>72</v>
      </c>
      <c r="E36" s="101" t="s">
        <v>109</v>
      </c>
      <c r="F36" s="101" t="s">
        <v>16</v>
      </c>
      <c r="G36" s="75">
        <v>5</v>
      </c>
      <c r="H36" s="75">
        <v>8</v>
      </c>
      <c r="I36" s="73">
        <v>0</v>
      </c>
      <c r="J36" s="73">
        <v>8</v>
      </c>
      <c r="K36" s="73">
        <v>5</v>
      </c>
      <c r="L36" s="76"/>
      <c r="M36" s="101">
        <f>SUM(G36:L36)</f>
        <v>26</v>
      </c>
      <c r="N36" s="77">
        <v>5</v>
      </c>
      <c r="O36" s="75">
        <v>8</v>
      </c>
      <c r="P36" s="73">
        <v>8</v>
      </c>
      <c r="Q36" s="73">
        <v>9</v>
      </c>
      <c r="R36" s="76">
        <v>5</v>
      </c>
      <c r="S36" s="76"/>
      <c r="T36" s="101">
        <f>SUM(N36:S36)</f>
        <v>35</v>
      </c>
      <c r="U36" s="77"/>
      <c r="V36" s="75"/>
      <c r="W36" s="73"/>
      <c r="X36" s="73"/>
      <c r="Y36" s="76"/>
      <c r="Z36" s="76"/>
      <c r="AA36" s="101">
        <f>SUM(U36:Z36)</f>
        <v>0</v>
      </c>
      <c r="AB36" s="77">
        <v>5</v>
      </c>
      <c r="AC36" s="75">
        <v>10</v>
      </c>
      <c r="AD36" s="73">
        <v>10</v>
      </c>
      <c r="AE36" s="73">
        <v>10</v>
      </c>
      <c r="AF36" s="73">
        <v>5</v>
      </c>
      <c r="AG36" s="76"/>
      <c r="AH36" s="101">
        <f>SUM(AB36:AG36)</f>
        <v>40</v>
      </c>
      <c r="AI36" s="77">
        <v>5</v>
      </c>
      <c r="AJ36" s="75">
        <v>10</v>
      </c>
      <c r="AK36" s="73">
        <v>10</v>
      </c>
      <c r="AL36" s="73">
        <v>5</v>
      </c>
      <c r="AM36" s="73"/>
      <c r="AN36" s="76"/>
      <c r="AO36" s="101">
        <f>SUM(AI36:AN36)</f>
        <v>30</v>
      </c>
      <c r="AP36" s="77"/>
      <c r="AQ36" s="75"/>
      <c r="AR36" s="73"/>
      <c r="AS36" s="73"/>
      <c r="AT36" s="73"/>
      <c r="AU36" s="76"/>
      <c r="AV36" s="101">
        <f>SUM(AP36:AU36)</f>
        <v>0</v>
      </c>
      <c r="AW36" s="77"/>
      <c r="AX36" s="75"/>
      <c r="AY36" s="73"/>
      <c r="AZ36" s="73"/>
      <c r="BA36" s="73"/>
      <c r="BB36" s="76"/>
      <c r="BC36" s="101">
        <f>SUM(AW36:BB36)</f>
        <v>0</v>
      </c>
      <c r="BD36" s="77"/>
      <c r="BE36" s="75"/>
      <c r="BF36" s="73"/>
      <c r="BG36" s="73"/>
      <c r="BH36" s="73"/>
      <c r="BI36" s="76"/>
      <c r="BJ36" s="101">
        <f>SUM(BD36:BI36)</f>
        <v>0</v>
      </c>
      <c r="BK36" s="134">
        <f>SUM(AV36,AO36,AH36,AA36,T36,M36,BC36,BJ36)</f>
        <v>131</v>
      </c>
      <c r="BL36" s="134">
        <f>BK36</f>
        <v>131</v>
      </c>
      <c r="BM36" s="101">
        <v>2</v>
      </c>
      <c r="BN36" s="101"/>
      <c r="BO36" s="99"/>
      <c r="BP36" s="99"/>
      <c r="BQ36" s="99"/>
      <c r="BR36"/>
      <c r="BS36"/>
      <c r="BT36"/>
      <c r="BU36"/>
      <c r="BV36"/>
      <c r="BW36"/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/>
      <c r="CD36" s="4"/>
    </row>
    <row r="37" spans="1:82" ht="12.75">
      <c r="A37" s="101">
        <v>13</v>
      </c>
      <c r="B37" s="74" t="s">
        <v>45</v>
      </c>
      <c r="C37" s="149" t="str">
        <f>'[1]Rnd 5'!$C$53</f>
        <v>03646</v>
      </c>
      <c r="D37" s="101" t="s">
        <v>118</v>
      </c>
      <c r="E37" s="101" t="s">
        <v>109</v>
      </c>
      <c r="F37" s="101" t="s">
        <v>16</v>
      </c>
      <c r="G37" s="75"/>
      <c r="H37" s="75"/>
      <c r="I37" s="73"/>
      <c r="J37" s="73"/>
      <c r="K37" s="73"/>
      <c r="L37" s="76"/>
      <c r="M37" s="101"/>
      <c r="N37" s="77"/>
      <c r="O37" s="75"/>
      <c r="P37" s="73"/>
      <c r="Q37" s="73"/>
      <c r="R37" s="76"/>
      <c r="S37" s="76"/>
      <c r="T37" s="101"/>
      <c r="U37" s="77">
        <v>5</v>
      </c>
      <c r="V37" s="75">
        <v>8</v>
      </c>
      <c r="W37" s="73">
        <v>0</v>
      </c>
      <c r="X37" s="73">
        <v>9</v>
      </c>
      <c r="Y37" s="76">
        <v>5</v>
      </c>
      <c r="Z37" s="76"/>
      <c r="AA37" s="101">
        <f>SUM(U37:Z37)</f>
        <v>27</v>
      </c>
      <c r="AB37" s="77">
        <v>5</v>
      </c>
      <c r="AC37" s="75">
        <v>8</v>
      </c>
      <c r="AD37" s="73">
        <v>7</v>
      </c>
      <c r="AE37" s="73">
        <v>0</v>
      </c>
      <c r="AF37" s="73">
        <v>0</v>
      </c>
      <c r="AG37" s="76"/>
      <c r="AH37" s="101">
        <f>SUM(AB37:AG37)</f>
        <v>20</v>
      </c>
      <c r="AI37" s="77">
        <v>5</v>
      </c>
      <c r="AJ37" s="75">
        <v>9</v>
      </c>
      <c r="AK37" s="73">
        <v>9</v>
      </c>
      <c r="AL37" s="73">
        <v>5</v>
      </c>
      <c r="AM37" s="73"/>
      <c r="AN37" s="76"/>
      <c r="AO37" s="101">
        <f>SUM(AI37:AN37)</f>
        <v>28</v>
      </c>
      <c r="AP37" s="77">
        <v>5</v>
      </c>
      <c r="AQ37" s="75">
        <v>7</v>
      </c>
      <c r="AR37" s="73">
        <v>8</v>
      </c>
      <c r="AS37" s="73">
        <v>9</v>
      </c>
      <c r="AT37" s="73">
        <v>5</v>
      </c>
      <c r="AU37" s="76"/>
      <c r="AV37" s="101">
        <f>SUM(AP37:AU37)</f>
        <v>34</v>
      </c>
      <c r="AW37" s="77"/>
      <c r="AX37" s="75"/>
      <c r="AY37" s="73"/>
      <c r="AZ37" s="73"/>
      <c r="BA37" s="73"/>
      <c r="BB37" s="76"/>
      <c r="BC37" s="101">
        <f>SUM(AW37:BB37)</f>
        <v>0</v>
      </c>
      <c r="BD37" s="77"/>
      <c r="BE37" s="75"/>
      <c r="BF37" s="73"/>
      <c r="BG37" s="73"/>
      <c r="BH37" s="73"/>
      <c r="BI37" s="76"/>
      <c r="BJ37" s="101">
        <f>SUM(BD37:BI37)</f>
        <v>0</v>
      </c>
      <c r="BK37" s="134">
        <f>SUM(AV37,AO37,AH37,AA37,T37,M37,BC37,BJ37)</f>
        <v>109</v>
      </c>
      <c r="BL37" s="134">
        <f>BK37+BK42</f>
        <v>223</v>
      </c>
      <c r="BM37" s="101">
        <v>3</v>
      </c>
      <c r="BN37" s="101"/>
      <c r="BO37" s="99"/>
      <c r="BP37" s="99"/>
      <c r="BQ37" s="99"/>
      <c r="CD37" s="4">
        <v>1</v>
      </c>
    </row>
    <row r="38" spans="1:82" s="3" customFormat="1" ht="12.75">
      <c r="A38" s="68">
        <v>14</v>
      </c>
      <c r="B38" s="74" t="s">
        <v>48</v>
      </c>
      <c r="C38" s="149" t="str">
        <f>'[1]Rnd 5'!$C$62</f>
        <v>05738</v>
      </c>
      <c r="D38" s="101" t="s">
        <v>68</v>
      </c>
      <c r="E38" s="101" t="s">
        <v>109</v>
      </c>
      <c r="F38" s="101" t="s">
        <v>16</v>
      </c>
      <c r="G38" s="104">
        <v>5</v>
      </c>
      <c r="H38" s="104">
        <v>9</v>
      </c>
      <c r="I38" s="105">
        <v>9</v>
      </c>
      <c r="J38" s="105">
        <v>7</v>
      </c>
      <c r="K38" s="105">
        <v>5</v>
      </c>
      <c r="L38" s="106"/>
      <c r="M38" s="101">
        <f>SUM(G38:L38)</f>
        <v>35</v>
      </c>
      <c r="N38" s="77">
        <v>5</v>
      </c>
      <c r="O38" s="75">
        <v>9</v>
      </c>
      <c r="P38" s="73">
        <v>9</v>
      </c>
      <c r="Q38" s="73">
        <v>7</v>
      </c>
      <c r="R38" s="76">
        <v>5</v>
      </c>
      <c r="S38" s="76"/>
      <c r="T38" s="101">
        <f>SUM(N38:S38)</f>
        <v>35</v>
      </c>
      <c r="U38" s="103">
        <v>5</v>
      </c>
      <c r="V38" s="104">
        <v>7</v>
      </c>
      <c r="W38" s="105">
        <v>0</v>
      </c>
      <c r="X38" s="105">
        <v>0</v>
      </c>
      <c r="Y38" s="106">
        <v>0</v>
      </c>
      <c r="Z38" s="106"/>
      <c r="AA38" s="101">
        <f>SUM(U38:Z38)</f>
        <v>12</v>
      </c>
      <c r="AB38" s="103">
        <v>5</v>
      </c>
      <c r="AC38" s="104">
        <v>6</v>
      </c>
      <c r="AD38" s="105">
        <v>9</v>
      </c>
      <c r="AE38" s="105">
        <v>0</v>
      </c>
      <c r="AF38" s="105">
        <v>0</v>
      </c>
      <c r="AG38" s="106"/>
      <c r="AH38" s="101">
        <f>SUM(AB38:AG38)</f>
        <v>20</v>
      </c>
      <c r="AI38" s="103"/>
      <c r="AJ38" s="104"/>
      <c r="AK38" s="105"/>
      <c r="AL38" s="105"/>
      <c r="AM38" s="105"/>
      <c r="AN38" s="106"/>
      <c r="AO38" s="101">
        <f>SUM(AI38:AN38)</f>
        <v>0</v>
      </c>
      <c r="AP38" s="103"/>
      <c r="AQ38" s="104"/>
      <c r="AR38" s="105"/>
      <c r="AS38" s="105"/>
      <c r="AT38" s="105"/>
      <c r="AU38" s="106"/>
      <c r="AV38" s="101">
        <f>SUM(AP38:AU38)</f>
        <v>0</v>
      </c>
      <c r="AW38" s="103"/>
      <c r="AX38" s="104"/>
      <c r="AY38" s="105"/>
      <c r="AZ38" s="105"/>
      <c r="BA38" s="105"/>
      <c r="BB38" s="106"/>
      <c r="BC38" s="101">
        <f>SUM(AW38:BB38)</f>
        <v>0</v>
      </c>
      <c r="BD38" s="103"/>
      <c r="BE38" s="104"/>
      <c r="BF38" s="105"/>
      <c r="BG38" s="105"/>
      <c r="BH38" s="105"/>
      <c r="BI38" s="106"/>
      <c r="BJ38" s="101">
        <f>SUM(BD38:BI38)</f>
        <v>0</v>
      </c>
      <c r="BK38" s="134">
        <f>SUM(AV38,AO38,AH38,AA38,T38,M38,BC38,BJ38)</f>
        <v>102</v>
      </c>
      <c r="BL38" s="134">
        <f>BK38</f>
        <v>102</v>
      </c>
      <c r="BM38" s="117"/>
      <c r="BN38" s="101"/>
      <c r="BO38" s="99"/>
      <c r="BP38" s="99"/>
      <c r="BQ38" s="99"/>
      <c r="BR38"/>
      <c r="BS38"/>
      <c r="BT38"/>
      <c r="BU38"/>
      <c r="BV38"/>
      <c r="BW38"/>
      <c r="BX38" s="4">
        <v>1</v>
      </c>
      <c r="BY38" s="4">
        <v>1</v>
      </c>
      <c r="BZ38" s="4"/>
      <c r="CA38" s="4">
        <v>1</v>
      </c>
      <c r="CB38" s="4">
        <v>1</v>
      </c>
      <c r="CC38" s="4"/>
      <c r="CD38" s="4">
        <v>1</v>
      </c>
    </row>
    <row r="39" spans="1:82" ht="12.75">
      <c r="A39" s="107">
        <v>15</v>
      </c>
      <c r="B39" s="74" t="s">
        <v>46</v>
      </c>
      <c r="C39" s="149" t="str">
        <f>'[1]Rnd 5'!$C$44</f>
        <v>05690</v>
      </c>
      <c r="D39" s="101" t="s">
        <v>73</v>
      </c>
      <c r="E39" s="101" t="s">
        <v>109</v>
      </c>
      <c r="F39" s="107" t="s">
        <v>16</v>
      </c>
      <c r="G39" s="75"/>
      <c r="H39" s="75"/>
      <c r="I39" s="73"/>
      <c r="J39" s="73"/>
      <c r="K39" s="73"/>
      <c r="L39" s="76"/>
      <c r="M39" s="107">
        <f>SUM(G39:L39)</f>
        <v>0</v>
      </c>
      <c r="N39" s="77"/>
      <c r="O39" s="75"/>
      <c r="P39" s="73"/>
      <c r="Q39" s="73"/>
      <c r="R39" s="76"/>
      <c r="S39" s="76"/>
      <c r="T39" s="107">
        <f>SUM(N39:S39)</f>
        <v>0</v>
      </c>
      <c r="U39" s="77"/>
      <c r="V39" s="75"/>
      <c r="W39" s="73"/>
      <c r="X39" s="73"/>
      <c r="Y39" s="76"/>
      <c r="Z39" s="76"/>
      <c r="AA39" s="107">
        <f>SUM(U39:Z39)</f>
        <v>0</v>
      </c>
      <c r="AB39" s="77"/>
      <c r="AC39" s="75"/>
      <c r="AD39" s="73"/>
      <c r="AE39" s="73"/>
      <c r="AF39" s="73"/>
      <c r="AG39" s="76"/>
      <c r="AH39" s="107">
        <f>SUM(AB39:AG39)</f>
        <v>0</v>
      </c>
      <c r="AI39" s="77"/>
      <c r="AJ39" s="75"/>
      <c r="AK39" s="73"/>
      <c r="AL39" s="73"/>
      <c r="AM39" s="73"/>
      <c r="AN39" s="76"/>
      <c r="AO39" s="107">
        <f>SUM(AI39:AN39)</f>
        <v>0</v>
      </c>
      <c r="AP39" s="154">
        <v>5</v>
      </c>
      <c r="AQ39" s="155">
        <v>9</v>
      </c>
      <c r="AR39" s="119">
        <v>9</v>
      </c>
      <c r="AS39" s="119">
        <v>8</v>
      </c>
      <c r="AT39" s="119">
        <v>5</v>
      </c>
      <c r="AU39" s="156"/>
      <c r="AV39" s="107">
        <f>SUM(AP39:AU39)</f>
        <v>36</v>
      </c>
      <c r="AW39" s="154"/>
      <c r="AX39" s="155"/>
      <c r="AY39" s="119"/>
      <c r="AZ39" s="119"/>
      <c r="BA39" s="119"/>
      <c r="BB39" s="156"/>
      <c r="BC39" s="107">
        <f>SUM(AW39:BB39)</f>
        <v>0</v>
      </c>
      <c r="BD39" s="154"/>
      <c r="BE39" s="155"/>
      <c r="BF39" s="119"/>
      <c r="BG39" s="119"/>
      <c r="BH39" s="119"/>
      <c r="BI39" s="156"/>
      <c r="BJ39" s="107">
        <f>SUM(BD39:BI39)</f>
        <v>0</v>
      </c>
      <c r="BK39" s="134">
        <f>SUM(AV39,AO39,AH39,AA39,T39,M39,BC39,BJ39)</f>
        <v>36</v>
      </c>
      <c r="BL39" s="134">
        <f>BK39</f>
        <v>36</v>
      </c>
      <c r="BM39" s="107"/>
      <c r="BN39" s="107"/>
      <c r="BO39" s="99"/>
      <c r="BP39" s="99"/>
      <c r="BQ39" s="99"/>
      <c r="BR39" s="3"/>
      <c r="BS39" s="3"/>
      <c r="BT39" s="3"/>
      <c r="BU39" s="3"/>
      <c r="BV39" s="3"/>
      <c r="BW39" s="3"/>
      <c r="BX39" s="140">
        <v>1</v>
      </c>
      <c r="BY39" s="140">
        <v>1</v>
      </c>
      <c r="BZ39" s="140">
        <v>1</v>
      </c>
      <c r="CA39" s="140">
        <v>1</v>
      </c>
      <c r="CB39" s="140"/>
      <c r="CC39" s="140"/>
      <c r="CD39" s="140"/>
    </row>
    <row r="40" spans="1:82" ht="12.75">
      <c r="A40" s="101">
        <v>16</v>
      </c>
      <c r="B40" s="74" t="s">
        <v>84</v>
      </c>
      <c r="C40" s="150" t="s">
        <v>85</v>
      </c>
      <c r="D40" s="101"/>
      <c r="E40" s="101" t="s">
        <v>109</v>
      </c>
      <c r="F40" s="101" t="s">
        <v>16</v>
      </c>
      <c r="G40" s="79"/>
      <c r="H40" s="79"/>
      <c r="I40" s="80"/>
      <c r="J40" s="80"/>
      <c r="K40" s="80"/>
      <c r="L40" s="81"/>
      <c r="M40" s="101">
        <f>SUM(G40:L40)</f>
        <v>0</v>
      </c>
      <c r="N40" s="78"/>
      <c r="O40" s="79"/>
      <c r="P40" s="80"/>
      <c r="Q40" s="80"/>
      <c r="R40" s="81"/>
      <c r="S40" s="81"/>
      <c r="T40" s="101">
        <f>SUM(N40:S40)</f>
        <v>0</v>
      </c>
      <c r="U40" s="78">
        <v>5</v>
      </c>
      <c r="V40" s="79">
        <v>10</v>
      </c>
      <c r="W40" s="80">
        <v>10</v>
      </c>
      <c r="X40" s="80">
        <v>0</v>
      </c>
      <c r="Y40" s="81">
        <v>0</v>
      </c>
      <c r="Z40" s="81"/>
      <c r="AA40" s="101">
        <f>SUM(U40:Z40)</f>
        <v>25</v>
      </c>
      <c r="AB40" s="78"/>
      <c r="AC40" s="79"/>
      <c r="AD40" s="80"/>
      <c r="AE40" s="80"/>
      <c r="AF40" s="80"/>
      <c r="AG40" s="81"/>
      <c r="AH40" s="101">
        <f>SUM(AB40:AG40)</f>
        <v>0</v>
      </c>
      <c r="AI40" s="78"/>
      <c r="AJ40" s="79"/>
      <c r="AK40" s="80"/>
      <c r="AL40" s="80"/>
      <c r="AM40" s="80"/>
      <c r="AN40" s="81"/>
      <c r="AO40" s="101">
        <f>SUM(AI40:AN40)</f>
        <v>0</v>
      </c>
      <c r="AP40" s="78"/>
      <c r="AQ40" s="79"/>
      <c r="AR40" s="80"/>
      <c r="AS40" s="80"/>
      <c r="AT40" s="80"/>
      <c r="AU40" s="81"/>
      <c r="AV40" s="101">
        <f>SUM(AP40:AU40)</f>
        <v>0</v>
      </c>
      <c r="AW40" s="78"/>
      <c r="AX40" s="79"/>
      <c r="AY40" s="80"/>
      <c r="AZ40" s="80"/>
      <c r="BA40" s="80"/>
      <c r="BB40" s="81"/>
      <c r="BC40" s="101">
        <f>SUM(AW40:BB40)</f>
        <v>0</v>
      </c>
      <c r="BD40" s="78"/>
      <c r="BE40" s="79"/>
      <c r="BF40" s="80"/>
      <c r="BG40" s="80"/>
      <c r="BH40" s="80"/>
      <c r="BI40" s="81"/>
      <c r="BJ40" s="101">
        <f>SUM(BD40:BI40)</f>
        <v>0</v>
      </c>
      <c r="BK40" s="134">
        <f>SUM(AV40,AO40,AH40,AA40,T40,M40,BC40,BJ40)</f>
        <v>25</v>
      </c>
      <c r="BL40" s="134">
        <f>BK40</f>
        <v>25</v>
      </c>
      <c r="BM40" s="95"/>
      <c r="BN40" s="101"/>
      <c r="BO40" s="99"/>
      <c r="BP40" s="99"/>
      <c r="BQ40" s="99"/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D40" s="4">
        <v>1</v>
      </c>
    </row>
    <row r="41" spans="1:69" ht="12.75">
      <c r="A41" s="112"/>
      <c r="B41" s="113"/>
      <c r="C41" s="137"/>
      <c r="D41" s="137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35"/>
      <c r="BL41" s="135"/>
      <c r="BM41" s="114"/>
      <c r="BN41" s="97"/>
      <c r="BO41" s="99"/>
      <c r="BP41" s="99"/>
      <c r="BQ41" s="99"/>
    </row>
    <row r="42" spans="1:69" ht="12.75">
      <c r="A42" s="102">
        <v>17</v>
      </c>
      <c r="B42" s="74" t="s">
        <v>52</v>
      </c>
      <c r="C42" s="150" t="s">
        <v>117</v>
      </c>
      <c r="D42" s="101" t="s">
        <v>77</v>
      </c>
      <c r="E42" s="101" t="s">
        <v>109</v>
      </c>
      <c r="F42" s="101" t="s">
        <v>17</v>
      </c>
      <c r="G42" s="79">
        <v>5</v>
      </c>
      <c r="H42" s="79">
        <v>10</v>
      </c>
      <c r="I42" s="80">
        <v>0</v>
      </c>
      <c r="J42" s="80">
        <v>0</v>
      </c>
      <c r="K42" s="80">
        <v>0</v>
      </c>
      <c r="L42" s="81"/>
      <c r="M42" s="101">
        <f>SUM(G42:L42)</f>
        <v>15</v>
      </c>
      <c r="N42" s="78">
        <v>5</v>
      </c>
      <c r="O42" s="79">
        <v>9</v>
      </c>
      <c r="P42" s="80">
        <v>8</v>
      </c>
      <c r="Q42" s="80">
        <v>8</v>
      </c>
      <c r="R42" s="81">
        <v>5</v>
      </c>
      <c r="S42" s="81"/>
      <c r="T42" s="101">
        <f>SUM(N42:S42)</f>
        <v>35</v>
      </c>
      <c r="U42" s="78"/>
      <c r="V42" s="79"/>
      <c r="W42" s="80"/>
      <c r="X42" s="80"/>
      <c r="Y42" s="81"/>
      <c r="Z42" s="81"/>
      <c r="AA42" s="101">
        <f>SUM(U42:Z42)</f>
        <v>0</v>
      </c>
      <c r="AB42" s="78">
        <v>5</v>
      </c>
      <c r="AC42" s="79">
        <v>8</v>
      </c>
      <c r="AD42" s="80">
        <v>8</v>
      </c>
      <c r="AE42" s="80">
        <v>8</v>
      </c>
      <c r="AF42" s="80">
        <v>5</v>
      </c>
      <c r="AG42" s="81"/>
      <c r="AH42" s="101">
        <f>SUM(AB42:AG42)</f>
        <v>34</v>
      </c>
      <c r="AI42" s="78">
        <v>5</v>
      </c>
      <c r="AJ42" s="79">
        <v>10</v>
      </c>
      <c r="AK42" s="80">
        <v>10</v>
      </c>
      <c r="AL42" s="80">
        <v>5</v>
      </c>
      <c r="AM42" s="80"/>
      <c r="AN42" s="81"/>
      <c r="AO42" s="101">
        <f>SUM(AI42:AN42)</f>
        <v>30</v>
      </c>
      <c r="AP42" s="78"/>
      <c r="AQ42" s="79"/>
      <c r="AR42" s="80"/>
      <c r="AS42" s="80"/>
      <c r="AT42" s="80"/>
      <c r="AU42" s="81"/>
      <c r="AV42" s="101">
        <f>SUM(AP42:AU42)</f>
        <v>0</v>
      </c>
      <c r="AW42" s="78"/>
      <c r="AX42" s="79"/>
      <c r="AY42" s="80"/>
      <c r="AZ42" s="80"/>
      <c r="BA42" s="80"/>
      <c r="BB42" s="81"/>
      <c r="BC42" s="101">
        <f>SUM(AW42:BB42)</f>
        <v>0</v>
      </c>
      <c r="BD42" s="78"/>
      <c r="BE42" s="79"/>
      <c r="BF42" s="80"/>
      <c r="BG42" s="80"/>
      <c r="BH42" s="80"/>
      <c r="BI42" s="81"/>
      <c r="BJ42" s="101">
        <f>SUM(BD42:BI42)</f>
        <v>0</v>
      </c>
      <c r="BK42" s="134">
        <f>SUM(AV42,AO42,AH42,AA42,T42,M42,BC42,BJ42)</f>
        <v>114</v>
      </c>
      <c r="BL42" s="134">
        <f>BK42</f>
        <v>114</v>
      </c>
      <c r="BM42" s="95">
        <v>1</v>
      </c>
      <c r="BN42" s="101"/>
      <c r="BO42" s="99"/>
      <c r="BP42" s="99"/>
      <c r="BQ42" s="99"/>
    </row>
    <row r="43" spans="1:82" ht="12.75">
      <c r="A43" s="102">
        <v>18</v>
      </c>
      <c r="B43" s="74" t="s">
        <v>49</v>
      </c>
      <c r="C43" s="149" t="str">
        <f>'[1]Rnd 5'!$C$45</f>
        <v>05198</v>
      </c>
      <c r="D43" s="101" t="s">
        <v>75</v>
      </c>
      <c r="E43" s="101" t="s">
        <v>109</v>
      </c>
      <c r="F43" s="101" t="s">
        <v>17</v>
      </c>
      <c r="G43" s="79">
        <v>5</v>
      </c>
      <c r="H43" s="79">
        <v>8</v>
      </c>
      <c r="I43" s="80">
        <v>10</v>
      </c>
      <c r="J43" s="80">
        <v>10</v>
      </c>
      <c r="K43" s="80">
        <v>5</v>
      </c>
      <c r="L43" s="81"/>
      <c r="M43" s="101">
        <f>SUM(G43:L43)</f>
        <v>38</v>
      </c>
      <c r="N43" s="78">
        <v>5</v>
      </c>
      <c r="O43" s="79">
        <v>10</v>
      </c>
      <c r="P43" s="80">
        <v>10</v>
      </c>
      <c r="Q43" s="80">
        <v>10</v>
      </c>
      <c r="R43" s="81">
        <v>5</v>
      </c>
      <c r="S43" s="81">
        <v>1</v>
      </c>
      <c r="T43" s="101">
        <f>SUM(N43:S43)</f>
        <v>41</v>
      </c>
      <c r="U43" s="103">
        <v>5</v>
      </c>
      <c r="V43" s="104">
        <v>8</v>
      </c>
      <c r="W43" s="105">
        <v>8</v>
      </c>
      <c r="X43" s="105">
        <v>8</v>
      </c>
      <c r="Y43" s="106">
        <v>5</v>
      </c>
      <c r="Z43" s="106"/>
      <c r="AA43" s="101">
        <f>SUM(U43:Z43)</f>
        <v>34</v>
      </c>
      <c r="AB43" s="103"/>
      <c r="AC43" s="104"/>
      <c r="AD43" s="105"/>
      <c r="AE43" s="105"/>
      <c r="AF43" s="105"/>
      <c r="AG43" s="106"/>
      <c r="AH43" s="101">
        <f>SUM(AB43:AG43)</f>
        <v>0</v>
      </c>
      <c r="AI43" s="103"/>
      <c r="AJ43" s="104"/>
      <c r="AK43" s="105"/>
      <c r="AL43" s="105"/>
      <c r="AM43" s="105"/>
      <c r="AN43" s="106"/>
      <c r="AO43" s="101">
        <f>SUM(AI43:AN43)</f>
        <v>0</v>
      </c>
      <c r="AP43" s="103"/>
      <c r="AQ43" s="104"/>
      <c r="AR43" s="105"/>
      <c r="AS43" s="105"/>
      <c r="AT43" s="105"/>
      <c r="AU43" s="110"/>
      <c r="AV43" s="101">
        <f>SUM(AP43:AU43)</f>
        <v>0</v>
      </c>
      <c r="AW43" s="103"/>
      <c r="AX43" s="104"/>
      <c r="AY43" s="105"/>
      <c r="AZ43" s="105"/>
      <c r="BA43" s="105"/>
      <c r="BB43" s="110"/>
      <c r="BC43" s="101">
        <f>SUM(AW43:BB43)</f>
        <v>0</v>
      </c>
      <c r="BD43" s="103"/>
      <c r="BE43" s="104"/>
      <c r="BF43" s="105"/>
      <c r="BG43" s="105"/>
      <c r="BH43" s="105"/>
      <c r="BI43" s="110"/>
      <c r="BJ43" s="101">
        <f>SUM(BD43:BI43)</f>
        <v>0</v>
      </c>
      <c r="BK43" s="134">
        <f>SUM(AV43,AO43,AH43,AA43,T43,M43,BC43,BJ43)</f>
        <v>113</v>
      </c>
      <c r="BL43" s="134">
        <f>BK43</f>
        <v>113</v>
      </c>
      <c r="BM43" s="101">
        <v>2</v>
      </c>
      <c r="BN43" s="101"/>
      <c r="BO43" s="99"/>
      <c r="BP43" s="99"/>
      <c r="BQ43" s="99"/>
      <c r="BX43" s="4">
        <v>1</v>
      </c>
      <c r="BY43" s="4">
        <v>1</v>
      </c>
      <c r="BZ43" s="4">
        <v>1</v>
      </c>
      <c r="CA43" s="4">
        <v>1</v>
      </c>
      <c r="CD43" s="4">
        <v>1</v>
      </c>
    </row>
    <row r="44" spans="1:82" ht="12.75">
      <c r="A44" s="101">
        <v>19</v>
      </c>
      <c r="B44" s="74" t="s">
        <v>81</v>
      </c>
      <c r="C44" s="149" t="str">
        <f>'[1]Rnd 5'!$C$59</f>
        <v>05684</v>
      </c>
      <c r="D44" s="101" t="s">
        <v>76</v>
      </c>
      <c r="E44" s="101" t="s">
        <v>109</v>
      </c>
      <c r="F44" s="101" t="s">
        <v>17</v>
      </c>
      <c r="G44" s="79">
        <v>0</v>
      </c>
      <c r="H44" s="79">
        <v>0</v>
      </c>
      <c r="I44" s="80">
        <v>8</v>
      </c>
      <c r="J44" s="80">
        <v>8</v>
      </c>
      <c r="K44" s="80">
        <v>5</v>
      </c>
      <c r="L44" s="81"/>
      <c r="M44" s="101">
        <f>SUM(G44:L44)</f>
        <v>21</v>
      </c>
      <c r="N44" s="78">
        <v>5</v>
      </c>
      <c r="O44" s="79">
        <v>7</v>
      </c>
      <c r="P44" s="80">
        <v>0</v>
      </c>
      <c r="Q44" s="80">
        <v>0</v>
      </c>
      <c r="R44" s="81">
        <v>0</v>
      </c>
      <c r="S44" s="81"/>
      <c r="T44" s="101">
        <f>SUM(N44:S44)</f>
        <v>12</v>
      </c>
      <c r="U44" s="78">
        <v>5</v>
      </c>
      <c r="V44" s="79">
        <v>7</v>
      </c>
      <c r="W44" s="80">
        <v>7</v>
      </c>
      <c r="X44" s="80">
        <v>7</v>
      </c>
      <c r="Y44" s="81">
        <v>5</v>
      </c>
      <c r="Z44" s="81"/>
      <c r="AA44" s="101">
        <f>SUM(U44:Z44)</f>
        <v>31</v>
      </c>
      <c r="AB44" s="78">
        <v>5</v>
      </c>
      <c r="AC44" s="79">
        <v>7</v>
      </c>
      <c r="AD44" s="80">
        <v>7</v>
      </c>
      <c r="AE44" s="80">
        <v>7</v>
      </c>
      <c r="AF44" s="80">
        <v>7</v>
      </c>
      <c r="AG44" s="81"/>
      <c r="AH44" s="101">
        <f>SUM(AB44:AG44)</f>
        <v>33</v>
      </c>
      <c r="AI44" s="78">
        <v>5</v>
      </c>
      <c r="AJ44" s="79">
        <v>8</v>
      </c>
      <c r="AK44" s="80">
        <v>0</v>
      </c>
      <c r="AL44" s="80">
        <v>0</v>
      </c>
      <c r="AM44" s="80"/>
      <c r="AN44" s="81"/>
      <c r="AO44" s="101">
        <f>SUM(AI44:AN44)</f>
        <v>13</v>
      </c>
      <c r="AP44" s="78"/>
      <c r="AQ44" s="79"/>
      <c r="AR44" s="80"/>
      <c r="AS44" s="80"/>
      <c r="AT44" s="80"/>
      <c r="AU44" s="81"/>
      <c r="AV44" s="101">
        <f>SUM(AP44:AU44)</f>
        <v>0</v>
      </c>
      <c r="AW44" s="78"/>
      <c r="AX44" s="79"/>
      <c r="AY44" s="80"/>
      <c r="AZ44" s="80"/>
      <c r="BA44" s="80"/>
      <c r="BB44" s="81"/>
      <c r="BC44" s="101">
        <f>SUM(AW44:BB44)</f>
        <v>0</v>
      </c>
      <c r="BD44" s="78"/>
      <c r="BE44" s="79"/>
      <c r="BF44" s="80"/>
      <c r="BG44" s="80"/>
      <c r="BH44" s="80"/>
      <c r="BI44" s="81"/>
      <c r="BJ44" s="101">
        <f>SUM(BD44:BI44)</f>
        <v>0</v>
      </c>
      <c r="BK44" s="134">
        <f>SUM(AV44,AO44,AH44,AA44,T44,M44,BC44,BJ44)</f>
        <v>110</v>
      </c>
      <c r="BL44" s="134">
        <f>BK44</f>
        <v>110</v>
      </c>
      <c r="BM44" s="95">
        <v>3</v>
      </c>
      <c r="BN44" s="101"/>
      <c r="BO44" s="99"/>
      <c r="BP44" s="99"/>
      <c r="BQ44" s="99" t="s">
        <v>99</v>
      </c>
      <c r="BX44" s="4">
        <v>1</v>
      </c>
      <c r="BY44" s="4">
        <v>1</v>
      </c>
      <c r="BZ44" s="4">
        <v>1</v>
      </c>
      <c r="CA44" s="4">
        <v>1</v>
      </c>
      <c r="CB44" s="4">
        <v>1</v>
      </c>
      <c r="CC44" s="4">
        <v>1</v>
      </c>
      <c r="CD44" s="4">
        <v>1</v>
      </c>
    </row>
    <row r="45" spans="1:69" ht="12.75">
      <c r="A45" s="102">
        <v>20</v>
      </c>
      <c r="B45" s="74" t="s">
        <v>79</v>
      </c>
      <c r="C45" s="149">
        <v>14291</v>
      </c>
      <c r="D45" s="101"/>
      <c r="E45" s="101" t="s">
        <v>109</v>
      </c>
      <c r="F45" s="101" t="s">
        <v>17</v>
      </c>
      <c r="G45" s="79"/>
      <c r="H45" s="79"/>
      <c r="I45" s="80"/>
      <c r="J45" s="80"/>
      <c r="K45" s="80"/>
      <c r="L45" s="81"/>
      <c r="M45" s="101"/>
      <c r="N45" s="78">
        <v>5</v>
      </c>
      <c r="O45" s="79">
        <v>6</v>
      </c>
      <c r="P45" s="80">
        <v>7</v>
      </c>
      <c r="Q45" s="80">
        <v>7</v>
      </c>
      <c r="R45" s="81">
        <v>5</v>
      </c>
      <c r="S45" s="81"/>
      <c r="T45" s="101">
        <f>SUM(N45:S45)</f>
        <v>30</v>
      </c>
      <c r="U45" s="78"/>
      <c r="V45" s="79"/>
      <c r="W45" s="80"/>
      <c r="X45" s="80"/>
      <c r="Y45" s="81"/>
      <c r="Z45" s="81"/>
      <c r="AA45" s="101">
        <f>SUM(U45:Z45)</f>
        <v>0</v>
      </c>
      <c r="AB45" s="78"/>
      <c r="AC45" s="79"/>
      <c r="AD45" s="80"/>
      <c r="AE45" s="80"/>
      <c r="AF45" s="80"/>
      <c r="AG45" s="81"/>
      <c r="AH45" s="101">
        <f>SUM(AB45:AG45)</f>
        <v>0</v>
      </c>
      <c r="AI45" s="78">
        <v>5</v>
      </c>
      <c r="AJ45" s="79">
        <v>7</v>
      </c>
      <c r="AK45" s="80">
        <v>9</v>
      </c>
      <c r="AL45" s="80">
        <v>5</v>
      </c>
      <c r="AM45" s="80"/>
      <c r="AN45" s="81"/>
      <c r="AO45" s="101">
        <f>SUM(AI45:AN45)</f>
        <v>26</v>
      </c>
      <c r="AP45" s="78">
        <v>5</v>
      </c>
      <c r="AQ45" s="79">
        <v>7</v>
      </c>
      <c r="AR45" s="80">
        <v>7</v>
      </c>
      <c r="AS45" s="80">
        <v>7</v>
      </c>
      <c r="AT45" s="80">
        <v>5</v>
      </c>
      <c r="AU45" s="81"/>
      <c r="AV45" s="101">
        <f>SUM(AP45:AU45)</f>
        <v>31</v>
      </c>
      <c r="AW45" s="78"/>
      <c r="AX45" s="79"/>
      <c r="AY45" s="80"/>
      <c r="AZ45" s="80"/>
      <c r="BA45" s="80"/>
      <c r="BB45" s="81"/>
      <c r="BC45" s="101">
        <f>SUM(AW45:BB45)</f>
        <v>0</v>
      </c>
      <c r="BD45" s="78"/>
      <c r="BE45" s="79"/>
      <c r="BF45" s="80"/>
      <c r="BG45" s="80"/>
      <c r="BH45" s="80"/>
      <c r="BI45" s="81"/>
      <c r="BJ45" s="101">
        <f>SUM(BD45:BI45)</f>
        <v>0</v>
      </c>
      <c r="BK45" s="134">
        <f>SUM(AV45,AO45,AH45,AA45,T45,M45,BC45,BJ45)</f>
        <v>87</v>
      </c>
      <c r="BL45" s="134">
        <f>BK45+BK53</f>
        <v>87</v>
      </c>
      <c r="BM45" s="95"/>
      <c r="BN45" s="101"/>
      <c r="BO45" s="99"/>
      <c r="BP45" s="99"/>
      <c r="BQ45" s="99"/>
    </row>
    <row r="46" spans="1:76" ht="12.75">
      <c r="A46" s="102">
        <v>21</v>
      </c>
      <c r="B46" s="74" t="s">
        <v>53</v>
      </c>
      <c r="C46" s="150" t="s">
        <v>88</v>
      </c>
      <c r="D46" s="101" t="s">
        <v>80</v>
      </c>
      <c r="E46" s="101" t="s">
        <v>109</v>
      </c>
      <c r="F46" s="101" t="s">
        <v>17</v>
      </c>
      <c r="G46" s="79">
        <v>5</v>
      </c>
      <c r="H46" s="79">
        <v>9</v>
      </c>
      <c r="I46" s="80">
        <v>9</v>
      </c>
      <c r="J46" s="80">
        <v>9</v>
      </c>
      <c r="K46" s="80">
        <v>5</v>
      </c>
      <c r="L46" s="81"/>
      <c r="M46" s="101">
        <f>SUM(G46:L46)</f>
        <v>37</v>
      </c>
      <c r="N46" s="78">
        <v>5</v>
      </c>
      <c r="O46" s="79">
        <v>8</v>
      </c>
      <c r="P46" s="80">
        <v>9</v>
      </c>
      <c r="Q46" s="80">
        <v>9</v>
      </c>
      <c r="R46" s="81">
        <v>5</v>
      </c>
      <c r="S46" s="81"/>
      <c r="T46" s="101">
        <f>SUM(N46:S46)</f>
        <v>36</v>
      </c>
      <c r="U46" s="78"/>
      <c r="V46" s="79"/>
      <c r="W46" s="80"/>
      <c r="X46" s="80"/>
      <c r="Y46" s="81"/>
      <c r="Z46" s="81"/>
      <c r="AA46" s="101">
        <f>SUM(U46:Z46)</f>
        <v>0</v>
      </c>
      <c r="AB46" s="78"/>
      <c r="AC46" s="79"/>
      <c r="AD46" s="80"/>
      <c r="AE46" s="80"/>
      <c r="AF46" s="80"/>
      <c r="AG46" s="81"/>
      <c r="AH46" s="101">
        <f>SUM(AB46:AG46)</f>
        <v>0</v>
      </c>
      <c r="AI46" s="78"/>
      <c r="AJ46" s="79"/>
      <c r="AK46" s="80"/>
      <c r="AL46" s="80"/>
      <c r="AM46" s="80"/>
      <c r="AN46" s="81"/>
      <c r="AO46" s="101">
        <f>SUM(AI46:AN46)</f>
        <v>0</v>
      </c>
      <c r="AP46" s="78"/>
      <c r="AQ46" s="79"/>
      <c r="AR46" s="80"/>
      <c r="AS46" s="80"/>
      <c r="AT46" s="80"/>
      <c r="AU46" s="81"/>
      <c r="AV46" s="101">
        <f>SUM(AP46:AU46)</f>
        <v>0</v>
      </c>
      <c r="AW46" s="78"/>
      <c r="AX46" s="79"/>
      <c r="AY46" s="80"/>
      <c r="AZ46" s="80"/>
      <c r="BA46" s="80"/>
      <c r="BB46" s="81"/>
      <c r="BC46" s="101">
        <f>SUM(AW46:BB46)</f>
        <v>0</v>
      </c>
      <c r="BD46" s="78"/>
      <c r="BE46" s="79"/>
      <c r="BF46" s="80"/>
      <c r="BG46" s="80"/>
      <c r="BH46" s="80"/>
      <c r="BI46" s="81"/>
      <c r="BJ46" s="101">
        <f>SUM(BD46:BI46)</f>
        <v>0</v>
      </c>
      <c r="BK46" s="134">
        <f>SUM(AV46,AO46,AH46,AA46,T46,M46,BC46,BJ46)</f>
        <v>73</v>
      </c>
      <c r="BL46" s="134">
        <f>BK46</f>
        <v>73</v>
      </c>
      <c r="BM46" s="95"/>
      <c r="BN46" s="101"/>
      <c r="BO46" s="99"/>
      <c r="BP46" s="99"/>
      <c r="BQ46" s="99"/>
      <c r="BX46" s="4">
        <v>1</v>
      </c>
    </row>
    <row r="47" spans="1:82" ht="12.75">
      <c r="A47" s="102">
        <v>22</v>
      </c>
      <c r="B47" s="74" t="s">
        <v>45</v>
      </c>
      <c r="C47" s="149" t="str">
        <f>'[1]Rnd 5'!$C$53</f>
        <v>03646</v>
      </c>
      <c r="D47" s="101" t="s">
        <v>74</v>
      </c>
      <c r="E47" s="101" t="s">
        <v>109</v>
      </c>
      <c r="F47" s="101" t="s">
        <v>17</v>
      </c>
      <c r="G47" s="79">
        <v>5</v>
      </c>
      <c r="H47" s="79">
        <v>7</v>
      </c>
      <c r="I47" s="80">
        <v>0</v>
      </c>
      <c r="J47" s="80">
        <v>0</v>
      </c>
      <c r="K47" s="80">
        <v>0</v>
      </c>
      <c r="L47" s="81"/>
      <c r="M47" s="101">
        <f>SUM(G47:L47)</f>
        <v>12</v>
      </c>
      <c r="N47" s="78">
        <v>5</v>
      </c>
      <c r="O47" s="79">
        <v>0</v>
      </c>
      <c r="P47" s="80">
        <v>0</v>
      </c>
      <c r="Q47" s="80">
        <v>0</v>
      </c>
      <c r="R47" s="81">
        <v>0</v>
      </c>
      <c r="S47" s="81"/>
      <c r="T47" s="101">
        <f>SUM(N47:S47)</f>
        <v>5</v>
      </c>
      <c r="U47" s="78"/>
      <c r="V47" s="79"/>
      <c r="W47" s="80"/>
      <c r="X47" s="80"/>
      <c r="Y47" s="81"/>
      <c r="Z47" s="81"/>
      <c r="AA47" s="101">
        <f>SUM(U47:Z47)</f>
        <v>0</v>
      </c>
      <c r="AB47" s="78"/>
      <c r="AC47" s="79"/>
      <c r="AD47" s="80"/>
      <c r="AE47" s="80"/>
      <c r="AF47" s="80"/>
      <c r="AG47" s="81"/>
      <c r="AH47" s="101">
        <f>SUM(AB47:AG47)</f>
        <v>0</v>
      </c>
      <c r="AI47" s="78"/>
      <c r="AJ47" s="79"/>
      <c r="AK47" s="80"/>
      <c r="AL47" s="80"/>
      <c r="AM47" s="80"/>
      <c r="AN47" s="81"/>
      <c r="AO47" s="101">
        <f>SUM(AI47:AN47)</f>
        <v>0</v>
      </c>
      <c r="AP47" s="78"/>
      <c r="AQ47" s="79"/>
      <c r="AR47" s="80"/>
      <c r="AS47" s="80"/>
      <c r="AT47" s="80"/>
      <c r="AU47" s="81"/>
      <c r="AV47" s="101">
        <f>SUM(AP47:AU47)</f>
        <v>0</v>
      </c>
      <c r="AW47" s="78"/>
      <c r="AX47" s="79"/>
      <c r="AY47" s="80"/>
      <c r="AZ47" s="80"/>
      <c r="BA47" s="80"/>
      <c r="BB47" s="81"/>
      <c r="BC47" s="101">
        <f>SUM(AW47:BB47)</f>
        <v>0</v>
      </c>
      <c r="BD47" s="78"/>
      <c r="BE47" s="79"/>
      <c r="BF47" s="80"/>
      <c r="BG47" s="80"/>
      <c r="BH47" s="80"/>
      <c r="BI47" s="81"/>
      <c r="BJ47" s="101">
        <f>SUM(BD47:BI47)</f>
        <v>0</v>
      </c>
      <c r="BK47" s="134">
        <f>SUM(AV47,AO47,AH47,AA47,T47,M47,BC47,BJ47)</f>
        <v>17</v>
      </c>
      <c r="BL47" s="134">
        <f>BK47</f>
        <v>17</v>
      </c>
      <c r="BM47" s="95"/>
      <c r="BN47" s="101"/>
      <c r="BO47" s="99"/>
      <c r="BP47" s="99"/>
      <c r="BQ47" s="99"/>
      <c r="BX47" s="4">
        <v>1</v>
      </c>
      <c r="BY47" s="4">
        <v>1</v>
      </c>
      <c r="BZ47" s="4">
        <v>1</v>
      </c>
      <c r="CA47" s="4">
        <v>1</v>
      </c>
      <c r="CB47" s="4">
        <v>1</v>
      </c>
      <c r="CD47" s="4">
        <v>1</v>
      </c>
    </row>
    <row r="48" spans="1:76" ht="12.75">
      <c r="A48" s="102">
        <v>23</v>
      </c>
      <c r="B48" s="74" t="s">
        <v>115</v>
      </c>
      <c r="C48" s="150">
        <v>5585</v>
      </c>
      <c r="D48" s="101" t="s">
        <v>116</v>
      </c>
      <c r="E48" s="101" t="s">
        <v>109</v>
      </c>
      <c r="F48" s="101" t="s">
        <v>17</v>
      </c>
      <c r="G48" s="79"/>
      <c r="H48" s="79"/>
      <c r="I48" s="80"/>
      <c r="J48" s="80"/>
      <c r="K48" s="80"/>
      <c r="L48" s="81"/>
      <c r="M48" s="101">
        <f>SUM(G48:L48)</f>
        <v>0</v>
      </c>
      <c r="N48" s="78"/>
      <c r="O48" s="79"/>
      <c r="P48" s="80"/>
      <c r="Q48" s="80"/>
      <c r="R48" s="81"/>
      <c r="S48" s="81"/>
      <c r="T48" s="101">
        <f>SUM(N48:S48)</f>
        <v>0</v>
      </c>
      <c r="U48" s="78"/>
      <c r="V48" s="79"/>
      <c r="W48" s="80"/>
      <c r="X48" s="80"/>
      <c r="Y48" s="81"/>
      <c r="Z48" s="81"/>
      <c r="AA48" s="101">
        <f>SUM(U48:Z48)</f>
        <v>0</v>
      </c>
      <c r="AB48" s="78"/>
      <c r="AC48" s="79"/>
      <c r="AD48" s="80"/>
      <c r="AE48" s="80"/>
      <c r="AF48" s="80"/>
      <c r="AG48" s="81"/>
      <c r="AH48" s="101">
        <f>SUM(AB48:AG48)</f>
        <v>0</v>
      </c>
      <c r="AI48" s="78">
        <v>5</v>
      </c>
      <c r="AJ48" s="79">
        <v>9</v>
      </c>
      <c r="AK48" s="80">
        <v>0</v>
      </c>
      <c r="AL48" s="80">
        <v>0</v>
      </c>
      <c r="AM48" s="80"/>
      <c r="AN48" s="81"/>
      <c r="AO48" s="101">
        <f>SUM(AI48:AN48)</f>
        <v>14</v>
      </c>
      <c r="AP48" s="78"/>
      <c r="AQ48" s="79"/>
      <c r="AR48" s="80"/>
      <c r="AS48" s="80"/>
      <c r="AT48" s="80"/>
      <c r="AU48" s="81"/>
      <c r="AV48" s="101">
        <f>SUM(AP48:AU48)</f>
        <v>0</v>
      </c>
      <c r="AW48" s="78"/>
      <c r="AX48" s="79"/>
      <c r="AY48" s="80"/>
      <c r="AZ48" s="80"/>
      <c r="BA48" s="80"/>
      <c r="BB48" s="81"/>
      <c r="BC48" s="101">
        <f>SUM(AW48:BB48)</f>
        <v>0</v>
      </c>
      <c r="BD48" s="78"/>
      <c r="BE48" s="79"/>
      <c r="BF48" s="80"/>
      <c r="BG48" s="80"/>
      <c r="BH48" s="80"/>
      <c r="BI48" s="81"/>
      <c r="BJ48" s="101">
        <f>SUM(BD48:BI48)</f>
        <v>0</v>
      </c>
      <c r="BK48" s="134">
        <f>SUM(AV48,AO48,AH48,AA48,T48,M48,BC48,BJ48)</f>
        <v>14</v>
      </c>
      <c r="BL48" s="134">
        <f>BK48</f>
        <v>14</v>
      </c>
      <c r="BM48" s="95"/>
      <c r="BN48" s="101"/>
      <c r="BO48" s="99"/>
      <c r="BP48" s="99"/>
      <c r="BQ48" s="99"/>
      <c r="BX48" s="4">
        <v>1</v>
      </c>
    </row>
    <row r="49" spans="1:69" ht="12.75">
      <c r="A49" s="112"/>
      <c r="B49" s="113"/>
      <c r="C49" s="137"/>
      <c r="D49" s="137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35"/>
      <c r="BL49" s="135"/>
      <c r="BM49" s="114"/>
      <c r="BN49" s="97"/>
      <c r="BO49" s="99"/>
      <c r="BP49" s="99"/>
      <c r="BQ49" s="99"/>
    </row>
    <row r="50" spans="1:69" ht="12.75">
      <c r="A50" s="101">
        <v>24</v>
      </c>
      <c r="B50" s="74" t="s">
        <v>91</v>
      </c>
      <c r="C50" s="150">
        <v>12780</v>
      </c>
      <c r="D50" s="101"/>
      <c r="E50" s="101" t="s">
        <v>109</v>
      </c>
      <c r="F50" s="101" t="s">
        <v>18</v>
      </c>
      <c r="G50" s="75"/>
      <c r="H50" s="75"/>
      <c r="I50" s="119"/>
      <c r="J50" s="119"/>
      <c r="K50" s="119"/>
      <c r="L50" s="76"/>
      <c r="M50" s="101">
        <f>SUM(G50:L50)</f>
        <v>0</v>
      </c>
      <c r="N50" s="77">
        <v>5</v>
      </c>
      <c r="O50" s="75">
        <v>7</v>
      </c>
      <c r="P50" s="73">
        <v>7</v>
      </c>
      <c r="Q50" s="73">
        <v>7</v>
      </c>
      <c r="R50" s="76">
        <v>5</v>
      </c>
      <c r="S50" s="76"/>
      <c r="T50" s="101">
        <f>SUM(N50:S50)</f>
        <v>31</v>
      </c>
      <c r="U50" s="77">
        <v>5</v>
      </c>
      <c r="V50" s="75">
        <v>7</v>
      </c>
      <c r="W50" s="73">
        <v>7</v>
      </c>
      <c r="X50" s="73">
        <v>7</v>
      </c>
      <c r="Y50" s="76">
        <v>5</v>
      </c>
      <c r="Z50" s="76"/>
      <c r="AA50" s="101">
        <f>SUM(U50:Z50)</f>
        <v>31</v>
      </c>
      <c r="AB50" s="77">
        <v>5</v>
      </c>
      <c r="AC50" s="75">
        <v>7</v>
      </c>
      <c r="AD50" s="73">
        <v>7</v>
      </c>
      <c r="AE50" s="73">
        <v>8</v>
      </c>
      <c r="AF50" s="73">
        <v>5</v>
      </c>
      <c r="AG50" s="76"/>
      <c r="AH50" s="101">
        <f>SUM(AB50:AG50)</f>
        <v>32</v>
      </c>
      <c r="AI50" s="77">
        <v>5</v>
      </c>
      <c r="AJ50" s="75">
        <v>7</v>
      </c>
      <c r="AK50" s="73">
        <v>7</v>
      </c>
      <c r="AL50" s="73">
        <v>5</v>
      </c>
      <c r="AM50" s="73"/>
      <c r="AN50" s="76"/>
      <c r="AO50" s="101">
        <f>SUM(AI50:AN50)</f>
        <v>24</v>
      </c>
      <c r="AP50" s="77">
        <v>5</v>
      </c>
      <c r="AQ50" s="75">
        <v>0</v>
      </c>
      <c r="AR50" s="73">
        <v>0</v>
      </c>
      <c r="AS50" s="73">
        <v>0</v>
      </c>
      <c r="AT50" s="73">
        <v>0</v>
      </c>
      <c r="AU50" s="76"/>
      <c r="AV50" s="101">
        <f>SUM(AP50:AU50)</f>
        <v>5</v>
      </c>
      <c r="AW50" s="77"/>
      <c r="AX50" s="75"/>
      <c r="AY50" s="73"/>
      <c r="AZ50" s="73"/>
      <c r="BA50" s="73"/>
      <c r="BB50" s="76"/>
      <c r="BC50" s="101">
        <f>SUM(AW50:BB50)</f>
        <v>0</v>
      </c>
      <c r="BD50" s="77"/>
      <c r="BE50" s="75"/>
      <c r="BF50" s="73"/>
      <c r="BG50" s="73"/>
      <c r="BH50" s="73"/>
      <c r="BI50" s="76"/>
      <c r="BJ50" s="101">
        <f>SUM(BD50:BI50)</f>
        <v>0</v>
      </c>
      <c r="BK50" s="134">
        <f>SUM(AV50,AO50,AH50,AA50,T50,M50,BC50,BJ50)</f>
        <v>123</v>
      </c>
      <c r="BL50" s="134">
        <f>BK50+BK55</f>
        <v>137</v>
      </c>
      <c r="BM50" s="101">
        <v>1</v>
      </c>
      <c r="BN50" s="101"/>
      <c r="BO50" s="99"/>
      <c r="BP50" s="99"/>
      <c r="BQ50" s="99"/>
    </row>
    <row r="51" spans="1:69" ht="12.75">
      <c r="A51" s="102">
        <v>25</v>
      </c>
      <c r="B51" s="74" t="s">
        <v>90</v>
      </c>
      <c r="C51" s="149">
        <v>13630</v>
      </c>
      <c r="D51" s="101"/>
      <c r="E51" s="101"/>
      <c r="F51" s="101" t="s">
        <v>18</v>
      </c>
      <c r="G51" s="79"/>
      <c r="H51" s="79"/>
      <c r="I51" s="80"/>
      <c r="J51" s="80"/>
      <c r="K51" s="80"/>
      <c r="L51" s="81"/>
      <c r="M51" s="101">
        <f>SUM(G51:L51)</f>
        <v>0</v>
      </c>
      <c r="N51" s="78"/>
      <c r="O51" s="79"/>
      <c r="P51" s="80"/>
      <c r="Q51" s="80"/>
      <c r="R51" s="81"/>
      <c r="S51" s="81"/>
      <c r="T51" s="101">
        <f>SUM(N51:S51)</f>
        <v>0</v>
      </c>
      <c r="U51" s="78"/>
      <c r="V51" s="79"/>
      <c r="W51" s="80"/>
      <c r="X51" s="80"/>
      <c r="Y51" s="81"/>
      <c r="Z51" s="81"/>
      <c r="AA51" s="101">
        <f>SUM(U51:Z51)</f>
        <v>0</v>
      </c>
      <c r="AB51" s="78"/>
      <c r="AC51" s="79"/>
      <c r="AD51" s="80"/>
      <c r="AE51" s="80"/>
      <c r="AF51" s="80"/>
      <c r="AG51" s="81"/>
      <c r="AH51" s="101">
        <f>SUM(AB51:AG51)</f>
        <v>0</v>
      </c>
      <c r="AI51" s="78">
        <v>5</v>
      </c>
      <c r="AJ51" s="79">
        <v>8</v>
      </c>
      <c r="AK51" s="80">
        <v>8</v>
      </c>
      <c r="AL51" s="80">
        <v>5</v>
      </c>
      <c r="AM51" s="80"/>
      <c r="AN51" s="81"/>
      <c r="AO51" s="101">
        <f>SUM(AI51:AN51)</f>
        <v>26</v>
      </c>
      <c r="AP51" s="78"/>
      <c r="AQ51" s="79"/>
      <c r="AR51" s="80"/>
      <c r="AS51" s="80"/>
      <c r="AT51" s="80"/>
      <c r="AU51" s="81"/>
      <c r="AV51" s="101">
        <f>SUM(AP51:AU51)</f>
        <v>0</v>
      </c>
      <c r="AW51" s="78"/>
      <c r="AX51" s="79"/>
      <c r="AY51" s="80"/>
      <c r="AZ51" s="80"/>
      <c r="BA51" s="80"/>
      <c r="BB51" s="81"/>
      <c r="BC51" s="101">
        <f>SUM(AW51:BB51)</f>
        <v>0</v>
      </c>
      <c r="BD51" s="78"/>
      <c r="BE51" s="79"/>
      <c r="BF51" s="80"/>
      <c r="BG51" s="80"/>
      <c r="BH51" s="80"/>
      <c r="BI51" s="81"/>
      <c r="BJ51" s="101">
        <f>SUM(BD51:BI51)</f>
        <v>0</v>
      </c>
      <c r="BK51" s="134">
        <f>SUM(AV51,AO51,AH51,AA51,T51,M51,BC51,BJ51)</f>
        <v>26</v>
      </c>
      <c r="BL51" s="134">
        <f>BK51+BK55</f>
        <v>40</v>
      </c>
      <c r="BM51" s="95">
        <v>3</v>
      </c>
      <c r="BN51" s="101"/>
      <c r="BO51" s="99"/>
      <c r="BP51" s="99"/>
      <c r="BQ51" s="99"/>
    </row>
    <row r="52" spans="1:69" ht="12.75">
      <c r="A52" s="102">
        <v>26</v>
      </c>
      <c r="B52" s="74" t="s">
        <v>114</v>
      </c>
      <c r="C52" s="149">
        <v>14291</v>
      </c>
      <c r="D52" s="101"/>
      <c r="E52" s="101" t="s">
        <v>109</v>
      </c>
      <c r="F52" s="101" t="s">
        <v>18</v>
      </c>
      <c r="G52" s="79"/>
      <c r="H52" s="79"/>
      <c r="I52" s="80"/>
      <c r="J52" s="80"/>
      <c r="K52" s="80"/>
      <c r="L52" s="81"/>
      <c r="M52" s="101">
        <f>SUM(G52:L52)</f>
        <v>0</v>
      </c>
      <c r="N52" s="78"/>
      <c r="O52" s="79"/>
      <c r="P52" s="80"/>
      <c r="Q52" s="80"/>
      <c r="R52" s="81"/>
      <c r="S52" s="81"/>
      <c r="T52" s="101">
        <f>SUM(N52:S52)</f>
        <v>0</v>
      </c>
      <c r="U52" s="78"/>
      <c r="V52" s="79"/>
      <c r="W52" s="80"/>
      <c r="X52" s="80"/>
      <c r="Y52" s="81"/>
      <c r="Z52" s="81"/>
      <c r="AA52" s="101">
        <f>SUM(U52:Z52)</f>
        <v>0</v>
      </c>
      <c r="AB52" s="78">
        <v>5</v>
      </c>
      <c r="AC52" s="79">
        <v>8</v>
      </c>
      <c r="AD52" s="80">
        <v>8</v>
      </c>
      <c r="AE52" s="80">
        <v>7</v>
      </c>
      <c r="AF52" s="80">
        <v>0</v>
      </c>
      <c r="AG52" s="81"/>
      <c r="AH52" s="101">
        <f>SUM(AB52:AG52)</f>
        <v>28</v>
      </c>
      <c r="AI52" s="78"/>
      <c r="AJ52" s="79"/>
      <c r="AK52" s="80"/>
      <c r="AL52" s="80"/>
      <c r="AM52" s="80"/>
      <c r="AN52" s="81"/>
      <c r="AO52" s="101">
        <f>SUM(AI52:AN52)</f>
        <v>0</v>
      </c>
      <c r="AP52" s="78"/>
      <c r="AQ52" s="79"/>
      <c r="AR52" s="80"/>
      <c r="AS52" s="80"/>
      <c r="AT52" s="80"/>
      <c r="AU52" s="81"/>
      <c r="AV52" s="101">
        <f>SUM(AP52:AU52)</f>
        <v>0</v>
      </c>
      <c r="AW52" s="78"/>
      <c r="AX52" s="79"/>
      <c r="AY52" s="80"/>
      <c r="AZ52" s="80"/>
      <c r="BA52" s="80"/>
      <c r="BB52" s="81"/>
      <c r="BC52" s="101">
        <f>SUM(AW52:BB52)</f>
        <v>0</v>
      </c>
      <c r="BD52" s="78"/>
      <c r="BE52" s="79"/>
      <c r="BF52" s="80"/>
      <c r="BG52" s="80"/>
      <c r="BH52" s="80"/>
      <c r="BI52" s="81"/>
      <c r="BJ52" s="101">
        <f>SUM(BD52:BI52)</f>
        <v>0</v>
      </c>
      <c r="BK52" s="134">
        <f>SUM(AV52,AO52,AH52,AA52,T52,M52,BC52,BJ52)</f>
        <v>28</v>
      </c>
      <c r="BL52" s="134">
        <f>BK52</f>
        <v>28</v>
      </c>
      <c r="BM52" s="95">
        <v>2</v>
      </c>
      <c r="BN52" s="101"/>
      <c r="BO52" s="99"/>
      <c r="BP52" s="99"/>
      <c r="BQ52" s="99"/>
    </row>
    <row r="53" spans="1:69" ht="12.75">
      <c r="A53" s="112"/>
      <c r="B53" s="113"/>
      <c r="C53" s="137"/>
      <c r="D53" s="137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35"/>
      <c r="BL53" s="135"/>
      <c r="BM53" s="114"/>
      <c r="BN53" s="97"/>
      <c r="BO53" s="99"/>
      <c r="BP53" s="99"/>
      <c r="BQ53" s="99"/>
    </row>
    <row r="54" spans="1:82" s="3" customFormat="1" ht="12.75">
      <c r="A54" s="102">
        <v>27</v>
      </c>
      <c r="B54" s="74" t="s">
        <v>91</v>
      </c>
      <c r="C54" s="149">
        <v>12780</v>
      </c>
      <c r="D54" s="101"/>
      <c r="E54" s="101" t="s">
        <v>109</v>
      </c>
      <c r="F54" s="101" t="s">
        <v>43</v>
      </c>
      <c r="G54" s="79">
        <v>5</v>
      </c>
      <c r="H54" s="79">
        <v>7</v>
      </c>
      <c r="I54" s="80">
        <v>8</v>
      </c>
      <c r="J54" s="80">
        <v>9</v>
      </c>
      <c r="K54" s="80">
        <v>5</v>
      </c>
      <c r="L54" s="81"/>
      <c r="M54" s="101">
        <f>SUM(G54:L54)</f>
        <v>34</v>
      </c>
      <c r="N54" s="78"/>
      <c r="O54" s="79"/>
      <c r="P54" s="80"/>
      <c r="Q54" s="80"/>
      <c r="R54" s="81"/>
      <c r="S54" s="81"/>
      <c r="T54" s="101">
        <f>SUM(N54:S54)</f>
        <v>0</v>
      </c>
      <c r="U54" s="78"/>
      <c r="V54" s="79"/>
      <c r="W54" s="80"/>
      <c r="X54" s="80"/>
      <c r="Y54" s="81"/>
      <c r="Z54" s="81"/>
      <c r="AA54" s="101">
        <f>SUM(U54:Z54)</f>
        <v>0</v>
      </c>
      <c r="AB54" s="78"/>
      <c r="AC54" s="79"/>
      <c r="AD54" s="80"/>
      <c r="AE54" s="80"/>
      <c r="AF54" s="80"/>
      <c r="AG54" s="81"/>
      <c r="AH54" s="101">
        <f>SUM(AB54:AG54)</f>
        <v>0</v>
      </c>
      <c r="AI54" s="78"/>
      <c r="AJ54" s="79"/>
      <c r="AK54" s="80"/>
      <c r="AL54" s="80"/>
      <c r="AM54" s="80"/>
      <c r="AN54" s="81"/>
      <c r="AO54" s="101">
        <f>SUM(AI54:AN54)</f>
        <v>0</v>
      </c>
      <c r="AP54" s="78"/>
      <c r="AQ54" s="79"/>
      <c r="AR54" s="80"/>
      <c r="AS54" s="80"/>
      <c r="AT54" s="80"/>
      <c r="AU54" s="81"/>
      <c r="AV54" s="101">
        <f>SUM(AP54:AU54)</f>
        <v>0</v>
      </c>
      <c r="AW54" s="78"/>
      <c r="AX54" s="79"/>
      <c r="AY54" s="80"/>
      <c r="AZ54" s="80"/>
      <c r="BA54" s="80"/>
      <c r="BB54" s="81"/>
      <c r="BC54" s="101">
        <f>SUM(AW54:BB54)</f>
        <v>0</v>
      </c>
      <c r="BD54" s="78"/>
      <c r="BE54" s="79"/>
      <c r="BF54" s="80"/>
      <c r="BG54" s="80"/>
      <c r="BH54" s="80"/>
      <c r="BI54" s="81"/>
      <c r="BJ54" s="101">
        <f>SUM(BD54:BI54)</f>
        <v>0</v>
      </c>
      <c r="BK54" s="134">
        <f>SUM(AV54,AO54,AH54,AA54,T54,M54,BC54,BJ54)</f>
        <v>34</v>
      </c>
      <c r="BL54" s="134">
        <f>BK54</f>
        <v>34</v>
      </c>
      <c r="BM54" s="95">
        <v>2</v>
      </c>
      <c r="BN54" s="101"/>
      <c r="BO54" s="99"/>
      <c r="BP54" s="99"/>
      <c r="BQ54" s="99"/>
      <c r="BX54" s="140"/>
      <c r="BY54" s="140"/>
      <c r="BZ54" s="140"/>
      <c r="CA54" s="140"/>
      <c r="CB54" s="140"/>
      <c r="CC54" s="140"/>
      <c r="CD54" s="140"/>
    </row>
    <row r="55" spans="1:82" s="3" customFormat="1" ht="12.75">
      <c r="A55" s="101">
        <v>28</v>
      </c>
      <c r="B55" s="74" t="s">
        <v>114</v>
      </c>
      <c r="C55" s="149">
        <v>14291</v>
      </c>
      <c r="D55" s="101"/>
      <c r="E55" s="101" t="s">
        <v>109</v>
      </c>
      <c r="F55" s="101" t="s">
        <v>43</v>
      </c>
      <c r="G55" s="104">
        <v>5</v>
      </c>
      <c r="H55" s="104">
        <v>9</v>
      </c>
      <c r="I55" s="105">
        <v>0</v>
      </c>
      <c r="J55" s="105">
        <v>0</v>
      </c>
      <c r="K55" s="105">
        <v>0</v>
      </c>
      <c r="L55" s="106"/>
      <c r="M55" s="101">
        <f>SUM(G55:L55)</f>
        <v>14</v>
      </c>
      <c r="N55" s="103"/>
      <c r="O55" s="104"/>
      <c r="P55" s="105"/>
      <c r="Q55" s="105"/>
      <c r="R55" s="106"/>
      <c r="S55" s="106"/>
      <c r="T55" s="101">
        <f>SUM(N55:S55)</f>
        <v>0</v>
      </c>
      <c r="U55" s="103"/>
      <c r="V55" s="104"/>
      <c r="W55" s="105"/>
      <c r="X55" s="105"/>
      <c r="Y55" s="106"/>
      <c r="Z55" s="106"/>
      <c r="AA55" s="101">
        <f>SUM(U55:Z55)</f>
        <v>0</v>
      </c>
      <c r="AB55" s="103"/>
      <c r="AC55" s="104"/>
      <c r="AD55" s="105"/>
      <c r="AE55" s="105"/>
      <c r="AF55" s="105"/>
      <c r="AG55" s="106"/>
      <c r="AH55" s="101">
        <f>SUM(AB55:AG55)</f>
        <v>0</v>
      </c>
      <c r="AI55" s="103"/>
      <c r="AJ55" s="104"/>
      <c r="AK55" s="105"/>
      <c r="AL55" s="105"/>
      <c r="AM55" s="105"/>
      <c r="AN55" s="106"/>
      <c r="AO55" s="101">
        <f>SUM(AI55:AN55)</f>
        <v>0</v>
      </c>
      <c r="AP55" s="103"/>
      <c r="AQ55" s="104"/>
      <c r="AR55" s="105"/>
      <c r="AS55" s="105"/>
      <c r="AT55" s="105"/>
      <c r="AU55" s="106"/>
      <c r="AV55" s="101">
        <f>SUM(AP55:AU55)</f>
        <v>0</v>
      </c>
      <c r="AW55" s="103"/>
      <c r="AX55" s="104"/>
      <c r="AY55" s="105"/>
      <c r="AZ55" s="105"/>
      <c r="BA55" s="105"/>
      <c r="BB55" s="106"/>
      <c r="BC55" s="101">
        <f>SUM(AW55:BB55)</f>
        <v>0</v>
      </c>
      <c r="BD55" s="103"/>
      <c r="BE55" s="104"/>
      <c r="BF55" s="105"/>
      <c r="BG55" s="105"/>
      <c r="BH55" s="105"/>
      <c r="BI55" s="106"/>
      <c r="BJ55" s="101">
        <f>SUM(BD55:BI55)</f>
        <v>0</v>
      </c>
      <c r="BK55" s="134">
        <f>SUM(AV55,AO55,AH55,AA55,T55,M55,BC55,BJ55)</f>
        <v>14</v>
      </c>
      <c r="BL55" s="134">
        <f>BK55</f>
        <v>14</v>
      </c>
      <c r="BM55" s="117"/>
      <c r="BN55" s="101"/>
      <c r="BO55" s="99"/>
      <c r="BP55" s="99"/>
      <c r="BQ55" s="99"/>
      <c r="BX55" s="140">
        <v>1</v>
      </c>
      <c r="BY55" s="140">
        <v>1</v>
      </c>
      <c r="BZ55" s="140">
        <v>1</v>
      </c>
      <c r="CA55" s="140">
        <v>1</v>
      </c>
      <c r="CB55" s="140"/>
      <c r="CC55" s="140">
        <v>1</v>
      </c>
      <c r="CD55" s="140">
        <v>1</v>
      </c>
    </row>
    <row r="56" spans="1:82" s="3" customFormat="1" ht="12.75">
      <c r="A56" s="101">
        <v>29</v>
      </c>
      <c r="B56" s="74" t="s">
        <v>90</v>
      </c>
      <c r="C56" s="149">
        <v>13630</v>
      </c>
      <c r="D56" s="101"/>
      <c r="E56" s="101" t="s">
        <v>109</v>
      </c>
      <c r="F56" s="101" t="s">
        <v>43</v>
      </c>
      <c r="G56" s="104">
        <v>5</v>
      </c>
      <c r="H56" s="104">
        <v>8</v>
      </c>
      <c r="I56" s="105">
        <v>9</v>
      </c>
      <c r="J56" s="105">
        <v>0</v>
      </c>
      <c r="K56" s="105">
        <v>0</v>
      </c>
      <c r="L56" s="106"/>
      <c r="M56" s="101">
        <f>SUM(G56:L56)</f>
        <v>22</v>
      </c>
      <c r="N56" s="103">
        <v>5</v>
      </c>
      <c r="O56" s="104">
        <v>7</v>
      </c>
      <c r="P56" s="105">
        <v>7</v>
      </c>
      <c r="Q56" s="105">
        <v>7</v>
      </c>
      <c r="R56" s="106">
        <v>5</v>
      </c>
      <c r="S56" s="106"/>
      <c r="T56" s="101">
        <f>SUM(N56:S56)</f>
        <v>31</v>
      </c>
      <c r="U56" s="103">
        <v>5</v>
      </c>
      <c r="V56" s="104">
        <v>7</v>
      </c>
      <c r="W56" s="105">
        <v>7</v>
      </c>
      <c r="X56" s="105">
        <v>7</v>
      </c>
      <c r="Y56" s="106">
        <v>5</v>
      </c>
      <c r="Z56" s="106"/>
      <c r="AA56" s="101">
        <f>SUM(U56:Z56)</f>
        <v>31</v>
      </c>
      <c r="AB56" s="103"/>
      <c r="AC56" s="104"/>
      <c r="AD56" s="105"/>
      <c r="AE56" s="105"/>
      <c r="AF56" s="105"/>
      <c r="AG56" s="106"/>
      <c r="AH56" s="101">
        <f>SUM(AB56:AG56)</f>
        <v>0</v>
      </c>
      <c r="AI56" s="103"/>
      <c r="AJ56" s="104"/>
      <c r="AK56" s="105"/>
      <c r="AL56" s="105"/>
      <c r="AM56" s="105"/>
      <c r="AN56" s="106"/>
      <c r="AO56" s="101">
        <f>SUM(AI56:AN56)</f>
        <v>0</v>
      </c>
      <c r="AP56" s="103"/>
      <c r="AQ56" s="104"/>
      <c r="AR56" s="105"/>
      <c r="AS56" s="105"/>
      <c r="AT56" s="105"/>
      <c r="AU56" s="106"/>
      <c r="AV56" s="101">
        <f>SUM(AP56:AU56)</f>
        <v>0</v>
      </c>
      <c r="AW56" s="103"/>
      <c r="AX56" s="104"/>
      <c r="AY56" s="105"/>
      <c r="AZ56" s="105"/>
      <c r="BA56" s="105"/>
      <c r="BB56" s="106"/>
      <c r="BC56" s="101">
        <f>SUM(AW56:BB56)</f>
        <v>0</v>
      </c>
      <c r="BD56" s="103"/>
      <c r="BE56" s="104"/>
      <c r="BF56" s="105"/>
      <c r="BG56" s="105"/>
      <c r="BH56" s="105"/>
      <c r="BI56" s="106"/>
      <c r="BJ56" s="101">
        <f>SUM(BD56:BI56)</f>
        <v>0</v>
      </c>
      <c r="BK56" s="134">
        <f>SUM(AV56,AO56,AH56,AA56,T56,M56,BC56,BJ56)</f>
        <v>84</v>
      </c>
      <c r="BL56" s="134"/>
      <c r="BM56" s="117">
        <v>1</v>
      </c>
      <c r="BN56" s="101"/>
      <c r="BO56" s="99"/>
      <c r="BP56" s="99"/>
      <c r="BQ56" s="99"/>
      <c r="BX56" s="140"/>
      <c r="BY56" s="140"/>
      <c r="BZ56" s="140"/>
      <c r="CA56" s="140"/>
      <c r="CB56" s="140"/>
      <c r="CC56" s="140"/>
      <c r="CD56" s="140"/>
    </row>
    <row r="57" spans="1:69" ht="12.75">
      <c r="A57" s="112"/>
      <c r="B57" s="113"/>
      <c r="C57" s="137"/>
      <c r="D57" s="137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35"/>
      <c r="BL57" s="135"/>
      <c r="BM57" s="114"/>
      <c r="BN57" s="97"/>
      <c r="BO57" s="99"/>
      <c r="BP57" s="99"/>
      <c r="BQ57" s="99"/>
    </row>
    <row r="58" spans="1:82" ht="12.75">
      <c r="A58" s="2"/>
      <c r="B58" s="7" t="s">
        <v>92</v>
      </c>
      <c r="C58" s="98"/>
      <c r="D58" s="98"/>
      <c r="E58" s="6"/>
      <c r="F58" s="6"/>
      <c r="BO58" s="93">
        <f aca="true" t="shared" si="0" ref="BO58:BO63">SUM(G58:BN58)</f>
        <v>0</v>
      </c>
      <c r="BP58" s="93">
        <f>BO58/5</f>
        <v>0</v>
      </c>
      <c r="BX58" s="4">
        <f>SUM(BX23:BX57)</f>
        <v>18</v>
      </c>
      <c r="BY58" s="4">
        <f>SUM(BY23:BY57)</f>
        <v>16</v>
      </c>
      <c r="BZ58" s="4">
        <f>SUM(BZ23:BZ57)</f>
        <v>13</v>
      </c>
      <c r="CA58" s="4">
        <f>SUM(CA23:CA57)</f>
        <v>16</v>
      </c>
      <c r="CB58" s="4">
        <f>SUM(CB23:CB57)</f>
        <v>11</v>
      </c>
      <c r="CC58" s="4">
        <f>SUM(CC23:CC57)</f>
        <v>5</v>
      </c>
      <c r="CD58" s="4">
        <f>SUM(CD23:CD57)</f>
        <v>16</v>
      </c>
    </row>
    <row r="59" spans="1:68" ht="12.75">
      <c r="A59" s="2"/>
      <c r="B59" s="115" t="s">
        <v>93</v>
      </c>
      <c r="C59" s="99"/>
      <c r="D59" s="99"/>
      <c r="E59" s="116"/>
      <c r="F59" s="116"/>
      <c r="G59" s="111"/>
      <c r="H59" s="111"/>
      <c r="I59" s="111"/>
      <c r="J59" s="111"/>
      <c r="K59" s="111"/>
      <c r="L59" s="111"/>
      <c r="M59" s="111"/>
      <c r="BO59" s="93">
        <f t="shared" si="0"/>
        <v>0</v>
      </c>
      <c r="BP59" s="93">
        <f aca="true" t="shared" si="1" ref="BP59:BP64">BO59/5</f>
        <v>0</v>
      </c>
    </row>
    <row r="60" spans="1:68" ht="12.75">
      <c r="A60" s="2"/>
      <c r="B60" s="7" t="s">
        <v>94</v>
      </c>
      <c r="C60" s="98"/>
      <c r="D60" s="98"/>
      <c r="E60" s="6"/>
      <c r="F60" s="6"/>
      <c r="BO60" s="93">
        <f t="shared" si="0"/>
        <v>0</v>
      </c>
      <c r="BP60" s="93">
        <f t="shared" si="1"/>
        <v>0</v>
      </c>
    </row>
    <row r="61" spans="1:68" ht="12.75">
      <c r="A61" s="2"/>
      <c r="B61" s="115" t="s">
        <v>95</v>
      </c>
      <c r="C61" s="98"/>
      <c r="D61" s="98"/>
      <c r="E61" s="5"/>
      <c r="F61" s="5"/>
      <c r="BO61" s="93">
        <f t="shared" si="0"/>
        <v>0</v>
      </c>
      <c r="BP61" s="93">
        <f t="shared" si="1"/>
        <v>0</v>
      </c>
    </row>
    <row r="62" spans="1:68" ht="12.75">
      <c r="A62" s="2"/>
      <c r="B62" s="7" t="s">
        <v>96</v>
      </c>
      <c r="C62" s="98"/>
      <c r="D62" s="98"/>
      <c r="E62" s="5"/>
      <c r="F62" s="5"/>
      <c r="BO62" s="93">
        <f t="shared" si="0"/>
        <v>0</v>
      </c>
      <c r="BP62" s="93">
        <f t="shared" si="1"/>
        <v>0</v>
      </c>
    </row>
    <row r="63" spans="1:68" ht="12.75">
      <c r="A63" s="2"/>
      <c r="B63" s="7" t="s">
        <v>97</v>
      </c>
      <c r="C63" s="98"/>
      <c r="D63" s="98"/>
      <c r="E63" s="6"/>
      <c r="F63" s="6"/>
      <c r="BO63" s="93">
        <f t="shared" si="0"/>
        <v>0</v>
      </c>
      <c r="BP63" s="93">
        <f t="shared" si="1"/>
        <v>0</v>
      </c>
    </row>
    <row r="64" spans="1:68" ht="12.75">
      <c r="A64" s="2"/>
      <c r="B64" s="7"/>
      <c r="C64" s="98"/>
      <c r="D64" s="98"/>
      <c r="E64" s="6"/>
      <c r="F64" s="6"/>
      <c r="M64" s="93">
        <f>SUM(M58:M63)</f>
        <v>0</v>
      </c>
      <c r="T64" s="93">
        <f>SUM(T58:T63)</f>
        <v>0</v>
      </c>
      <c r="AA64" s="93">
        <f>SUM(AA58:AA63)</f>
        <v>0</v>
      </c>
      <c r="AH64" s="93">
        <f>SUM(AH58:AH63)</f>
        <v>0</v>
      </c>
      <c r="AO64" s="93">
        <f>SUM(AO58:AO63)</f>
        <v>0</v>
      </c>
      <c r="BO64" s="93">
        <f>SUM(BO58:BO63)</f>
        <v>0</v>
      </c>
      <c r="BP64" s="93">
        <f t="shared" si="1"/>
        <v>0</v>
      </c>
    </row>
    <row r="65" spans="1:6" ht="12.75">
      <c r="A65" s="2"/>
      <c r="B65" s="7"/>
      <c r="C65" s="98"/>
      <c r="D65" s="98"/>
      <c r="E65" s="6"/>
      <c r="F65" s="6"/>
    </row>
    <row r="66" spans="1:6" ht="12.75">
      <c r="A66" s="2"/>
      <c r="B66" s="7"/>
      <c r="C66" s="98"/>
      <c r="D66" s="98"/>
      <c r="E66" s="6"/>
      <c r="F66" s="6"/>
    </row>
    <row r="67" spans="1:6" ht="12.75">
      <c r="A67" s="2"/>
      <c r="B67" s="2"/>
      <c r="C67" s="6"/>
      <c r="D67" s="6"/>
      <c r="E67" s="6"/>
      <c r="F67" s="6"/>
    </row>
    <row r="68" spans="1:6" ht="12.75">
      <c r="A68" s="2"/>
      <c r="B68" s="7"/>
      <c r="C68" s="98"/>
      <c r="D68" s="98"/>
      <c r="E68" s="6"/>
      <c r="F68" s="6"/>
    </row>
    <row r="69" spans="1:6" ht="12.75">
      <c r="A69" s="2"/>
      <c r="B69" s="7"/>
      <c r="C69" s="98"/>
      <c r="D69" s="98"/>
      <c r="E69" s="6"/>
      <c r="F69" s="6"/>
    </row>
    <row r="70" spans="1:6" ht="12.75">
      <c r="A70" s="2"/>
      <c r="B70" s="7"/>
      <c r="C70" s="98"/>
      <c r="D70" s="98"/>
      <c r="E70" s="6"/>
      <c r="F70" s="6"/>
    </row>
    <row r="71" spans="1:6" ht="12.75">
      <c r="A71" s="2"/>
      <c r="B71" s="2"/>
      <c r="C71" s="6"/>
      <c r="D71" s="6"/>
      <c r="E71" s="6"/>
      <c r="F71" s="6"/>
    </row>
  </sheetData>
  <sheetProtection/>
  <mergeCells count="6">
    <mergeCell ref="BU21:BU22"/>
    <mergeCell ref="BV21:BV22"/>
    <mergeCell ref="B9:L9"/>
    <mergeCell ref="BS21:BS22"/>
    <mergeCell ref="BT21:BT22"/>
    <mergeCell ref="A19:BM19"/>
  </mergeCells>
  <printOptions horizontalCentered="1" verticalCentered="1"/>
  <pageMargins left="0.2" right="0.2" top="0.25" bottom="0.25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Eskom 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Lizelle van Rensburg</cp:lastModifiedBy>
  <cp:lastPrinted>2019-09-20T12:17:43Z</cp:lastPrinted>
  <dcterms:created xsi:type="dcterms:W3CDTF">2004-07-15T08:04:16Z</dcterms:created>
  <dcterms:modified xsi:type="dcterms:W3CDTF">2019-10-07T08:17:21Z</dcterms:modified>
  <cp:category/>
  <cp:version/>
  <cp:contentType/>
  <cp:contentStatus/>
</cp:coreProperties>
</file>